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9945" tabRatio="485" firstSheet="1" activeTab="11"/>
  </bookViews>
  <sheets>
    <sheet name="JAN 25" sheetId="1" r:id="rId1"/>
    <sheet name="FEB 25" sheetId="2" r:id="rId2"/>
    <sheet name="MAR 25" sheetId="3" r:id="rId3"/>
    <sheet name="APRIL 25" sheetId="16" r:id="rId4"/>
    <sheet name="MAY 25" sheetId="18" r:id="rId5"/>
    <sheet name="JUNE 25" sheetId="19" r:id="rId6"/>
    <sheet name="JULY 25" sheetId="7" r:id="rId7"/>
    <sheet name="AUG 25" sheetId="8" r:id="rId8"/>
    <sheet name="SEP 25" sheetId="9" r:id="rId9"/>
    <sheet name="OCT 25" sheetId="10" r:id="rId10"/>
    <sheet name="NOV 25" sheetId="11" r:id="rId11"/>
    <sheet name="DEC 25" sheetId="12" r:id="rId12"/>
    <sheet name="BIR" sheetId="13" r:id="rId13"/>
    <sheet name="SUMMARY PER UNIT" sheetId="14" r:id="rId14"/>
    <sheet name="Sheet1" sheetId="15" r:id="rId15"/>
  </sheets>
  <definedNames>
    <definedName name="Excel_BuiltIn_Print_Area" localSheetId="12">BIR!$A$381:$I$563</definedName>
    <definedName name="Excel_BuiltIn_Print_Titles" localSheetId="12">BIR!$381:$387</definedName>
    <definedName name="_xlnm.Print_Area" localSheetId="12">BIR!$A$1488:$I$1608</definedName>
    <definedName name="_xlnm.Print_Area" localSheetId="14">Sheet1!$A$1:$G$3</definedName>
    <definedName name="_xlnm.Print_Area" localSheetId="13">'SUMMARY PER UNIT'!$A$1:$F$260</definedName>
    <definedName name="_xlnm.Print_Titles" localSheetId="12">BIR!$1488:$1494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3" i="13"/>
  <c r="H1473" s="1"/>
  <c r="I1472"/>
  <c r="H1472" s="1"/>
  <c r="I1471"/>
  <c r="H1471" s="1"/>
  <c r="I1470"/>
  <c r="H1470" s="1"/>
  <c r="I1469"/>
  <c r="H1469" s="1"/>
  <c r="I1468"/>
  <c r="H1468" s="1"/>
  <c r="I1467"/>
  <c r="H1467" s="1"/>
  <c r="I1331"/>
  <c r="H1331" s="1"/>
  <c r="I1330"/>
  <c r="H1330" s="1"/>
  <c r="I1329"/>
  <c r="H1329" s="1"/>
  <c r="G1201"/>
  <c r="G1207" s="1"/>
  <c r="I1205"/>
  <c r="H1205" s="1"/>
  <c r="I1204"/>
  <c r="H1204" s="1"/>
  <c r="I1203"/>
  <c r="H1203" s="1"/>
  <c r="G1041"/>
  <c r="B89" i="15"/>
  <c r="F34"/>
  <c r="E34"/>
  <c r="D34"/>
  <c r="C34"/>
  <c r="F32"/>
  <c r="F31"/>
  <c r="F30"/>
  <c r="F29"/>
  <c r="F28"/>
  <c r="F27"/>
  <c r="F26"/>
  <c r="F15"/>
  <c r="E15"/>
  <c r="D15"/>
  <c r="C15"/>
  <c r="F13"/>
  <c r="F12"/>
  <c r="F11"/>
  <c r="F10"/>
  <c r="F9"/>
  <c r="F8"/>
  <c r="F7"/>
  <c r="E260" i="14"/>
  <c r="C260"/>
  <c r="B260"/>
  <c r="I1900" i="13"/>
  <c r="H1900" s="1"/>
  <c r="I1899"/>
  <c r="H1899" s="1"/>
  <c r="G1898"/>
  <c r="G1901" s="1"/>
  <c r="I1897"/>
  <c r="H1897" s="1"/>
  <c r="I1896"/>
  <c r="H1896" s="1"/>
  <c r="I1895"/>
  <c r="H1895" s="1"/>
  <c r="I1894"/>
  <c r="H1894" s="1"/>
  <c r="I1893"/>
  <c r="H1893" s="1"/>
  <c r="I1892"/>
  <c r="H1892" s="1"/>
  <c r="I1891"/>
  <c r="H1891" s="1"/>
  <c r="I1890"/>
  <c r="H1890" s="1"/>
  <c r="I1889"/>
  <c r="H1889" s="1"/>
  <c r="I1888"/>
  <c r="H1888" s="1"/>
  <c r="I1887"/>
  <c r="H1887" s="1"/>
  <c r="I1886"/>
  <c r="H1886" s="1"/>
  <c r="I1885"/>
  <c r="H1885" s="1"/>
  <c r="I1884"/>
  <c r="H1884" s="1"/>
  <c r="I1883"/>
  <c r="H1883" s="1"/>
  <c r="I1882"/>
  <c r="H1882" s="1"/>
  <c r="I1881"/>
  <c r="H1881" s="1"/>
  <c r="I1880"/>
  <c r="H1880" s="1"/>
  <c r="I1879"/>
  <c r="H1879" s="1"/>
  <c r="I1878"/>
  <c r="H1878" s="1"/>
  <c r="I1877"/>
  <c r="H1877" s="1"/>
  <c r="I1876"/>
  <c r="H1876" s="1"/>
  <c r="I1875"/>
  <c r="H1875" s="1"/>
  <c r="I1874"/>
  <c r="H1874" s="1"/>
  <c r="I1873"/>
  <c r="H1873" s="1"/>
  <c r="I1872"/>
  <c r="H1872" s="1"/>
  <c r="I1871"/>
  <c r="H1871" s="1"/>
  <c r="I1870"/>
  <c r="H1870" s="1"/>
  <c r="I1869"/>
  <c r="H1869" s="1"/>
  <c r="I1868"/>
  <c r="H1868" s="1"/>
  <c r="I1867"/>
  <c r="H1867" s="1"/>
  <c r="I1866"/>
  <c r="H1866" s="1"/>
  <c r="I1865"/>
  <c r="H1865" s="1"/>
  <c r="I1864"/>
  <c r="H1864" s="1"/>
  <c r="I1863"/>
  <c r="H1863" s="1"/>
  <c r="I1862"/>
  <c r="H1862" s="1"/>
  <c r="I1861"/>
  <c r="H1861" s="1"/>
  <c r="I1860"/>
  <c r="H1860" s="1"/>
  <c r="I1859"/>
  <c r="H1859" s="1"/>
  <c r="I1858"/>
  <c r="H1858" s="1"/>
  <c r="I1857"/>
  <c r="H1857" s="1"/>
  <c r="I1856"/>
  <c r="H1856" s="1"/>
  <c r="I1855"/>
  <c r="H1855" s="1"/>
  <c r="I1854"/>
  <c r="H1854" s="1"/>
  <c r="I1853"/>
  <c r="H1853" s="1"/>
  <c r="I1852"/>
  <c r="H1852"/>
  <c r="I1851"/>
  <c r="H1851" s="1"/>
  <c r="I1850"/>
  <c r="H1850" s="1"/>
  <c r="I1849"/>
  <c r="H1849" s="1"/>
  <c r="I1848"/>
  <c r="H1848" s="1"/>
  <c r="I1847"/>
  <c r="H1847" s="1"/>
  <c r="I1846"/>
  <c r="H1846" s="1"/>
  <c r="I1845"/>
  <c r="H1845" s="1"/>
  <c r="I1844"/>
  <c r="H1844" s="1"/>
  <c r="I1843"/>
  <c r="H1843" s="1"/>
  <c r="I1842"/>
  <c r="H1842" s="1"/>
  <c r="I1841"/>
  <c r="H1841" s="1"/>
  <c r="I1840"/>
  <c r="H1840" s="1"/>
  <c r="I1839"/>
  <c r="H1839" s="1"/>
  <c r="I1838"/>
  <c r="H1838" s="1"/>
  <c r="I1837"/>
  <c r="H1837" s="1"/>
  <c r="I1836"/>
  <c r="H1836" s="1"/>
  <c r="I1835"/>
  <c r="H1835" s="1"/>
  <c r="I1834"/>
  <c r="H1834" s="1"/>
  <c r="I1833"/>
  <c r="H1833" s="1"/>
  <c r="I1832"/>
  <c r="H1832" s="1"/>
  <c r="I1831"/>
  <c r="H1831" s="1"/>
  <c r="I1830"/>
  <c r="H1830" s="1"/>
  <c r="I1829"/>
  <c r="H1829" s="1"/>
  <c r="I1828"/>
  <c r="H1828" s="1"/>
  <c r="I1827"/>
  <c r="H1827" s="1"/>
  <c r="I1826"/>
  <c r="H1826" s="1"/>
  <c r="I1825"/>
  <c r="H1825" s="1"/>
  <c r="I1824"/>
  <c r="H1824" s="1"/>
  <c r="I1823"/>
  <c r="H1823" s="1"/>
  <c r="I1822"/>
  <c r="H1822" s="1"/>
  <c r="I1821"/>
  <c r="H1821" s="1"/>
  <c r="I1820"/>
  <c r="H1820" s="1"/>
  <c r="I1819"/>
  <c r="H1819" s="1"/>
  <c r="I1818"/>
  <c r="H1818" s="1"/>
  <c r="I1817"/>
  <c r="H1817" s="1"/>
  <c r="I1816"/>
  <c r="H1816" s="1"/>
  <c r="I1815"/>
  <c r="H1815" s="1"/>
  <c r="I1814"/>
  <c r="H1814" s="1"/>
  <c r="I1813"/>
  <c r="H1813" s="1"/>
  <c r="I1812"/>
  <c r="H1812" s="1"/>
  <c r="I1811"/>
  <c r="H1811" s="1"/>
  <c r="I1810"/>
  <c r="H1810" s="1"/>
  <c r="I1809"/>
  <c r="H1809" s="1"/>
  <c r="I1808"/>
  <c r="H1808" s="1"/>
  <c r="I1807"/>
  <c r="H1807" s="1"/>
  <c r="I1806"/>
  <c r="H1806" s="1"/>
  <c r="I1805"/>
  <c r="H1805" s="1"/>
  <c r="I1804"/>
  <c r="H1804" s="1"/>
  <c r="I1803"/>
  <c r="H1803" s="1"/>
  <c r="I1802"/>
  <c r="H1802" s="1"/>
  <c r="I1801"/>
  <c r="H1801" s="1"/>
  <c r="I1800"/>
  <c r="H1800" s="1"/>
  <c r="I1799"/>
  <c r="H1799" s="1"/>
  <c r="I1798"/>
  <c r="H1798" s="1"/>
  <c r="I1797"/>
  <c r="H1797" s="1"/>
  <c r="I1796"/>
  <c r="H1796" s="1"/>
  <c r="I1795"/>
  <c r="H1795" s="1"/>
  <c r="I1794"/>
  <c r="H1794" s="1"/>
  <c r="I1793"/>
  <c r="H1793" s="1"/>
  <c r="I1792"/>
  <c r="H1792" s="1"/>
  <c r="I1791"/>
  <c r="H1791" s="1"/>
  <c r="I1790"/>
  <c r="H1790" s="1"/>
  <c r="I1789"/>
  <c r="H1789" s="1"/>
  <c r="I1788"/>
  <c r="H1788" s="1"/>
  <c r="I1787"/>
  <c r="H1787" s="1"/>
  <c r="I1786"/>
  <c r="H1786" s="1"/>
  <c r="I1785"/>
  <c r="H1785" s="1"/>
  <c r="I1784"/>
  <c r="H1784" s="1"/>
  <c r="I1783"/>
  <c r="H1783" s="1"/>
  <c r="I1782"/>
  <c r="H1782" s="1"/>
  <c r="I1781"/>
  <c r="H1781" s="1"/>
  <c r="I1780"/>
  <c r="H1780" s="1"/>
  <c r="I1779"/>
  <c r="H1779" s="1"/>
  <c r="I1778"/>
  <c r="H1778" s="1"/>
  <c r="I1777"/>
  <c r="H1777" s="1"/>
  <c r="I1776"/>
  <c r="H1776" s="1"/>
  <c r="I1775"/>
  <c r="H1775" s="1"/>
  <c r="I1774"/>
  <c r="H1774" s="1"/>
  <c r="I1773"/>
  <c r="H1773" s="1"/>
  <c r="I1772"/>
  <c r="H1772" s="1"/>
  <c r="I1771"/>
  <c r="H1771" s="1"/>
  <c r="I1770"/>
  <c r="H1770" s="1"/>
  <c r="I1769"/>
  <c r="H1769" s="1"/>
  <c r="I1768"/>
  <c r="H1768" s="1"/>
  <c r="I1767"/>
  <c r="H1767" s="1"/>
  <c r="I1766"/>
  <c r="H1766" s="1"/>
  <c r="I1765"/>
  <c r="H1765" s="1"/>
  <c r="I1764"/>
  <c r="H1764" s="1"/>
  <c r="I1763"/>
  <c r="H1763" s="1"/>
  <c r="I1762"/>
  <c r="H1762" s="1"/>
  <c r="I1761"/>
  <c r="H1761" s="1"/>
  <c r="I1760"/>
  <c r="H1760" s="1"/>
  <c r="I1759"/>
  <c r="H1759" s="1"/>
  <c r="I1758"/>
  <c r="H1758" s="1"/>
  <c r="I1757"/>
  <c r="H1757" s="1"/>
  <c r="I1756"/>
  <c r="H1756" s="1"/>
  <c r="I1755"/>
  <c r="H1755" s="1"/>
  <c r="I1754"/>
  <c r="H1754" s="1"/>
  <c r="I1753"/>
  <c r="H1753" s="1"/>
  <c r="I1752"/>
  <c r="H1752" s="1"/>
  <c r="I1751"/>
  <c r="H1751" s="1"/>
  <c r="I1750"/>
  <c r="H1750" s="1"/>
  <c r="I1749"/>
  <c r="H1749" s="1"/>
  <c r="I1748"/>
  <c r="H1748" s="1"/>
  <c r="I1747"/>
  <c r="H1747" s="1"/>
  <c r="I1746"/>
  <c r="H1746" s="1"/>
  <c r="I1745"/>
  <c r="H1745" s="1"/>
  <c r="I1744"/>
  <c r="H1744" s="1"/>
  <c r="I1743"/>
  <c r="H1743" s="1"/>
  <c r="I1742"/>
  <c r="H1742" s="1"/>
  <c r="I1741"/>
  <c r="H1741" s="1"/>
  <c r="I1740"/>
  <c r="H1740" s="1"/>
  <c r="I1739"/>
  <c r="H1739" s="1"/>
  <c r="I1738"/>
  <c r="H1738" s="1"/>
  <c r="I1737"/>
  <c r="H1737" s="1"/>
  <c r="I1736"/>
  <c r="H1736" s="1"/>
  <c r="I1735"/>
  <c r="H1735" s="1"/>
  <c r="I1734"/>
  <c r="H1734" s="1"/>
  <c r="I1733"/>
  <c r="H1733" s="1"/>
  <c r="I1732"/>
  <c r="H1732" s="1"/>
  <c r="I1731"/>
  <c r="H1731" s="1"/>
  <c r="I1730"/>
  <c r="H1730" s="1"/>
  <c r="I1729"/>
  <c r="H1729" s="1"/>
  <c r="I1728"/>
  <c r="H1728" s="1"/>
  <c r="I1727"/>
  <c r="H1727" s="1"/>
  <c r="I1726"/>
  <c r="H1726" s="1"/>
  <c r="I1725"/>
  <c r="H1725" s="1"/>
  <c r="I1724"/>
  <c r="H1724" s="1"/>
  <c r="I1723"/>
  <c r="H1723" s="1"/>
  <c r="I1722"/>
  <c r="H1722" s="1"/>
  <c r="I1721"/>
  <c r="H1721" s="1"/>
  <c r="I1720"/>
  <c r="H1720" s="1"/>
  <c r="I1719"/>
  <c r="H1719" s="1"/>
  <c r="I1718"/>
  <c r="H1718" s="1"/>
  <c r="I1717"/>
  <c r="H1717" s="1"/>
  <c r="I1716"/>
  <c r="H1716" s="1"/>
  <c r="I1715"/>
  <c r="H1715" s="1"/>
  <c r="I1714"/>
  <c r="H1714" s="1"/>
  <c r="I1713"/>
  <c r="H1713" s="1"/>
  <c r="I1712"/>
  <c r="H1712" s="1"/>
  <c r="I1711"/>
  <c r="H1711" s="1"/>
  <c r="I1710"/>
  <c r="H1710" s="1"/>
  <c r="I1709"/>
  <c r="H1709" s="1"/>
  <c r="I1708"/>
  <c r="H1708" s="1"/>
  <c r="I1707"/>
  <c r="H1707" s="1"/>
  <c r="I1706"/>
  <c r="H1706" s="1"/>
  <c r="I1705"/>
  <c r="H1705" s="1"/>
  <c r="I1704"/>
  <c r="H1704" s="1"/>
  <c r="I1703"/>
  <c r="H1703" s="1"/>
  <c r="I1702"/>
  <c r="H1702" s="1"/>
  <c r="I1701"/>
  <c r="H1701" s="1"/>
  <c r="I1700"/>
  <c r="H1700" s="1"/>
  <c r="I1699"/>
  <c r="H1699" s="1"/>
  <c r="I1698"/>
  <c r="H1698" s="1"/>
  <c r="I1697"/>
  <c r="H1697" s="1"/>
  <c r="I1696"/>
  <c r="H1696" s="1"/>
  <c r="I1695"/>
  <c r="H1695" s="1"/>
  <c r="I1694"/>
  <c r="H1694" s="1"/>
  <c r="I1693"/>
  <c r="H1693" s="1"/>
  <c r="I1692"/>
  <c r="H1692" s="1"/>
  <c r="I1691"/>
  <c r="H1691" s="1"/>
  <c r="I1690"/>
  <c r="H1690" s="1"/>
  <c r="I1689"/>
  <c r="H1689" s="1"/>
  <c r="I1688"/>
  <c r="H1688" s="1"/>
  <c r="I1687"/>
  <c r="H1687" s="1"/>
  <c r="I1686"/>
  <c r="H1686" s="1"/>
  <c r="I1685"/>
  <c r="H1685" s="1"/>
  <c r="I1684"/>
  <c r="H1684" s="1"/>
  <c r="I1683"/>
  <c r="H1683" s="1"/>
  <c r="I1682"/>
  <c r="H1682" s="1"/>
  <c r="I1681"/>
  <c r="H1681" s="1"/>
  <c r="I1680"/>
  <c r="H1680" s="1"/>
  <c r="I1679"/>
  <c r="H1679" s="1"/>
  <c r="I1678"/>
  <c r="H1678" s="1"/>
  <c r="I1677"/>
  <c r="H1677" s="1"/>
  <c r="I1676"/>
  <c r="H1676" s="1"/>
  <c r="I1675"/>
  <c r="H1675" s="1"/>
  <c r="I1674"/>
  <c r="H1674" s="1"/>
  <c r="I1673"/>
  <c r="H1673" s="1"/>
  <c r="I1672"/>
  <c r="H1672" s="1"/>
  <c r="I1671"/>
  <c r="H1671" s="1"/>
  <c r="I1670"/>
  <c r="H1670" s="1"/>
  <c r="I1669"/>
  <c r="H1669" s="1"/>
  <c r="I1668"/>
  <c r="H1668" s="1"/>
  <c r="I1667"/>
  <c r="H1667" s="1"/>
  <c r="I1666"/>
  <c r="H1666" s="1"/>
  <c r="I1665"/>
  <c r="H1665" s="1"/>
  <c r="I1664"/>
  <c r="H1664" s="1"/>
  <c r="I1663"/>
  <c r="H1663" s="1"/>
  <c r="I1662"/>
  <c r="H1662" s="1"/>
  <c r="I1661"/>
  <c r="H1661" s="1"/>
  <c r="I1660"/>
  <c r="H1660" s="1"/>
  <c r="I1659"/>
  <c r="H1659" s="1"/>
  <c r="I1658"/>
  <c r="H1658" s="1"/>
  <c r="I1657"/>
  <c r="H1657" s="1"/>
  <c r="I1656"/>
  <c r="H1656" s="1"/>
  <c r="I1655"/>
  <c r="H1655" s="1"/>
  <c r="I1654"/>
  <c r="H1654" s="1"/>
  <c r="I1653"/>
  <c r="H1653" s="1"/>
  <c r="I1652"/>
  <c r="H1652" s="1"/>
  <c r="I1651"/>
  <c r="H1651" s="1"/>
  <c r="I1650"/>
  <c r="H1650" s="1"/>
  <c r="I1649"/>
  <c r="H1649" s="1"/>
  <c r="I1648"/>
  <c r="H1648" s="1"/>
  <c r="I1647"/>
  <c r="H1647" s="1"/>
  <c r="I1646"/>
  <c r="H1646" s="1"/>
  <c r="I1645"/>
  <c r="H1645" s="1"/>
  <c r="I1644"/>
  <c r="H1644" s="1"/>
  <c r="I1643"/>
  <c r="H1643" s="1"/>
  <c r="I1642"/>
  <c r="H1642" s="1"/>
  <c r="I1641"/>
  <c r="H1641" s="1"/>
  <c r="I1640"/>
  <c r="H1640" s="1"/>
  <c r="I1639"/>
  <c r="H1639" s="1"/>
  <c r="I1638"/>
  <c r="H1638" s="1"/>
  <c r="I1637"/>
  <c r="H1637" s="1"/>
  <c r="I1636"/>
  <c r="H1636" s="1"/>
  <c r="I1635"/>
  <c r="H1635" s="1"/>
  <c r="I1634"/>
  <c r="H1634" s="1"/>
  <c r="I1633"/>
  <c r="H1633" s="1"/>
  <c r="I1632"/>
  <c r="H1632" s="1"/>
  <c r="I1631"/>
  <c r="H1631" s="1"/>
  <c r="I1630"/>
  <c r="H1630" s="1"/>
  <c r="I1629"/>
  <c r="H1629" s="1"/>
  <c r="I1628"/>
  <c r="H1628" s="1"/>
  <c r="I1627"/>
  <c r="H1627" s="1"/>
  <c r="I1626"/>
  <c r="H1626" s="1"/>
  <c r="I1625"/>
  <c r="H1625" s="1"/>
  <c r="I1624"/>
  <c r="H1624" s="1"/>
  <c r="I1623"/>
  <c r="H1623" s="1"/>
  <c r="I1622"/>
  <c r="H1622" s="1"/>
  <c r="I1621"/>
  <c r="H1621" s="1"/>
  <c r="I1620"/>
  <c r="H1620" s="1"/>
  <c r="I1599"/>
  <c r="H1599" s="1"/>
  <c r="G1598"/>
  <c r="G1600" s="1"/>
  <c r="I1600" s="1"/>
  <c r="I1597"/>
  <c r="H1597" s="1"/>
  <c r="I1596"/>
  <c r="H1596" s="1"/>
  <c r="I1595"/>
  <c r="H1595" s="1"/>
  <c r="I1594"/>
  <c r="H1594" s="1"/>
  <c r="I1593"/>
  <c r="H1593" s="1"/>
  <c r="I1592"/>
  <c r="H1592" s="1"/>
  <c r="I1591"/>
  <c r="H1591" s="1"/>
  <c r="I1590"/>
  <c r="H1590" s="1"/>
  <c r="I1589"/>
  <c r="H1589" s="1"/>
  <c r="I1588"/>
  <c r="H1588" s="1"/>
  <c r="I1587"/>
  <c r="H1587" s="1"/>
  <c r="I1586"/>
  <c r="H1586" s="1"/>
  <c r="I1585"/>
  <c r="H1585" s="1"/>
  <c r="I1584"/>
  <c r="H1584" s="1"/>
  <c r="I1583"/>
  <c r="H1583" s="1"/>
  <c r="I1582"/>
  <c r="H1582" s="1"/>
  <c r="I1581"/>
  <c r="H1581" s="1"/>
  <c r="I1580"/>
  <c r="H1580" s="1"/>
  <c r="I1579"/>
  <c r="H1579" s="1"/>
  <c r="I1578"/>
  <c r="H1578" s="1"/>
  <c r="I1577"/>
  <c r="H1577" s="1"/>
  <c r="I1576"/>
  <c r="H1576" s="1"/>
  <c r="I1575"/>
  <c r="H1575" s="1"/>
  <c r="I1574"/>
  <c r="H1574" s="1"/>
  <c r="I1573"/>
  <c r="H1573" s="1"/>
  <c r="I1572"/>
  <c r="H1572" s="1"/>
  <c r="I1571"/>
  <c r="H1571" s="1"/>
  <c r="I1570"/>
  <c r="H1570" s="1"/>
  <c r="I1569"/>
  <c r="H1569" s="1"/>
  <c r="I1568"/>
  <c r="H1568" s="1"/>
  <c r="I1567"/>
  <c r="H1567" s="1"/>
  <c r="I1566"/>
  <c r="H1566" s="1"/>
  <c r="I1565"/>
  <c r="H1565" s="1"/>
  <c r="I1564"/>
  <c r="H1564" s="1"/>
  <c r="I1563"/>
  <c r="H1563" s="1"/>
  <c r="I1562"/>
  <c r="H1562" s="1"/>
  <c r="I1561"/>
  <c r="H1561" s="1"/>
  <c r="I1560"/>
  <c r="H1560" s="1"/>
  <c r="I1559"/>
  <c r="H1559" s="1"/>
  <c r="I1558"/>
  <c r="H1558" s="1"/>
  <c r="I1557"/>
  <c r="H1557" s="1"/>
  <c r="I1556"/>
  <c r="H1556" s="1"/>
  <c r="I1555"/>
  <c r="H1555" s="1"/>
  <c r="I1554"/>
  <c r="H1554" s="1"/>
  <c r="I1553"/>
  <c r="H1553" s="1"/>
  <c r="I1552"/>
  <c r="H1552" s="1"/>
  <c r="I1551"/>
  <c r="H1551" s="1"/>
  <c r="I1550"/>
  <c r="H1550" s="1"/>
  <c r="I1549"/>
  <c r="H1549" s="1"/>
  <c r="I1548"/>
  <c r="H1548" s="1"/>
  <c r="I1547"/>
  <c r="H1547" s="1"/>
  <c r="I1546"/>
  <c r="H1546" s="1"/>
  <c r="I1545"/>
  <c r="H1545" s="1"/>
  <c r="I1544"/>
  <c r="H1544" s="1"/>
  <c r="I1543"/>
  <c r="H1543" s="1"/>
  <c r="I1542"/>
  <c r="H1542" s="1"/>
  <c r="I1541"/>
  <c r="H1541" s="1"/>
  <c r="I1540"/>
  <c r="H1540" s="1"/>
  <c r="I1539"/>
  <c r="H1539" s="1"/>
  <c r="I1538"/>
  <c r="H1538" s="1"/>
  <c r="I1537"/>
  <c r="H1537" s="1"/>
  <c r="I1536"/>
  <c r="H1536" s="1"/>
  <c r="I1535"/>
  <c r="H1535" s="1"/>
  <c r="I1534"/>
  <c r="H1534" s="1"/>
  <c r="I1533"/>
  <c r="H1533" s="1"/>
  <c r="I1532"/>
  <c r="H1532" s="1"/>
  <c r="I1531"/>
  <c r="H1531" s="1"/>
  <c r="I1530"/>
  <c r="H1530" s="1"/>
  <c r="I1529"/>
  <c r="H1529" s="1"/>
  <c r="I1528"/>
  <c r="H1528" s="1"/>
  <c r="I1527"/>
  <c r="H1527" s="1"/>
  <c r="I1526"/>
  <c r="H1526" s="1"/>
  <c r="I1525"/>
  <c r="H1525" s="1"/>
  <c r="I1524"/>
  <c r="H1524" s="1"/>
  <c r="I1523"/>
  <c r="H1523" s="1"/>
  <c r="I1522"/>
  <c r="H1522" s="1"/>
  <c r="I1521"/>
  <c r="H1521" s="1"/>
  <c r="I1520"/>
  <c r="H1520" s="1"/>
  <c r="I1519"/>
  <c r="H1519" s="1"/>
  <c r="I1518"/>
  <c r="H1518" s="1"/>
  <c r="I1517"/>
  <c r="H1517" s="1"/>
  <c r="I1516"/>
  <c r="H1516" s="1"/>
  <c r="I1515"/>
  <c r="H1515" s="1"/>
  <c r="I1514"/>
  <c r="H1514" s="1"/>
  <c r="I1513"/>
  <c r="H1513" s="1"/>
  <c r="I1512"/>
  <c r="H1512" s="1"/>
  <c r="I1511"/>
  <c r="H1511" s="1"/>
  <c r="I1510"/>
  <c r="H1510" s="1"/>
  <c r="I1509"/>
  <c r="H1509" s="1"/>
  <c r="I1508"/>
  <c r="H1508" s="1"/>
  <c r="I1507"/>
  <c r="H1507" s="1"/>
  <c r="I1506"/>
  <c r="H1506" s="1"/>
  <c r="I1505"/>
  <c r="H1505" s="1"/>
  <c r="I1504"/>
  <c r="H1504" s="1"/>
  <c r="I1503"/>
  <c r="H1503" s="1"/>
  <c r="I1502"/>
  <c r="H1502" s="1"/>
  <c r="I1501"/>
  <c r="H1501" s="1"/>
  <c r="I1500"/>
  <c r="H1500" s="1"/>
  <c r="I1499"/>
  <c r="H1499" s="1"/>
  <c r="I1498"/>
  <c r="H1498" s="1"/>
  <c r="I1497"/>
  <c r="H1497" s="1"/>
  <c r="I1496"/>
  <c r="H1496" s="1"/>
  <c r="I1495"/>
  <c r="H1495" s="1"/>
  <c r="G1466"/>
  <c r="I1466" s="1"/>
  <c r="H1466" s="1"/>
  <c r="I1465"/>
  <c r="H1465" s="1"/>
  <c r="I1464"/>
  <c r="H1464" s="1"/>
  <c r="I1463"/>
  <c r="H1463" s="1"/>
  <c r="I1462"/>
  <c r="H1462" s="1"/>
  <c r="I1461"/>
  <c r="H1461" s="1"/>
  <c r="I1460"/>
  <c r="H1460" s="1"/>
  <c r="I1459"/>
  <c r="H1459" s="1"/>
  <c r="I1458"/>
  <c r="H1458" s="1"/>
  <c r="I1457"/>
  <c r="H1457" s="1"/>
  <c r="I1456"/>
  <c r="H1456" s="1"/>
  <c r="I1455"/>
  <c r="H1455" s="1"/>
  <c r="I1454"/>
  <c r="H1454" s="1"/>
  <c r="I1453"/>
  <c r="H1453" s="1"/>
  <c r="I1452"/>
  <c r="H1452" s="1"/>
  <c r="I1451"/>
  <c r="H1451" s="1"/>
  <c r="I1450"/>
  <c r="H1450" s="1"/>
  <c r="I1449"/>
  <c r="H1449" s="1"/>
  <c r="I1448"/>
  <c r="H1448" s="1"/>
  <c r="I1447"/>
  <c r="H1447" s="1"/>
  <c r="I1446"/>
  <c r="H1446" s="1"/>
  <c r="I1445"/>
  <c r="H1445" s="1"/>
  <c r="I1444"/>
  <c r="H1444" s="1"/>
  <c r="I1443"/>
  <c r="H1443" s="1"/>
  <c r="I1442"/>
  <c r="H1442" s="1"/>
  <c r="I1441"/>
  <c r="H1441" s="1"/>
  <c r="I1440"/>
  <c r="H1440" s="1"/>
  <c r="I1439"/>
  <c r="H1439" s="1"/>
  <c r="I1438"/>
  <c r="H1438" s="1"/>
  <c r="I1437"/>
  <c r="H1437" s="1"/>
  <c r="I1436"/>
  <c r="H1436" s="1"/>
  <c r="I1435"/>
  <c r="H1435"/>
  <c r="I1434"/>
  <c r="H1434" s="1"/>
  <c r="I1433"/>
  <c r="H1433" s="1"/>
  <c r="I1432"/>
  <c r="H1432" s="1"/>
  <c r="I1431"/>
  <c r="H1431" s="1"/>
  <c r="I1430"/>
  <c r="H1430" s="1"/>
  <c r="I1429"/>
  <c r="H1429" s="1"/>
  <c r="I1428"/>
  <c r="H1428" s="1"/>
  <c r="I1427"/>
  <c r="H1427" s="1"/>
  <c r="I1426"/>
  <c r="H1426" s="1"/>
  <c r="I1425"/>
  <c r="H1425" s="1"/>
  <c r="I1424"/>
  <c r="H1424" s="1"/>
  <c r="I1423"/>
  <c r="H1423" s="1"/>
  <c r="I1422"/>
  <c r="H1422" s="1"/>
  <c r="I1421"/>
  <c r="H1421" s="1"/>
  <c r="I1420"/>
  <c r="H1420" s="1"/>
  <c r="I1419"/>
  <c r="H1419" s="1"/>
  <c r="I1418"/>
  <c r="H1418" s="1"/>
  <c r="I1417"/>
  <c r="H1417" s="1"/>
  <c r="I1416"/>
  <c r="H1416" s="1"/>
  <c r="I1415"/>
  <c r="H1415" s="1"/>
  <c r="I1414"/>
  <c r="H1414" s="1"/>
  <c r="I1413"/>
  <c r="H1413" s="1"/>
  <c r="I1412"/>
  <c r="H1412" s="1"/>
  <c r="I1411"/>
  <c r="H1411" s="1"/>
  <c r="I1410"/>
  <c r="H1410" s="1"/>
  <c r="I1409"/>
  <c r="H1409" s="1"/>
  <c r="I1408"/>
  <c r="H1408" s="1"/>
  <c r="I1407"/>
  <c r="H1407" s="1"/>
  <c r="I1406"/>
  <c r="H1406" s="1"/>
  <c r="I1405"/>
  <c r="H1405" s="1"/>
  <c r="I1404"/>
  <c r="H1404" s="1"/>
  <c r="I1403"/>
  <c r="H1403" s="1"/>
  <c r="I1402"/>
  <c r="H1402" s="1"/>
  <c r="I1401"/>
  <c r="H1401" s="1"/>
  <c r="I1400"/>
  <c r="H1400" s="1"/>
  <c r="I1399"/>
  <c r="H1399" s="1"/>
  <c r="I1398"/>
  <c r="H1398" s="1"/>
  <c r="I1397"/>
  <c r="H1397" s="1"/>
  <c r="I1396"/>
  <c r="H1396" s="1"/>
  <c r="I1395"/>
  <c r="H1395" s="1"/>
  <c r="I1394"/>
  <c r="H1394" s="1"/>
  <c r="I1393"/>
  <c r="H1393" s="1"/>
  <c r="I1392"/>
  <c r="H1392" s="1"/>
  <c r="I1391"/>
  <c r="H1391" s="1"/>
  <c r="I1390"/>
  <c r="H1390" s="1"/>
  <c r="I1389"/>
  <c r="H1389" s="1"/>
  <c r="I1388"/>
  <c r="H1388" s="1"/>
  <c r="I1387"/>
  <c r="H1387" s="1"/>
  <c r="I1386"/>
  <c r="H1386" s="1"/>
  <c r="I1385"/>
  <c r="H1385" s="1"/>
  <c r="I1384"/>
  <c r="H1384" s="1"/>
  <c r="I1383"/>
  <c r="H1383" s="1"/>
  <c r="I1382"/>
  <c r="H1382" s="1"/>
  <c r="I1381"/>
  <c r="H1381" s="1"/>
  <c r="I1380"/>
  <c r="H1380" s="1"/>
  <c r="I1379"/>
  <c r="H1379" s="1"/>
  <c r="I1378"/>
  <c r="H1378" s="1"/>
  <c r="I1377"/>
  <c r="H1377" s="1"/>
  <c r="I1376"/>
  <c r="H1376" s="1"/>
  <c r="I1375"/>
  <c r="H1375" s="1"/>
  <c r="I1374"/>
  <c r="H1374" s="1"/>
  <c r="I1373"/>
  <c r="H1373" s="1"/>
  <c r="I1372"/>
  <c r="H1372" s="1"/>
  <c r="I1371"/>
  <c r="H1371" s="1"/>
  <c r="I1370"/>
  <c r="H1370" s="1"/>
  <c r="I1369"/>
  <c r="H1369" s="1"/>
  <c r="I1368"/>
  <c r="H1368" s="1"/>
  <c r="I1367"/>
  <c r="H1367" s="1"/>
  <c r="I1366"/>
  <c r="H1366" s="1"/>
  <c r="I1365"/>
  <c r="H1365" s="1"/>
  <c r="I1364"/>
  <c r="H1364" s="1"/>
  <c r="I1363"/>
  <c r="H1363" s="1"/>
  <c r="I1362"/>
  <c r="H1362" s="1"/>
  <c r="I1361"/>
  <c r="H1361" s="1"/>
  <c r="I1360"/>
  <c r="H1360" s="1"/>
  <c r="I1359"/>
  <c r="H1359" s="1"/>
  <c r="I1358"/>
  <c r="H1358" s="1"/>
  <c r="I1357"/>
  <c r="H1357" s="1"/>
  <c r="I1356"/>
  <c r="H1356" s="1"/>
  <c r="I1355"/>
  <c r="H1355" s="1"/>
  <c r="I1354"/>
  <c r="H1354" s="1"/>
  <c r="I1353"/>
  <c r="H1353" s="1"/>
  <c r="I1352"/>
  <c r="H1352" s="1"/>
  <c r="I1332"/>
  <c r="H1332" s="1"/>
  <c r="I1328"/>
  <c r="H1328" s="1"/>
  <c r="G1327"/>
  <c r="G1333" s="1"/>
  <c r="I1333" s="1"/>
  <c r="I1326"/>
  <c r="H1326" s="1"/>
  <c r="I1325"/>
  <c r="H1325" s="1"/>
  <c r="I1324"/>
  <c r="H1324" s="1"/>
  <c r="I1323"/>
  <c r="H1323" s="1"/>
  <c r="I1322"/>
  <c r="H1322" s="1"/>
  <c r="I1321"/>
  <c r="H1321" s="1"/>
  <c r="I1320"/>
  <c r="H1320" s="1"/>
  <c r="I1319"/>
  <c r="H1319" s="1"/>
  <c r="I1318"/>
  <c r="H1318" s="1"/>
  <c r="I1317"/>
  <c r="H1317" s="1"/>
  <c r="I1316"/>
  <c r="H1316" s="1"/>
  <c r="I1315"/>
  <c r="H1315" s="1"/>
  <c r="I1314"/>
  <c r="H1314" s="1"/>
  <c r="I1313"/>
  <c r="H1313" s="1"/>
  <c r="I1312"/>
  <c r="H1312" s="1"/>
  <c r="I1311"/>
  <c r="H1311" s="1"/>
  <c r="I1310"/>
  <c r="H1310" s="1"/>
  <c r="I1309"/>
  <c r="H1309" s="1"/>
  <c r="I1308"/>
  <c r="H1308" s="1"/>
  <c r="I1307"/>
  <c r="H1307" s="1"/>
  <c r="I1306"/>
  <c r="H1306" s="1"/>
  <c r="I1305"/>
  <c r="H1305" s="1"/>
  <c r="I1304"/>
  <c r="H1304" s="1"/>
  <c r="I1303"/>
  <c r="H1303" s="1"/>
  <c r="I1302"/>
  <c r="H1302" s="1"/>
  <c r="I1301"/>
  <c r="H1301" s="1"/>
  <c r="I1300"/>
  <c r="H1300" s="1"/>
  <c r="I1299"/>
  <c r="H1299" s="1"/>
  <c r="I1298"/>
  <c r="H1298" s="1"/>
  <c r="I1297"/>
  <c r="H1297" s="1"/>
  <c r="I1296"/>
  <c r="H1296" s="1"/>
  <c r="I1295"/>
  <c r="H1295" s="1"/>
  <c r="I1294"/>
  <c r="H1294" s="1"/>
  <c r="I1293"/>
  <c r="H1293" s="1"/>
  <c r="I1292"/>
  <c r="H1292" s="1"/>
  <c r="I1291"/>
  <c r="H1291" s="1"/>
  <c r="I1290"/>
  <c r="H1290" s="1"/>
  <c r="I1289"/>
  <c r="H1289" s="1"/>
  <c r="I1288"/>
  <c r="H1288" s="1"/>
  <c r="I1287"/>
  <c r="H1287" s="1"/>
  <c r="I1286"/>
  <c r="H1286" s="1"/>
  <c r="I1285"/>
  <c r="H1285" s="1"/>
  <c r="I1284"/>
  <c r="H1284" s="1"/>
  <c r="I1283"/>
  <c r="H1283" s="1"/>
  <c r="I1282"/>
  <c r="H1282" s="1"/>
  <c r="I1281"/>
  <c r="H1281" s="1"/>
  <c r="I1280"/>
  <c r="H1280" s="1"/>
  <c r="I1279"/>
  <c r="H1279" s="1"/>
  <c r="I1278"/>
  <c r="H1278" s="1"/>
  <c r="I1277"/>
  <c r="H1277" s="1"/>
  <c r="I1276"/>
  <c r="H1276" s="1"/>
  <c r="I1275"/>
  <c r="H1275" s="1"/>
  <c r="I1274"/>
  <c r="H1274" s="1"/>
  <c r="I1273"/>
  <c r="H1273" s="1"/>
  <c r="I1272"/>
  <c r="H1272" s="1"/>
  <c r="I1271"/>
  <c r="H1271" s="1"/>
  <c r="I1270"/>
  <c r="H1270" s="1"/>
  <c r="I1269"/>
  <c r="H1269" s="1"/>
  <c r="I1268"/>
  <c r="H1268" s="1"/>
  <c r="I1267"/>
  <c r="H1267" s="1"/>
  <c r="I1266"/>
  <c r="H1266" s="1"/>
  <c r="I1265"/>
  <c r="H1265" s="1"/>
  <c r="I1264"/>
  <c r="H1264" s="1"/>
  <c r="I1263"/>
  <c r="H1263" s="1"/>
  <c r="I1262"/>
  <c r="H1262" s="1"/>
  <c r="I1261"/>
  <c r="H1261" s="1"/>
  <c r="I1260"/>
  <c r="H1260" s="1"/>
  <c r="I1259"/>
  <c r="H1259" s="1"/>
  <c r="I1258"/>
  <c r="H1258" s="1"/>
  <c r="I1257"/>
  <c r="H1257" s="1"/>
  <c r="I1256"/>
  <c r="H1256" s="1"/>
  <c r="I1255"/>
  <c r="H1255" s="1"/>
  <c r="I1254"/>
  <c r="H1254" s="1"/>
  <c r="I1253"/>
  <c r="H1253" s="1"/>
  <c r="I1252"/>
  <c r="H1252" s="1"/>
  <c r="I1251"/>
  <c r="H1251" s="1"/>
  <c r="I1250"/>
  <c r="H1250" s="1"/>
  <c r="I1249"/>
  <c r="H1249" s="1"/>
  <c r="I1248"/>
  <c r="H1248" s="1"/>
  <c r="I1247"/>
  <c r="H1247" s="1"/>
  <c r="I1246"/>
  <c r="H1246" s="1"/>
  <c r="I1245"/>
  <c r="H1245" s="1"/>
  <c r="I1244"/>
  <c r="H1244" s="1"/>
  <c r="I1243"/>
  <c r="H1243" s="1"/>
  <c r="I1242"/>
  <c r="H1242" s="1"/>
  <c r="I1241"/>
  <c r="H1241" s="1"/>
  <c r="I1240"/>
  <c r="H1240" s="1"/>
  <c r="I1239"/>
  <c r="H1239" s="1"/>
  <c r="I1238"/>
  <c r="H1238" s="1"/>
  <c r="I1237"/>
  <c r="H1237" s="1"/>
  <c r="I1236"/>
  <c r="H1236" s="1"/>
  <c r="I1235"/>
  <c r="H1235" s="1"/>
  <c r="I1234"/>
  <c r="H1234" s="1"/>
  <c r="I1233"/>
  <c r="H1233" s="1"/>
  <c r="I1232"/>
  <c r="H1232" s="1"/>
  <c r="I1231"/>
  <c r="H1231" s="1"/>
  <c r="I1230"/>
  <c r="H1230" s="1"/>
  <c r="I1206"/>
  <c r="H1206" s="1"/>
  <c r="I1202"/>
  <c r="H1202" s="1"/>
  <c r="I1201"/>
  <c r="H1201" s="1"/>
  <c r="I1200"/>
  <c r="H1200" s="1"/>
  <c r="I1199"/>
  <c r="H1199" s="1"/>
  <c r="I1198"/>
  <c r="H1198" s="1"/>
  <c r="I1197"/>
  <c r="H1197" s="1"/>
  <c r="I1196"/>
  <c r="H1196" s="1"/>
  <c r="I1195"/>
  <c r="H1195" s="1"/>
  <c r="I1194"/>
  <c r="H1194" s="1"/>
  <c r="I1193"/>
  <c r="H1193" s="1"/>
  <c r="I1192"/>
  <c r="H1192" s="1"/>
  <c r="I1191"/>
  <c r="H1191" s="1"/>
  <c r="I1190"/>
  <c r="H1190" s="1"/>
  <c r="I1189"/>
  <c r="H1189" s="1"/>
  <c r="I1188"/>
  <c r="H1188" s="1"/>
  <c r="I1187"/>
  <c r="H1187" s="1"/>
  <c r="I1186"/>
  <c r="H1186" s="1"/>
  <c r="I1185"/>
  <c r="H1185" s="1"/>
  <c r="I1184"/>
  <c r="H1184" s="1"/>
  <c r="I1183"/>
  <c r="H1183" s="1"/>
  <c r="I1182"/>
  <c r="H1182" s="1"/>
  <c r="I1181"/>
  <c r="H1181" s="1"/>
  <c r="I1180"/>
  <c r="H1180" s="1"/>
  <c r="I1179"/>
  <c r="H1179" s="1"/>
  <c r="I1178"/>
  <c r="H1178" s="1"/>
  <c r="I1177"/>
  <c r="H1177" s="1"/>
  <c r="I1176"/>
  <c r="H1176" s="1"/>
  <c r="I1175"/>
  <c r="H1175" s="1"/>
  <c r="I1174"/>
  <c r="H1174" s="1"/>
  <c r="I1173"/>
  <c r="H1173" s="1"/>
  <c r="I1172"/>
  <c r="H1172" s="1"/>
  <c r="I1171"/>
  <c r="H1171" s="1"/>
  <c r="I1170"/>
  <c r="H1170" s="1"/>
  <c r="I1169"/>
  <c r="H1169" s="1"/>
  <c r="I1168"/>
  <c r="H1168" s="1"/>
  <c r="I1167"/>
  <c r="H1167" s="1"/>
  <c r="I1166"/>
  <c r="H1166" s="1"/>
  <c r="I1165"/>
  <c r="H1165" s="1"/>
  <c r="I1164"/>
  <c r="H1164" s="1"/>
  <c r="I1163"/>
  <c r="H1163" s="1"/>
  <c r="I1162"/>
  <c r="H1162" s="1"/>
  <c r="I1161"/>
  <c r="H1161" s="1"/>
  <c r="I1160"/>
  <c r="H1160" s="1"/>
  <c r="I1159"/>
  <c r="H1159" s="1"/>
  <c r="I1158"/>
  <c r="H1158" s="1"/>
  <c r="I1157"/>
  <c r="H1157" s="1"/>
  <c r="I1156"/>
  <c r="H1156" s="1"/>
  <c r="I1155"/>
  <c r="H1155" s="1"/>
  <c r="I1154"/>
  <c r="H1154" s="1"/>
  <c r="I1153"/>
  <c r="H1153" s="1"/>
  <c r="I1152"/>
  <c r="H1152" s="1"/>
  <c r="I1151"/>
  <c r="H1151" s="1"/>
  <c r="I1150"/>
  <c r="H1150" s="1"/>
  <c r="I1149"/>
  <c r="H1149" s="1"/>
  <c r="I1148"/>
  <c r="H1148" s="1"/>
  <c r="I1147"/>
  <c r="H1147" s="1"/>
  <c r="I1146"/>
  <c r="H1146" s="1"/>
  <c r="I1145"/>
  <c r="H1145" s="1"/>
  <c r="I1144"/>
  <c r="H1144" s="1"/>
  <c r="I1143"/>
  <c r="H1143" s="1"/>
  <c r="I1142"/>
  <c r="H1142" s="1"/>
  <c r="I1141"/>
  <c r="H1141" s="1"/>
  <c r="I1140"/>
  <c r="H1140" s="1"/>
  <c r="I1139"/>
  <c r="H1139" s="1"/>
  <c r="I1138"/>
  <c r="H1138" s="1"/>
  <c r="I1137"/>
  <c r="H1137" s="1"/>
  <c r="I1136"/>
  <c r="H1136" s="1"/>
  <c r="I1135"/>
  <c r="H1135" s="1"/>
  <c r="I1134"/>
  <c r="H1134" s="1"/>
  <c r="I1133"/>
  <c r="H1133" s="1"/>
  <c r="I1132"/>
  <c r="H1132" s="1"/>
  <c r="I1131"/>
  <c r="H1131" s="1"/>
  <c r="I1130"/>
  <c r="H1130" s="1"/>
  <c r="I1129"/>
  <c r="H1129" s="1"/>
  <c r="I1128"/>
  <c r="H1128" s="1"/>
  <c r="I1127"/>
  <c r="H1127" s="1"/>
  <c r="I1126"/>
  <c r="H1126" s="1"/>
  <c r="I1125"/>
  <c r="H1125" s="1"/>
  <c r="I1124"/>
  <c r="H1124" s="1"/>
  <c r="I1123"/>
  <c r="H1123" s="1"/>
  <c r="I1122"/>
  <c r="H1122" s="1"/>
  <c r="I1121"/>
  <c r="H1121" s="1"/>
  <c r="I1120"/>
  <c r="H1120" s="1"/>
  <c r="I1119"/>
  <c r="H1119" s="1"/>
  <c r="I1118"/>
  <c r="H1118" s="1"/>
  <c r="I1117"/>
  <c r="H1117" s="1"/>
  <c r="I1116"/>
  <c r="H1116" s="1"/>
  <c r="I1115"/>
  <c r="H1115" s="1"/>
  <c r="I1114"/>
  <c r="H1114" s="1"/>
  <c r="I1113"/>
  <c r="H1113" s="1"/>
  <c r="I1112"/>
  <c r="H1112" s="1"/>
  <c r="I1111"/>
  <c r="H1111" s="1"/>
  <c r="I1110"/>
  <c r="H1110" s="1"/>
  <c r="I1109"/>
  <c r="H1109" s="1"/>
  <c r="I1108"/>
  <c r="H1108" s="1"/>
  <c r="I1107"/>
  <c r="H1107" s="1"/>
  <c r="I1106"/>
  <c r="H1106" s="1"/>
  <c r="I1105"/>
  <c r="H1105" s="1"/>
  <c r="I1104"/>
  <c r="H1104" s="1"/>
  <c r="I1103"/>
  <c r="H1103" s="1"/>
  <c r="I1102"/>
  <c r="H1102" s="1"/>
  <c r="I1101"/>
  <c r="H1101" s="1"/>
  <c r="I1100"/>
  <c r="H1100" s="1"/>
  <c r="I1099"/>
  <c r="H1099" s="1"/>
  <c r="I1098"/>
  <c r="H1098" s="1"/>
  <c r="I1097"/>
  <c r="H1097" s="1"/>
  <c r="I1096"/>
  <c r="H1096" s="1"/>
  <c r="I1095"/>
  <c r="H1095" s="1"/>
  <c r="I1094"/>
  <c r="H1094" s="1"/>
  <c r="I1093"/>
  <c r="H1093" s="1"/>
  <c r="I1092"/>
  <c r="H1092" s="1"/>
  <c r="I1091"/>
  <c r="H1091" s="1"/>
  <c r="I1090"/>
  <c r="H1090" s="1"/>
  <c r="I1089"/>
  <c r="H1089" s="1"/>
  <c r="I1088"/>
  <c r="H1088" s="1"/>
  <c r="I1087"/>
  <c r="H1087" s="1"/>
  <c r="I1086"/>
  <c r="H1086" s="1"/>
  <c r="I1085"/>
  <c r="H1085" s="1"/>
  <c r="I1084"/>
  <c r="H1084" s="1"/>
  <c r="I1083"/>
  <c r="H1083" s="1"/>
  <c r="I1082"/>
  <c r="H1082" s="1"/>
  <c r="I1081"/>
  <c r="H1081" s="1"/>
  <c r="I1080"/>
  <c r="H1080" s="1"/>
  <c r="I1079"/>
  <c r="H1079" s="1"/>
  <c r="I1078"/>
  <c r="H1078" s="1"/>
  <c r="I1077"/>
  <c r="H1077" s="1"/>
  <c r="I1076"/>
  <c r="H1076" s="1"/>
  <c r="I1075"/>
  <c r="H1075" s="1"/>
  <c r="I1074"/>
  <c r="H1074" s="1"/>
  <c r="I1073"/>
  <c r="H1073" s="1"/>
  <c r="I1072"/>
  <c r="H1072" s="1"/>
  <c r="I1071"/>
  <c r="H1071" s="1"/>
  <c r="I1070"/>
  <c r="H1070" s="1"/>
  <c r="I1069"/>
  <c r="H1069" s="1"/>
  <c r="I1068"/>
  <c r="H1068" s="1"/>
  <c r="I1067"/>
  <c r="H1067" s="1"/>
  <c r="I1066"/>
  <c r="H1066" s="1"/>
  <c r="I1065"/>
  <c r="H1065" s="1"/>
  <c r="L1044"/>
  <c r="G1045"/>
  <c r="I1045" s="1"/>
  <c r="I1040"/>
  <c r="H1040" s="1"/>
  <c r="I1039"/>
  <c r="H1039" s="1"/>
  <c r="I1038"/>
  <c r="H1038" s="1"/>
  <c r="I1037"/>
  <c r="H1037" s="1"/>
  <c r="I1036"/>
  <c r="H1036" s="1"/>
  <c r="I1035"/>
  <c r="H1035" s="1"/>
  <c r="I1034"/>
  <c r="H1034" s="1"/>
  <c r="I1033"/>
  <c r="H1033" s="1"/>
  <c r="I1032"/>
  <c r="H1032" s="1"/>
  <c r="I1031"/>
  <c r="H1031" s="1"/>
  <c r="I1030"/>
  <c r="H1030" s="1"/>
  <c r="I1029"/>
  <c r="H1029" s="1"/>
  <c r="I1028"/>
  <c r="H1028" s="1"/>
  <c r="I1027"/>
  <c r="H1027" s="1"/>
  <c r="I1026"/>
  <c r="H1026" s="1"/>
  <c r="I1025"/>
  <c r="H1025" s="1"/>
  <c r="I1024"/>
  <c r="H1024" s="1"/>
  <c r="I1023"/>
  <c r="H1023" s="1"/>
  <c r="I1022"/>
  <c r="H1022" s="1"/>
  <c r="I1021"/>
  <c r="H1021" s="1"/>
  <c r="I1020"/>
  <c r="H1020" s="1"/>
  <c r="I1019"/>
  <c r="H1019" s="1"/>
  <c r="I1018"/>
  <c r="H1018" s="1"/>
  <c r="I1017"/>
  <c r="H1017" s="1"/>
  <c r="I1016"/>
  <c r="H1016" s="1"/>
  <c r="I1015"/>
  <c r="H1015" s="1"/>
  <c r="I1014"/>
  <c r="H1014" s="1"/>
  <c r="I1013"/>
  <c r="H1013" s="1"/>
  <c r="I1012"/>
  <c r="H1012" s="1"/>
  <c r="I1011"/>
  <c r="H1011" s="1"/>
  <c r="I1010"/>
  <c r="H1010" s="1"/>
  <c r="I1009"/>
  <c r="H1009" s="1"/>
  <c r="I1008"/>
  <c r="H1008" s="1"/>
  <c r="I1007"/>
  <c r="H1007" s="1"/>
  <c r="I1006"/>
  <c r="H1006" s="1"/>
  <c r="I1005"/>
  <c r="H1005" s="1"/>
  <c r="I1004"/>
  <c r="H1004" s="1"/>
  <c r="I1003"/>
  <c r="H1003" s="1"/>
  <c r="I1002"/>
  <c r="H1002" s="1"/>
  <c r="I1001"/>
  <c r="H1001" s="1"/>
  <c r="I1000"/>
  <c r="H1000" s="1"/>
  <c r="I999"/>
  <c r="H999" s="1"/>
  <c r="I998"/>
  <c r="H998" s="1"/>
  <c r="I997"/>
  <c r="H997" s="1"/>
  <c r="I996"/>
  <c r="H996" s="1"/>
  <c r="I995"/>
  <c r="H995" s="1"/>
  <c r="I994"/>
  <c r="H994" s="1"/>
  <c r="I993"/>
  <c r="H993" s="1"/>
  <c r="I992"/>
  <c r="H992" s="1"/>
  <c r="I991"/>
  <c r="H991" s="1"/>
  <c r="I990"/>
  <c r="H990" s="1"/>
  <c r="I989"/>
  <c r="H989" s="1"/>
  <c r="I988"/>
  <c r="H988" s="1"/>
  <c r="I987"/>
  <c r="H987" s="1"/>
  <c r="I986"/>
  <c r="H986" s="1"/>
  <c r="I985"/>
  <c r="H985" s="1"/>
  <c r="I984"/>
  <c r="H984" s="1"/>
  <c r="I983"/>
  <c r="H983" s="1"/>
  <c r="I982"/>
  <c r="H982" s="1"/>
  <c r="I981"/>
  <c r="H981" s="1"/>
  <c r="I980"/>
  <c r="H980" s="1"/>
  <c r="I979"/>
  <c r="H979" s="1"/>
  <c r="I978"/>
  <c r="H978" s="1"/>
  <c r="I977"/>
  <c r="H977" s="1"/>
  <c r="I976"/>
  <c r="H976" s="1"/>
  <c r="I975"/>
  <c r="H975" s="1"/>
  <c r="I974"/>
  <c r="H974" s="1"/>
  <c r="I973"/>
  <c r="H973" s="1"/>
  <c r="I972"/>
  <c r="H972" s="1"/>
  <c r="I971"/>
  <c r="H971" s="1"/>
  <c r="I970"/>
  <c r="H970" s="1"/>
  <c r="I969"/>
  <c r="H969" s="1"/>
  <c r="I968"/>
  <c r="H968" s="1"/>
  <c r="I967"/>
  <c r="H967" s="1"/>
  <c r="I966"/>
  <c r="H966" s="1"/>
  <c r="I965"/>
  <c r="H965" s="1"/>
  <c r="I964"/>
  <c r="H964" s="1"/>
  <c r="I963"/>
  <c r="H963" s="1"/>
  <c r="I962"/>
  <c r="H962" s="1"/>
  <c r="I961"/>
  <c r="H961" s="1"/>
  <c r="I960"/>
  <c r="H960" s="1"/>
  <c r="I959"/>
  <c r="H959" s="1"/>
  <c r="I958"/>
  <c r="H958" s="1"/>
  <c r="I957"/>
  <c r="H957" s="1"/>
  <c r="I956"/>
  <c r="H956" s="1"/>
  <c r="I955"/>
  <c r="H955" s="1"/>
  <c r="I954"/>
  <c r="H954" s="1"/>
  <c r="I953"/>
  <c r="H953" s="1"/>
  <c r="I952"/>
  <c r="H952" s="1"/>
  <c r="I951"/>
  <c r="H951" s="1"/>
  <c r="I950"/>
  <c r="H950" s="1"/>
  <c r="I949"/>
  <c r="H949" s="1"/>
  <c r="I948"/>
  <c r="H948" s="1"/>
  <c r="I947"/>
  <c r="H947" s="1"/>
  <c r="I946"/>
  <c r="H946" s="1"/>
  <c r="I945"/>
  <c r="H945" s="1"/>
  <c r="I944"/>
  <c r="H944" s="1"/>
  <c r="I943"/>
  <c r="H943" s="1"/>
  <c r="I942"/>
  <c r="H942" s="1"/>
  <c r="I941"/>
  <c r="H941" s="1"/>
  <c r="I940"/>
  <c r="H940" s="1"/>
  <c r="I939"/>
  <c r="H939" s="1"/>
  <c r="I938"/>
  <c r="H938" s="1"/>
  <c r="I937"/>
  <c r="H937" s="1"/>
  <c r="I936"/>
  <c r="H936" s="1"/>
  <c r="I935"/>
  <c r="H935" s="1"/>
  <c r="I934"/>
  <c r="H934" s="1"/>
  <c r="I933"/>
  <c r="H933" s="1"/>
  <c r="I932"/>
  <c r="H932" s="1"/>
  <c r="I931"/>
  <c r="H931" s="1"/>
  <c r="G907"/>
  <c r="I907" s="1"/>
  <c r="H907" s="1"/>
  <c r="I906"/>
  <c r="H906" s="1"/>
  <c r="I905"/>
  <c r="H905" s="1"/>
  <c r="I904"/>
  <c r="H904" s="1"/>
  <c r="I903"/>
  <c r="H903" s="1"/>
  <c r="I902"/>
  <c r="H902" s="1"/>
  <c r="I901"/>
  <c r="H901" s="1"/>
  <c r="I900"/>
  <c r="H900" s="1"/>
  <c r="I899"/>
  <c r="H899" s="1"/>
  <c r="I898"/>
  <c r="H898" s="1"/>
  <c r="I897"/>
  <c r="H897" s="1"/>
  <c r="I896"/>
  <c r="H896" s="1"/>
  <c r="I895"/>
  <c r="H895" s="1"/>
  <c r="I894"/>
  <c r="H894" s="1"/>
  <c r="I893"/>
  <c r="H893" s="1"/>
  <c r="I892"/>
  <c r="H892" s="1"/>
  <c r="I891"/>
  <c r="H891" s="1"/>
  <c r="I890"/>
  <c r="H890" s="1"/>
  <c r="I889"/>
  <c r="H889" s="1"/>
  <c r="I888"/>
  <c r="H888" s="1"/>
  <c r="I887"/>
  <c r="H887" s="1"/>
  <c r="I886"/>
  <c r="H886" s="1"/>
  <c r="I885"/>
  <c r="H885" s="1"/>
  <c r="I884"/>
  <c r="H884" s="1"/>
  <c r="I883"/>
  <c r="H883" s="1"/>
  <c r="I882"/>
  <c r="H882" s="1"/>
  <c r="I881"/>
  <c r="H881" s="1"/>
  <c r="I880"/>
  <c r="H880" s="1"/>
  <c r="I879"/>
  <c r="H879" s="1"/>
  <c r="I878"/>
  <c r="H878" s="1"/>
  <c r="I877"/>
  <c r="H877" s="1"/>
  <c r="I876"/>
  <c r="H876" s="1"/>
  <c r="I875"/>
  <c r="H875" s="1"/>
  <c r="I874"/>
  <c r="H874" s="1"/>
  <c r="I873"/>
  <c r="H873" s="1"/>
  <c r="I872"/>
  <c r="H872" s="1"/>
  <c r="I871"/>
  <c r="H871" s="1"/>
  <c r="I870"/>
  <c r="H870" s="1"/>
  <c r="I869"/>
  <c r="H869" s="1"/>
  <c r="I868"/>
  <c r="H868" s="1"/>
  <c r="I867"/>
  <c r="H867" s="1"/>
  <c r="I866"/>
  <c r="H866" s="1"/>
  <c r="I865"/>
  <c r="H865" s="1"/>
  <c r="I864"/>
  <c r="H864" s="1"/>
  <c r="I863"/>
  <c r="H863" s="1"/>
  <c r="I862"/>
  <c r="H862" s="1"/>
  <c r="I861"/>
  <c r="H861" s="1"/>
  <c r="I860"/>
  <c r="H860" s="1"/>
  <c r="I859"/>
  <c r="H859" s="1"/>
  <c r="I858"/>
  <c r="H858" s="1"/>
  <c r="I857"/>
  <c r="H857" s="1"/>
  <c r="I856"/>
  <c r="H856" s="1"/>
  <c r="I855"/>
  <c r="H855" s="1"/>
  <c r="I854"/>
  <c r="H854" s="1"/>
  <c r="I853"/>
  <c r="H853" s="1"/>
  <c r="I852"/>
  <c r="H852" s="1"/>
  <c r="I851"/>
  <c r="H851" s="1"/>
  <c r="I850"/>
  <c r="H850" s="1"/>
  <c r="I849"/>
  <c r="H849" s="1"/>
  <c r="I848"/>
  <c r="H848" s="1"/>
  <c r="I847"/>
  <c r="H847" s="1"/>
  <c r="I846"/>
  <c r="H846" s="1"/>
  <c r="I845"/>
  <c r="H845" s="1"/>
  <c r="I844"/>
  <c r="H844" s="1"/>
  <c r="I843"/>
  <c r="H843" s="1"/>
  <c r="I842"/>
  <c r="H842" s="1"/>
  <c r="I841"/>
  <c r="H841" s="1"/>
  <c r="I840"/>
  <c r="H840" s="1"/>
  <c r="I839"/>
  <c r="H839" s="1"/>
  <c r="I838"/>
  <c r="H838" s="1"/>
  <c r="I837"/>
  <c r="H837" s="1"/>
  <c r="I836"/>
  <c r="H836" s="1"/>
  <c r="I835"/>
  <c r="H835" s="1"/>
  <c r="I834"/>
  <c r="H834" s="1"/>
  <c r="I833"/>
  <c r="H833" s="1"/>
  <c r="I832"/>
  <c r="H832" s="1"/>
  <c r="I831"/>
  <c r="H831" s="1"/>
  <c r="I830"/>
  <c r="H830" s="1"/>
  <c r="I829"/>
  <c r="H829" s="1"/>
  <c r="I828"/>
  <c r="H828" s="1"/>
  <c r="I827"/>
  <c r="H827" s="1"/>
  <c r="I826"/>
  <c r="H826" s="1"/>
  <c r="I825"/>
  <c r="H825" s="1"/>
  <c r="I824"/>
  <c r="H824" s="1"/>
  <c r="I823"/>
  <c r="H823" s="1"/>
  <c r="I822"/>
  <c r="H822" s="1"/>
  <c r="I821"/>
  <c r="H821" s="1"/>
  <c r="I820"/>
  <c r="H820" s="1"/>
  <c r="I819"/>
  <c r="H819" s="1"/>
  <c r="I818"/>
  <c r="H818" s="1"/>
  <c r="I817"/>
  <c r="H817" s="1"/>
  <c r="I816"/>
  <c r="H816" s="1"/>
  <c r="I815"/>
  <c r="H815" s="1"/>
  <c r="I814"/>
  <c r="H814" s="1"/>
  <c r="I813"/>
  <c r="H813" s="1"/>
  <c r="I812"/>
  <c r="H812" s="1"/>
  <c r="I811"/>
  <c r="H811" s="1"/>
  <c r="I810"/>
  <c r="H810" s="1"/>
  <c r="I809"/>
  <c r="H809" s="1"/>
  <c r="I808"/>
  <c r="H808" s="1"/>
  <c r="I807"/>
  <c r="H807" s="1"/>
  <c r="I806"/>
  <c r="H806" s="1"/>
  <c r="I805"/>
  <c r="H805" s="1"/>
  <c r="I804"/>
  <c r="H804" s="1"/>
  <c r="I803"/>
  <c r="H803" s="1"/>
  <c r="I802"/>
  <c r="H802" s="1"/>
  <c r="I801"/>
  <c r="H801" s="1"/>
  <c r="I800"/>
  <c r="H800" s="1"/>
  <c r="I799"/>
  <c r="H799" s="1"/>
  <c r="I798"/>
  <c r="H798" s="1"/>
  <c r="I797"/>
  <c r="H797" s="1"/>
  <c r="I796"/>
  <c r="H796" s="1"/>
  <c r="I795"/>
  <c r="H795" s="1"/>
  <c r="I794"/>
  <c r="H794" s="1"/>
  <c r="I793"/>
  <c r="H793" s="1"/>
  <c r="I792"/>
  <c r="H792" s="1"/>
  <c r="I791"/>
  <c r="H791" s="1"/>
  <c r="I790"/>
  <c r="H790" s="1"/>
  <c r="I789"/>
  <c r="H789" s="1"/>
  <c r="I788"/>
  <c r="H788" s="1"/>
  <c r="I787"/>
  <c r="H787" s="1"/>
  <c r="I786"/>
  <c r="H786" s="1"/>
  <c r="I785"/>
  <c r="H785" s="1"/>
  <c r="I784"/>
  <c r="H784" s="1"/>
  <c r="I783"/>
  <c r="H783" s="1"/>
  <c r="I782"/>
  <c r="H782" s="1"/>
  <c r="I781"/>
  <c r="H781" s="1"/>
  <c r="I780"/>
  <c r="H780" s="1"/>
  <c r="I779"/>
  <c r="H779" s="1"/>
  <c r="I778"/>
  <c r="H778" s="1"/>
  <c r="I777"/>
  <c r="H777" s="1"/>
  <c r="I776"/>
  <c r="H776" s="1"/>
  <c r="I775"/>
  <c r="H775" s="1"/>
  <c r="I774"/>
  <c r="H774" s="1"/>
  <c r="I773"/>
  <c r="H773" s="1"/>
  <c r="G748"/>
  <c r="G752" s="1"/>
  <c r="I752" s="1"/>
  <c r="I747"/>
  <c r="H747" s="1"/>
  <c r="I746"/>
  <c r="H746" s="1"/>
  <c r="I745"/>
  <c r="H745" s="1"/>
  <c r="I744"/>
  <c r="H744" s="1"/>
  <c r="I743"/>
  <c r="H743" s="1"/>
  <c r="I742"/>
  <c r="H742" s="1"/>
  <c r="I741"/>
  <c r="H741" s="1"/>
  <c r="I740"/>
  <c r="H740" s="1"/>
  <c r="I739"/>
  <c r="H739" s="1"/>
  <c r="I738"/>
  <c r="H738" s="1"/>
  <c r="I737"/>
  <c r="H737" s="1"/>
  <c r="I736"/>
  <c r="H736" s="1"/>
  <c r="I735"/>
  <c r="H735" s="1"/>
  <c r="I734"/>
  <c r="H734" s="1"/>
  <c r="I733"/>
  <c r="H733" s="1"/>
  <c r="I732"/>
  <c r="H732" s="1"/>
  <c r="I731"/>
  <c r="H731" s="1"/>
  <c r="I730"/>
  <c r="H730" s="1"/>
  <c r="I729"/>
  <c r="H729" s="1"/>
  <c r="I728"/>
  <c r="H728" s="1"/>
  <c r="I727"/>
  <c r="H727" s="1"/>
  <c r="I726"/>
  <c r="H726" s="1"/>
  <c r="I725"/>
  <c r="H725" s="1"/>
  <c r="I724"/>
  <c r="H724" s="1"/>
  <c r="I723"/>
  <c r="H723" s="1"/>
  <c r="I722"/>
  <c r="H722" s="1"/>
  <c r="I721"/>
  <c r="H721" s="1"/>
  <c r="I720"/>
  <c r="H720" s="1"/>
  <c r="I719"/>
  <c r="H719" s="1"/>
  <c r="I718"/>
  <c r="H718" s="1"/>
  <c r="I717"/>
  <c r="H717" s="1"/>
  <c r="I716"/>
  <c r="H716" s="1"/>
  <c r="I715"/>
  <c r="H715" s="1"/>
  <c r="I714"/>
  <c r="H714" s="1"/>
  <c r="I713"/>
  <c r="H713" s="1"/>
  <c r="I712"/>
  <c r="H712" s="1"/>
  <c r="I711"/>
  <c r="H711" s="1"/>
  <c r="I710"/>
  <c r="H710" s="1"/>
  <c r="I709"/>
  <c r="H709" s="1"/>
  <c r="I708"/>
  <c r="H708" s="1"/>
  <c r="I707"/>
  <c r="H707" s="1"/>
  <c r="I706"/>
  <c r="H706" s="1"/>
  <c r="I705"/>
  <c r="H705" s="1"/>
  <c r="I704"/>
  <c r="H704" s="1"/>
  <c r="I703"/>
  <c r="H703" s="1"/>
  <c r="I702"/>
  <c r="H702" s="1"/>
  <c r="I701"/>
  <c r="H701" s="1"/>
  <c r="I700"/>
  <c r="H700" s="1"/>
  <c r="I699"/>
  <c r="H699" s="1"/>
  <c r="I698"/>
  <c r="H698" s="1"/>
  <c r="I697"/>
  <c r="H697" s="1"/>
  <c r="I696"/>
  <c r="H696" s="1"/>
  <c r="I695"/>
  <c r="H695" s="1"/>
  <c r="I694"/>
  <c r="H694" s="1"/>
  <c r="I693"/>
  <c r="H693" s="1"/>
  <c r="I692"/>
  <c r="H692" s="1"/>
  <c r="I691"/>
  <c r="H691" s="1"/>
  <c r="I690"/>
  <c r="H690" s="1"/>
  <c r="I689"/>
  <c r="H689" s="1"/>
  <c r="I688"/>
  <c r="H688" s="1"/>
  <c r="I687"/>
  <c r="H687" s="1"/>
  <c r="I686"/>
  <c r="H686" s="1"/>
  <c r="I685"/>
  <c r="H685" s="1"/>
  <c r="I684"/>
  <c r="H684" s="1"/>
  <c r="I683"/>
  <c r="H683" s="1"/>
  <c r="I682"/>
  <c r="H682" s="1"/>
  <c r="I681"/>
  <c r="H681" s="1"/>
  <c r="I680"/>
  <c r="H680" s="1"/>
  <c r="I679"/>
  <c r="H679" s="1"/>
  <c r="I678"/>
  <c r="H678" s="1"/>
  <c r="I677"/>
  <c r="H677" s="1"/>
  <c r="I676"/>
  <c r="H676" s="1"/>
  <c r="I675"/>
  <c r="H675" s="1"/>
  <c r="I674"/>
  <c r="H674" s="1"/>
  <c r="I673"/>
  <c r="H673" s="1"/>
  <c r="I672"/>
  <c r="H672" s="1"/>
  <c r="I671"/>
  <c r="H671" s="1"/>
  <c r="I670"/>
  <c r="H670" s="1"/>
  <c r="I669"/>
  <c r="H669" s="1"/>
  <c r="I668"/>
  <c r="H668" s="1"/>
  <c r="I667"/>
  <c r="H667" s="1"/>
  <c r="I666"/>
  <c r="H666" s="1"/>
  <c r="I665"/>
  <c r="H665" s="1"/>
  <c r="I664"/>
  <c r="H664" s="1"/>
  <c r="I663"/>
  <c r="H663" s="1"/>
  <c r="I662"/>
  <c r="H662" s="1"/>
  <c r="I661"/>
  <c r="H661" s="1"/>
  <c r="I660"/>
  <c r="H660" s="1"/>
  <c r="I659"/>
  <c r="H659" s="1"/>
  <c r="I658"/>
  <c r="H658" s="1"/>
  <c r="I657"/>
  <c r="H657" s="1"/>
  <c r="I656"/>
  <c r="H656" s="1"/>
  <c r="I655"/>
  <c r="H655" s="1"/>
  <c r="I654"/>
  <c r="H654" s="1"/>
  <c r="I653"/>
  <c r="H653" s="1"/>
  <c r="I652"/>
  <c r="H652" s="1"/>
  <c r="I651"/>
  <c r="H651" s="1"/>
  <c r="I650"/>
  <c r="H650" s="1"/>
  <c r="I649"/>
  <c r="H649" s="1"/>
  <c r="I648"/>
  <c r="H648" s="1"/>
  <c r="I647"/>
  <c r="H647" s="1"/>
  <c r="I646"/>
  <c r="H646" s="1"/>
  <c r="I645"/>
  <c r="H645" s="1"/>
  <c r="I644"/>
  <c r="H644" s="1"/>
  <c r="I643"/>
  <c r="H643" s="1"/>
  <c r="I642"/>
  <c r="H642" s="1"/>
  <c r="I641"/>
  <c r="H641" s="1"/>
  <c r="I640"/>
  <c r="H640" s="1"/>
  <c r="I639"/>
  <c r="H639" s="1"/>
  <c r="I638"/>
  <c r="H638" s="1"/>
  <c r="I637"/>
  <c r="H637" s="1"/>
  <c r="I636"/>
  <c r="H636" s="1"/>
  <c r="I635"/>
  <c r="H635" s="1"/>
  <c r="I634"/>
  <c r="H634" s="1"/>
  <c r="I633"/>
  <c r="H633" s="1"/>
  <c r="I632"/>
  <c r="H632" s="1"/>
  <c r="I631"/>
  <c r="H631" s="1"/>
  <c r="I630"/>
  <c r="H630" s="1"/>
  <c r="I629"/>
  <c r="H629" s="1"/>
  <c r="I628"/>
  <c r="H628" s="1"/>
  <c r="I627"/>
  <c r="H627" s="1"/>
  <c r="I626"/>
  <c r="H626" s="1"/>
  <c r="I625"/>
  <c r="H625" s="1"/>
  <c r="I624"/>
  <c r="H624" s="1"/>
  <c r="I623"/>
  <c r="H623" s="1"/>
  <c r="I622"/>
  <c r="H622" s="1"/>
  <c r="I621"/>
  <c r="H621" s="1"/>
  <c r="I620"/>
  <c r="H620" s="1"/>
  <c r="I619"/>
  <c r="H619" s="1"/>
  <c r="I618"/>
  <c r="H618" s="1"/>
  <c r="I617"/>
  <c r="H617" s="1"/>
  <c r="I616"/>
  <c r="H616" s="1"/>
  <c r="I615"/>
  <c r="H615" s="1"/>
  <c r="I614"/>
  <c r="H614" s="1"/>
  <c r="I613"/>
  <c r="H613" s="1"/>
  <c r="I612"/>
  <c r="H612" s="1"/>
  <c r="I611"/>
  <c r="H611" s="1"/>
  <c r="I610"/>
  <c r="H610" s="1"/>
  <c r="I609"/>
  <c r="H609" s="1"/>
  <c r="I608"/>
  <c r="H608" s="1"/>
  <c r="I607"/>
  <c r="H607" s="1"/>
  <c r="I606"/>
  <c r="H606" s="1"/>
  <c r="I605"/>
  <c r="H605" s="1"/>
  <c r="I604"/>
  <c r="H604" s="1"/>
  <c r="I603"/>
  <c r="H603" s="1"/>
  <c r="I602"/>
  <c r="H602" s="1"/>
  <c r="I601"/>
  <c r="H601" s="1"/>
  <c r="I600"/>
  <c r="H600" s="1"/>
  <c r="I599"/>
  <c r="H599" s="1"/>
  <c r="I598"/>
  <c r="H598" s="1"/>
  <c r="I597"/>
  <c r="H597" s="1"/>
  <c r="I596"/>
  <c r="H596" s="1"/>
  <c r="I595"/>
  <c r="H595" s="1"/>
  <c r="I594"/>
  <c r="H594" s="1"/>
  <c r="I593"/>
  <c r="H593" s="1"/>
  <c r="I592"/>
  <c r="H592" s="1"/>
  <c r="I591"/>
  <c r="H591" s="1"/>
  <c r="I590"/>
  <c r="H590" s="1"/>
  <c r="I589"/>
  <c r="H589" s="1"/>
  <c r="I588"/>
  <c r="H588" s="1"/>
  <c r="I587"/>
  <c r="H587" s="1"/>
  <c r="I586"/>
  <c r="H586" s="1"/>
  <c r="I585"/>
  <c r="H585" s="1"/>
  <c r="I584"/>
  <c r="H584" s="1"/>
  <c r="I583"/>
  <c r="H583" s="1"/>
  <c r="I582"/>
  <c r="H582" s="1"/>
  <c r="I581"/>
  <c r="H581" s="1"/>
  <c r="I580"/>
  <c r="H580" s="1"/>
  <c r="I579"/>
  <c r="H579" s="1"/>
  <c r="I578"/>
  <c r="H578" s="1"/>
  <c r="I577"/>
  <c r="H577" s="1"/>
  <c r="I576"/>
  <c r="H576" s="1"/>
  <c r="I575"/>
  <c r="H575" s="1"/>
  <c r="I553"/>
  <c r="H553" s="1"/>
  <c r="L552"/>
  <c r="I552"/>
  <c r="H552" s="1"/>
  <c r="G551"/>
  <c r="I551" s="1"/>
  <c r="H551" s="1"/>
  <c r="I550"/>
  <c r="H550" s="1"/>
  <c r="I549"/>
  <c r="H549" s="1"/>
  <c r="I548"/>
  <c r="H548" s="1"/>
  <c r="I547"/>
  <c r="H547" s="1"/>
  <c r="I546"/>
  <c r="H546" s="1"/>
  <c r="I545"/>
  <c r="H545" s="1"/>
  <c r="I544"/>
  <c r="H544" s="1"/>
  <c r="I543"/>
  <c r="H543" s="1"/>
  <c r="I542"/>
  <c r="H542" s="1"/>
  <c r="I541"/>
  <c r="H541" s="1"/>
  <c r="I540"/>
  <c r="H540" s="1"/>
  <c r="I539"/>
  <c r="H539" s="1"/>
  <c r="I538"/>
  <c r="H538" s="1"/>
  <c r="I537"/>
  <c r="H537" s="1"/>
  <c r="I536"/>
  <c r="H536" s="1"/>
  <c r="I535"/>
  <c r="H535" s="1"/>
  <c r="I534"/>
  <c r="H534" s="1"/>
  <c r="I533"/>
  <c r="H533" s="1"/>
  <c r="I532"/>
  <c r="H532" s="1"/>
  <c r="I531"/>
  <c r="H531" s="1"/>
  <c r="I530"/>
  <c r="H530" s="1"/>
  <c r="I529"/>
  <c r="H529" s="1"/>
  <c r="I528"/>
  <c r="H528" s="1"/>
  <c r="I527"/>
  <c r="H527" s="1"/>
  <c r="I526"/>
  <c r="H526" s="1"/>
  <c r="I525"/>
  <c r="H525" s="1"/>
  <c r="I524"/>
  <c r="H524" s="1"/>
  <c r="I523"/>
  <c r="H523" s="1"/>
  <c r="I522"/>
  <c r="H522" s="1"/>
  <c r="I521"/>
  <c r="H521" s="1"/>
  <c r="I520"/>
  <c r="H520" s="1"/>
  <c r="I519"/>
  <c r="H519" s="1"/>
  <c r="I518"/>
  <c r="H518" s="1"/>
  <c r="I517"/>
  <c r="H517" s="1"/>
  <c r="I516"/>
  <c r="H516" s="1"/>
  <c r="I515"/>
  <c r="H515" s="1"/>
  <c r="I514"/>
  <c r="H514" s="1"/>
  <c r="I513"/>
  <c r="H513" s="1"/>
  <c r="I512"/>
  <c r="H512" s="1"/>
  <c r="I511"/>
  <c r="H511" s="1"/>
  <c r="I510"/>
  <c r="H510" s="1"/>
  <c r="I509"/>
  <c r="H509" s="1"/>
  <c r="I508"/>
  <c r="H508" s="1"/>
  <c r="I507"/>
  <c r="H507" s="1"/>
  <c r="I506"/>
  <c r="H506" s="1"/>
  <c r="I505"/>
  <c r="H505" s="1"/>
  <c r="I504"/>
  <c r="H504" s="1"/>
  <c r="I503"/>
  <c r="H503" s="1"/>
  <c r="I502"/>
  <c r="H502" s="1"/>
  <c r="I501"/>
  <c r="H501" s="1"/>
  <c r="I500"/>
  <c r="H500" s="1"/>
  <c r="I499"/>
  <c r="H499" s="1"/>
  <c r="I498"/>
  <c r="H498" s="1"/>
  <c r="I497"/>
  <c r="H497" s="1"/>
  <c r="I496"/>
  <c r="H496" s="1"/>
  <c r="I495"/>
  <c r="H495" s="1"/>
  <c r="I494"/>
  <c r="H494" s="1"/>
  <c r="I493"/>
  <c r="H493" s="1"/>
  <c r="I492"/>
  <c r="H492" s="1"/>
  <c r="I491"/>
  <c r="H491" s="1"/>
  <c r="I490"/>
  <c r="H490" s="1"/>
  <c r="I489"/>
  <c r="H489" s="1"/>
  <c r="I488"/>
  <c r="H488" s="1"/>
  <c r="I487"/>
  <c r="H487" s="1"/>
  <c r="I486"/>
  <c r="H486" s="1"/>
  <c r="I485"/>
  <c r="H485" s="1"/>
  <c r="I484"/>
  <c r="H484" s="1"/>
  <c r="I483"/>
  <c r="H483" s="1"/>
  <c r="I482"/>
  <c r="H482" s="1"/>
  <c r="I481"/>
  <c r="H481" s="1"/>
  <c r="I480"/>
  <c r="H480" s="1"/>
  <c r="I479"/>
  <c r="H479" s="1"/>
  <c r="I478"/>
  <c r="H478" s="1"/>
  <c r="I477"/>
  <c r="H477" s="1"/>
  <c r="I476"/>
  <c r="H476" s="1"/>
  <c r="I475"/>
  <c r="H475" s="1"/>
  <c r="I474"/>
  <c r="H474" s="1"/>
  <c r="I473"/>
  <c r="H473" s="1"/>
  <c r="I472"/>
  <c r="H472" s="1"/>
  <c r="I471"/>
  <c r="H471" s="1"/>
  <c r="I470"/>
  <c r="H470" s="1"/>
  <c r="I469"/>
  <c r="H469" s="1"/>
  <c r="I468"/>
  <c r="H468" s="1"/>
  <c r="I467"/>
  <c r="H467" s="1"/>
  <c r="I466"/>
  <c r="H466" s="1"/>
  <c r="I465"/>
  <c r="H465" s="1"/>
  <c r="I464"/>
  <c r="H464" s="1"/>
  <c r="I463"/>
  <c r="H463" s="1"/>
  <c r="I462"/>
  <c r="H462" s="1"/>
  <c r="I461"/>
  <c r="H461" s="1"/>
  <c r="I460"/>
  <c r="H460" s="1"/>
  <c r="I459"/>
  <c r="H459" s="1"/>
  <c r="I458"/>
  <c r="H458" s="1"/>
  <c r="I457"/>
  <c r="H457" s="1"/>
  <c r="I456"/>
  <c r="H456" s="1"/>
  <c r="I455"/>
  <c r="H455" s="1"/>
  <c r="I454"/>
  <c r="H454" s="1"/>
  <c r="I453"/>
  <c r="H453" s="1"/>
  <c r="I452"/>
  <c r="H452" s="1"/>
  <c r="I451"/>
  <c r="H451" s="1"/>
  <c r="I450"/>
  <c r="H450" s="1"/>
  <c r="I449"/>
  <c r="H449" s="1"/>
  <c r="I448"/>
  <c r="H448" s="1"/>
  <c r="I447"/>
  <c r="H447" s="1"/>
  <c r="I446"/>
  <c r="H446" s="1"/>
  <c r="I445"/>
  <c r="H445" s="1"/>
  <c r="I444"/>
  <c r="H444" s="1"/>
  <c r="I443"/>
  <c r="H443" s="1"/>
  <c r="I442"/>
  <c r="H442" s="1"/>
  <c r="I441"/>
  <c r="H441" s="1"/>
  <c r="I440"/>
  <c r="H440" s="1"/>
  <c r="I439"/>
  <c r="H439" s="1"/>
  <c r="I438"/>
  <c r="H438" s="1"/>
  <c r="I437"/>
  <c r="H437" s="1"/>
  <c r="I436"/>
  <c r="H436" s="1"/>
  <c r="I435"/>
  <c r="H435" s="1"/>
  <c r="I434"/>
  <c r="H434" s="1"/>
  <c r="I433"/>
  <c r="H433" s="1"/>
  <c r="I432"/>
  <c r="H432" s="1"/>
  <c r="I431"/>
  <c r="H431" s="1"/>
  <c r="I430"/>
  <c r="H430" s="1"/>
  <c r="I429"/>
  <c r="H429" s="1"/>
  <c r="I428"/>
  <c r="H428" s="1"/>
  <c r="I427"/>
  <c r="H427" s="1"/>
  <c r="I426"/>
  <c r="H426" s="1"/>
  <c r="I425"/>
  <c r="H425" s="1"/>
  <c r="I424"/>
  <c r="H424" s="1"/>
  <c r="I423"/>
  <c r="H423" s="1"/>
  <c r="I422"/>
  <c r="H422" s="1"/>
  <c r="I421"/>
  <c r="H421" s="1"/>
  <c r="I420"/>
  <c r="H420" s="1"/>
  <c r="I419"/>
  <c r="H419" s="1"/>
  <c r="I418"/>
  <c r="H418" s="1"/>
  <c r="I417"/>
  <c r="H417" s="1"/>
  <c r="I416"/>
  <c r="H416" s="1"/>
  <c r="I415"/>
  <c r="H415" s="1"/>
  <c r="I414"/>
  <c r="H414" s="1"/>
  <c r="I413"/>
  <c r="H413" s="1"/>
  <c r="I412"/>
  <c r="H412" s="1"/>
  <c r="I411"/>
  <c r="H411" s="1"/>
  <c r="I410"/>
  <c r="H410" s="1"/>
  <c r="I409"/>
  <c r="H409" s="1"/>
  <c r="I408"/>
  <c r="H408" s="1"/>
  <c r="I407"/>
  <c r="H407" s="1"/>
  <c r="I406"/>
  <c r="H406" s="1"/>
  <c r="I405"/>
  <c r="H405" s="1"/>
  <c r="I404"/>
  <c r="H404" s="1"/>
  <c r="I403"/>
  <c r="H403" s="1"/>
  <c r="I402"/>
  <c r="H402" s="1"/>
  <c r="I401"/>
  <c r="H401" s="1"/>
  <c r="I400"/>
  <c r="H400" s="1"/>
  <c r="I399"/>
  <c r="H399" s="1"/>
  <c r="I398"/>
  <c r="H398" s="1"/>
  <c r="I397"/>
  <c r="H397" s="1"/>
  <c r="I396"/>
  <c r="H396" s="1"/>
  <c r="I395"/>
  <c r="H395" s="1"/>
  <c r="I394"/>
  <c r="H394" s="1"/>
  <c r="I393"/>
  <c r="H393" s="1"/>
  <c r="I392"/>
  <c r="H392" s="1"/>
  <c r="I391"/>
  <c r="H391" s="1"/>
  <c r="I390"/>
  <c r="H390" s="1"/>
  <c r="I389"/>
  <c r="H389" s="1"/>
  <c r="I388"/>
  <c r="H388" s="1"/>
  <c r="L368"/>
  <c r="I368"/>
  <c r="H368" s="1"/>
  <c r="G367"/>
  <c r="G369" s="1"/>
  <c r="I369" s="1"/>
  <c r="I366"/>
  <c r="H366" s="1"/>
  <c r="I365"/>
  <c r="H365" s="1"/>
  <c r="I364"/>
  <c r="H364" s="1"/>
  <c r="I363"/>
  <c r="H363" s="1"/>
  <c r="I362"/>
  <c r="H362" s="1"/>
  <c r="I361"/>
  <c r="H361" s="1"/>
  <c r="I360"/>
  <c r="H360" s="1"/>
  <c r="I359"/>
  <c r="H359" s="1"/>
  <c r="I358"/>
  <c r="H358" s="1"/>
  <c r="I357"/>
  <c r="H357" s="1"/>
  <c r="I356"/>
  <c r="H356" s="1"/>
  <c r="I355"/>
  <c r="H355" s="1"/>
  <c r="I354"/>
  <c r="H354" s="1"/>
  <c r="I353"/>
  <c r="H353" s="1"/>
  <c r="I352"/>
  <c r="H352" s="1"/>
  <c r="I351"/>
  <c r="H351" s="1"/>
  <c r="I350"/>
  <c r="H350" s="1"/>
  <c r="I349"/>
  <c r="H349" s="1"/>
  <c r="I348"/>
  <c r="H348" s="1"/>
  <c r="I347"/>
  <c r="H347" s="1"/>
  <c r="I346"/>
  <c r="H346" s="1"/>
  <c r="I345"/>
  <c r="H345" s="1"/>
  <c r="I344"/>
  <c r="H344" s="1"/>
  <c r="I343"/>
  <c r="H343" s="1"/>
  <c r="I342"/>
  <c r="H342" s="1"/>
  <c r="I341"/>
  <c r="H341" s="1"/>
  <c r="I340"/>
  <c r="H340" s="1"/>
  <c r="I339"/>
  <c r="H339" s="1"/>
  <c r="I338"/>
  <c r="H338" s="1"/>
  <c r="I337"/>
  <c r="H337" s="1"/>
  <c r="I336"/>
  <c r="H336" s="1"/>
  <c r="I335"/>
  <c r="H335" s="1"/>
  <c r="I334"/>
  <c r="H334" s="1"/>
  <c r="I333"/>
  <c r="H333" s="1"/>
  <c r="I332"/>
  <c r="H332" s="1"/>
  <c r="I331"/>
  <c r="H331" s="1"/>
  <c r="I330"/>
  <c r="H330" s="1"/>
  <c r="I329"/>
  <c r="H329" s="1"/>
  <c r="I328"/>
  <c r="H328" s="1"/>
  <c r="I327"/>
  <c r="H327" s="1"/>
  <c r="I326"/>
  <c r="H326" s="1"/>
  <c r="I325"/>
  <c r="H325" s="1"/>
  <c r="I324"/>
  <c r="H324" s="1"/>
  <c r="I323"/>
  <c r="H323" s="1"/>
  <c r="I322"/>
  <c r="H322" s="1"/>
  <c r="I321"/>
  <c r="H321" s="1"/>
  <c r="I320"/>
  <c r="H320" s="1"/>
  <c r="I319"/>
  <c r="H319" s="1"/>
  <c r="I318"/>
  <c r="H318" s="1"/>
  <c r="I317"/>
  <c r="H317" s="1"/>
  <c r="I316"/>
  <c r="H316" s="1"/>
  <c r="I315"/>
  <c r="H315" s="1"/>
  <c r="I314"/>
  <c r="H314" s="1"/>
  <c r="I313"/>
  <c r="H313" s="1"/>
  <c r="I312"/>
  <c r="H312" s="1"/>
  <c r="I311"/>
  <c r="H311" s="1"/>
  <c r="I310"/>
  <c r="H310" s="1"/>
  <c r="I309"/>
  <c r="H309" s="1"/>
  <c r="I308"/>
  <c r="H308" s="1"/>
  <c r="I307"/>
  <c r="H307" s="1"/>
  <c r="I306"/>
  <c r="H306" s="1"/>
  <c r="I305"/>
  <c r="H305" s="1"/>
  <c r="I304"/>
  <c r="H304" s="1"/>
  <c r="I303"/>
  <c r="H303" s="1"/>
  <c r="I302"/>
  <c r="H302" s="1"/>
  <c r="I301"/>
  <c r="H301" s="1"/>
  <c r="I300"/>
  <c r="H300" s="1"/>
  <c r="I299"/>
  <c r="H299" s="1"/>
  <c r="I298"/>
  <c r="H298" s="1"/>
  <c r="I297"/>
  <c r="H297" s="1"/>
  <c r="I296"/>
  <c r="H296" s="1"/>
  <c r="I295"/>
  <c r="H295" s="1"/>
  <c r="I294"/>
  <c r="H294" s="1"/>
  <c r="I293"/>
  <c r="H293" s="1"/>
  <c r="I292"/>
  <c r="H292" s="1"/>
  <c r="I291"/>
  <c r="H291" s="1"/>
  <c r="I290"/>
  <c r="H290" s="1"/>
  <c r="I289"/>
  <c r="H289" s="1"/>
  <c r="I288"/>
  <c r="H288" s="1"/>
  <c r="I287"/>
  <c r="H287" s="1"/>
  <c r="I286"/>
  <c r="H286" s="1"/>
  <c r="I285"/>
  <c r="H285" s="1"/>
  <c r="I284"/>
  <c r="H284" s="1"/>
  <c r="I283"/>
  <c r="H283" s="1"/>
  <c r="I282"/>
  <c r="H282" s="1"/>
  <c r="I281"/>
  <c r="H281" s="1"/>
  <c r="I280"/>
  <c r="H280" s="1"/>
  <c r="I279"/>
  <c r="H279" s="1"/>
  <c r="I278"/>
  <c r="H278" s="1"/>
  <c r="I277"/>
  <c r="H277" s="1"/>
  <c r="I276"/>
  <c r="H276" s="1"/>
  <c r="I275"/>
  <c r="H275" s="1"/>
  <c r="I274"/>
  <c r="H274" s="1"/>
  <c r="I273"/>
  <c r="H273" s="1"/>
  <c r="I272"/>
  <c r="H272" s="1"/>
  <c r="I271"/>
  <c r="H271" s="1"/>
  <c r="I270"/>
  <c r="H270" s="1"/>
  <c r="I269"/>
  <c r="H269" s="1"/>
  <c r="I268"/>
  <c r="H268" s="1"/>
  <c r="I267"/>
  <c r="H267" s="1"/>
  <c r="I266"/>
  <c r="H266" s="1"/>
  <c r="I265"/>
  <c r="H265" s="1"/>
  <c r="I264"/>
  <c r="H264" s="1"/>
  <c r="I263"/>
  <c r="H263" s="1"/>
  <c r="I262"/>
  <c r="H262" s="1"/>
  <c r="I261"/>
  <c r="H261" s="1"/>
  <c r="I260"/>
  <c r="H260" s="1"/>
  <c r="I259"/>
  <c r="H259" s="1"/>
  <c r="I258"/>
  <c r="H258" s="1"/>
  <c r="I257"/>
  <c r="H257" s="1"/>
  <c r="I256"/>
  <c r="H256" s="1"/>
  <c r="I255"/>
  <c r="H255" s="1"/>
  <c r="I254"/>
  <c r="H254" s="1"/>
  <c r="I253"/>
  <c r="H253" s="1"/>
  <c r="I252"/>
  <c r="H252" s="1"/>
  <c r="I251"/>
  <c r="H251" s="1"/>
  <c r="I250"/>
  <c r="H250" s="1"/>
  <c r="I249"/>
  <c r="H249" s="1"/>
  <c r="I248"/>
  <c r="H248" s="1"/>
  <c r="I247"/>
  <c r="H247" s="1"/>
  <c r="I246"/>
  <c r="H246" s="1"/>
  <c r="I245"/>
  <c r="H245" s="1"/>
  <c r="I244"/>
  <c r="H244" s="1"/>
  <c r="I243"/>
  <c r="H243" s="1"/>
  <c r="I242"/>
  <c r="H242" s="1"/>
  <c r="I220"/>
  <c r="H220" s="1"/>
  <c r="I219"/>
  <c r="H219" s="1"/>
  <c r="G218"/>
  <c r="G221" s="1"/>
  <c r="I217"/>
  <c r="H217" s="1"/>
  <c r="I216"/>
  <c r="H216" s="1"/>
  <c r="I215"/>
  <c r="H215" s="1"/>
  <c r="I214"/>
  <c r="H214" s="1"/>
  <c r="I213"/>
  <c r="H213" s="1"/>
  <c r="I212"/>
  <c r="H212" s="1"/>
  <c r="I211"/>
  <c r="H211" s="1"/>
  <c r="I210"/>
  <c r="H210" s="1"/>
  <c r="I209"/>
  <c r="H209" s="1"/>
  <c r="I208"/>
  <c r="H208" s="1"/>
  <c r="I207"/>
  <c r="H207" s="1"/>
  <c r="I206"/>
  <c r="H206" s="1"/>
  <c r="I205"/>
  <c r="H205" s="1"/>
  <c r="I204"/>
  <c r="H204" s="1"/>
  <c r="I203"/>
  <c r="H203" s="1"/>
  <c r="I202"/>
  <c r="H202" s="1"/>
  <c r="I201"/>
  <c r="H201" s="1"/>
  <c r="I200"/>
  <c r="H200" s="1"/>
  <c r="I199"/>
  <c r="H199" s="1"/>
  <c r="I198"/>
  <c r="H198" s="1"/>
  <c r="I197"/>
  <c r="H197" s="1"/>
  <c r="I196"/>
  <c r="H196" s="1"/>
  <c r="I195"/>
  <c r="H195" s="1"/>
  <c r="I194"/>
  <c r="H194" s="1"/>
  <c r="I193"/>
  <c r="H193" s="1"/>
  <c r="I192"/>
  <c r="H192" s="1"/>
  <c r="I191"/>
  <c r="H191" s="1"/>
  <c r="I190"/>
  <c r="H190" s="1"/>
  <c r="I189"/>
  <c r="H189" s="1"/>
  <c r="I188"/>
  <c r="H188" s="1"/>
  <c r="I187"/>
  <c r="H187" s="1"/>
  <c r="I186"/>
  <c r="H186" s="1"/>
  <c r="I185"/>
  <c r="H185" s="1"/>
  <c r="I184"/>
  <c r="H184" s="1"/>
  <c r="I183"/>
  <c r="H183" s="1"/>
  <c r="I182"/>
  <c r="H182" s="1"/>
  <c r="I181"/>
  <c r="H181" s="1"/>
  <c r="I180"/>
  <c r="H180" s="1"/>
  <c r="I179"/>
  <c r="H179" s="1"/>
  <c r="I178"/>
  <c r="H178" s="1"/>
  <c r="I177"/>
  <c r="H177" s="1"/>
  <c r="I176"/>
  <c r="H176" s="1"/>
  <c r="I175"/>
  <c r="H175" s="1"/>
  <c r="I174"/>
  <c r="H174" s="1"/>
  <c r="I173"/>
  <c r="H173" s="1"/>
  <c r="I172"/>
  <c r="H172" s="1"/>
  <c r="I171"/>
  <c r="H171" s="1"/>
  <c r="I170"/>
  <c r="H170" s="1"/>
  <c r="I169"/>
  <c r="H169" s="1"/>
  <c r="I168"/>
  <c r="H168" s="1"/>
  <c r="I167"/>
  <c r="H167" s="1"/>
  <c r="I166"/>
  <c r="H166" s="1"/>
  <c r="I165"/>
  <c r="H165" s="1"/>
  <c r="I164"/>
  <c r="H164" s="1"/>
  <c r="I163"/>
  <c r="H163" s="1"/>
  <c r="I162"/>
  <c r="H162" s="1"/>
  <c r="I161"/>
  <c r="H161" s="1"/>
  <c r="I160"/>
  <c r="H160" s="1"/>
  <c r="I159"/>
  <c r="H159" s="1"/>
  <c r="I158"/>
  <c r="H158" s="1"/>
  <c r="I157"/>
  <c r="H157" s="1"/>
  <c r="I156"/>
  <c r="H156" s="1"/>
  <c r="I155"/>
  <c r="H155" s="1"/>
  <c r="I154"/>
  <c r="H154" s="1"/>
  <c r="I153"/>
  <c r="H153" s="1"/>
  <c r="I152"/>
  <c r="H152" s="1"/>
  <c r="I151"/>
  <c r="H151" s="1"/>
  <c r="I150"/>
  <c r="H150" s="1"/>
  <c r="I149"/>
  <c r="H149" s="1"/>
  <c r="I148"/>
  <c r="H148" s="1"/>
  <c r="I147"/>
  <c r="H147" s="1"/>
  <c r="I146"/>
  <c r="H146" s="1"/>
  <c r="I145"/>
  <c r="H145" s="1"/>
  <c r="I144"/>
  <c r="H144" s="1"/>
  <c r="I143"/>
  <c r="H143" s="1"/>
  <c r="I142"/>
  <c r="H142" s="1"/>
  <c r="I141"/>
  <c r="H141" s="1"/>
  <c r="I140"/>
  <c r="H140" s="1"/>
  <c r="I139"/>
  <c r="H139" s="1"/>
  <c r="I138"/>
  <c r="H138" s="1"/>
  <c r="I137"/>
  <c r="H137" s="1"/>
  <c r="I136"/>
  <c r="H136" s="1"/>
  <c r="I135"/>
  <c r="H135" s="1"/>
  <c r="I134"/>
  <c r="H134" s="1"/>
  <c r="I133"/>
  <c r="H133" s="1"/>
  <c r="I132"/>
  <c r="H132" s="1"/>
  <c r="I131"/>
  <c r="H131" s="1"/>
  <c r="I130"/>
  <c r="H130" s="1"/>
  <c r="I129"/>
  <c r="H129" s="1"/>
  <c r="I128"/>
  <c r="H128" s="1"/>
  <c r="I127"/>
  <c r="H127" s="1"/>
  <c r="I126"/>
  <c r="H126" s="1"/>
  <c r="I105"/>
  <c r="H105" s="1"/>
  <c r="L104"/>
  <c r="I104"/>
  <c r="H104" s="1"/>
  <c r="G103"/>
  <c r="G106" s="1"/>
  <c r="I106" s="1"/>
  <c r="I102"/>
  <c r="H102" s="1"/>
  <c r="I101"/>
  <c r="H101" s="1"/>
  <c r="I100"/>
  <c r="H100" s="1"/>
  <c r="I99"/>
  <c r="H99" s="1"/>
  <c r="I98"/>
  <c r="H98" s="1"/>
  <c r="I97"/>
  <c r="H97" s="1"/>
  <c r="I96"/>
  <c r="H96" s="1"/>
  <c r="I95"/>
  <c r="H95" s="1"/>
  <c r="I94"/>
  <c r="H94" s="1"/>
  <c r="I93"/>
  <c r="H93" s="1"/>
  <c r="I92"/>
  <c r="H92" s="1"/>
  <c r="I91"/>
  <c r="H91" s="1"/>
  <c r="I90"/>
  <c r="H90" s="1"/>
  <c r="I89"/>
  <c r="H89" s="1"/>
  <c r="I88"/>
  <c r="H88" s="1"/>
  <c r="I87"/>
  <c r="H87" s="1"/>
  <c r="I86"/>
  <c r="H86" s="1"/>
  <c r="I85"/>
  <c r="H85" s="1"/>
  <c r="I84"/>
  <c r="H84" s="1"/>
  <c r="I83"/>
  <c r="H83" s="1"/>
  <c r="I82"/>
  <c r="H82" s="1"/>
  <c r="I81"/>
  <c r="H81" s="1"/>
  <c r="I80"/>
  <c r="H80" s="1"/>
  <c r="I79"/>
  <c r="H79" s="1"/>
  <c r="I78"/>
  <c r="H78" s="1"/>
  <c r="I77"/>
  <c r="H77" s="1"/>
  <c r="I76"/>
  <c r="H76" s="1"/>
  <c r="I75"/>
  <c r="H75" s="1"/>
  <c r="I74"/>
  <c r="H74" s="1"/>
  <c r="I73"/>
  <c r="H73" s="1"/>
  <c r="I72"/>
  <c r="H72" s="1"/>
  <c r="I71"/>
  <c r="H71" s="1"/>
  <c r="I70"/>
  <c r="H70" s="1"/>
  <c r="I69"/>
  <c r="H69" s="1"/>
  <c r="I68"/>
  <c r="H68" s="1"/>
  <c r="I67"/>
  <c r="H67" s="1"/>
  <c r="I66"/>
  <c r="H66" s="1"/>
  <c r="I65"/>
  <c r="H65" s="1"/>
  <c r="I64"/>
  <c r="H64" s="1"/>
  <c r="I63"/>
  <c r="H63" s="1"/>
  <c r="I62"/>
  <c r="H62" s="1"/>
  <c r="I61"/>
  <c r="H61" s="1"/>
  <c r="I60"/>
  <c r="H60" s="1"/>
  <c r="I59"/>
  <c r="H59" s="1"/>
  <c r="I58"/>
  <c r="H58" s="1"/>
  <c r="I57"/>
  <c r="H57" s="1"/>
  <c r="I56"/>
  <c r="H56" s="1"/>
  <c r="I55"/>
  <c r="H55" s="1"/>
  <c r="I54"/>
  <c r="H54" s="1"/>
  <c r="I53"/>
  <c r="H53" s="1"/>
  <c r="I52"/>
  <c r="H52" s="1"/>
  <c r="I51"/>
  <c r="H51" s="1"/>
  <c r="I50"/>
  <c r="H50" s="1"/>
  <c r="I49"/>
  <c r="H49" s="1"/>
  <c r="I48"/>
  <c r="H48" s="1"/>
  <c r="I47"/>
  <c r="H47" s="1"/>
  <c r="I46"/>
  <c r="H46" s="1"/>
  <c r="I45"/>
  <c r="H45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6"/>
  <c r="H36" s="1"/>
  <c r="I35"/>
  <c r="H35" s="1"/>
  <c r="I34"/>
  <c r="H34" s="1"/>
  <c r="I33"/>
  <c r="H33" s="1"/>
  <c r="I32"/>
  <c r="H32" s="1"/>
  <c r="I31"/>
  <c r="H31" s="1"/>
  <c r="I30"/>
  <c r="H30" s="1"/>
  <c r="I29"/>
  <c r="H29" s="1"/>
  <c r="I28"/>
  <c r="H28" s="1"/>
  <c r="I27"/>
  <c r="H27" s="1"/>
  <c r="I26"/>
  <c r="H26" s="1"/>
  <c r="I25"/>
  <c r="H25" s="1"/>
  <c r="I24"/>
  <c r="H24" s="1"/>
  <c r="I23"/>
  <c r="H23" s="1"/>
  <c r="I22"/>
  <c r="H22" s="1"/>
  <c r="I21"/>
  <c r="H21" s="1"/>
  <c r="I20"/>
  <c r="H20" s="1"/>
  <c r="I19"/>
  <c r="H19" s="1"/>
  <c r="I18"/>
  <c r="H18" s="1"/>
  <c r="I17"/>
  <c r="H17" s="1"/>
  <c r="I16"/>
  <c r="H16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I103" l="1"/>
  <c r="H103" s="1"/>
  <c r="I1327"/>
  <c r="H1327" s="1"/>
  <c r="L221"/>
  <c r="I221"/>
  <c r="H221" s="1"/>
  <c r="I1898"/>
  <c r="I1901" s="1"/>
  <c r="L1901" s="1"/>
  <c r="I218"/>
  <c r="H218" s="1"/>
  <c r="I748"/>
  <c r="H748" s="1"/>
  <c r="G912"/>
  <c r="I912" s="1"/>
  <c r="L912" s="1"/>
  <c r="H106"/>
  <c r="L106"/>
  <c r="L369"/>
  <c r="H369"/>
  <c r="L1600"/>
  <c r="H1600"/>
  <c r="L752"/>
  <c r="H752"/>
  <c r="I367"/>
  <c r="H367" s="1"/>
  <c r="G554"/>
  <c r="I554" s="1"/>
  <c r="H1045"/>
  <c r="L1045"/>
  <c r="L1333"/>
  <c r="H1333"/>
  <c r="I1207"/>
  <c r="H1207" s="1"/>
  <c r="G1474"/>
  <c r="I1474" s="1"/>
  <c r="I1598"/>
  <c r="H1598" s="1"/>
  <c r="H1898"/>
  <c r="H1901" s="1"/>
  <c r="I1041"/>
  <c r="H1041" s="1"/>
  <c r="H912" l="1"/>
  <c r="L1207"/>
  <c r="H1474"/>
  <c r="L1474"/>
  <c r="L554"/>
  <c r="H554"/>
</calcChain>
</file>

<file path=xl/sharedStrings.xml><?xml version="1.0" encoding="utf-8"?>
<sst xmlns="http://schemas.openxmlformats.org/spreadsheetml/2006/main" count="13111" uniqueCount="1488">
  <si>
    <t>KOLIN MARKETING INC.</t>
  </si>
  <si>
    <t>LIST OF KPII DOC. RECEIVED</t>
  </si>
  <si>
    <t>For the month ended JANUARY 31, 2025</t>
  </si>
  <si>
    <t>DATE</t>
  </si>
  <si>
    <t>KPII DOCUMENTS</t>
  </si>
  <si>
    <t>KMI SI#</t>
  </si>
  <si>
    <t>CUSTOMER</t>
  </si>
  <si>
    <t>Qty</t>
  </si>
  <si>
    <t>ITEM</t>
  </si>
  <si>
    <t>AMOUNT</t>
  </si>
  <si>
    <t>DEALERS CODE</t>
  </si>
  <si>
    <t>PO</t>
  </si>
  <si>
    <t>SI#</t>
  </si>
  <si>
    <t>SO#</t>
  </si>
  <si>
    <t>TDR/DR#</t>
  </si>
  <si>
    <t>36062, CEB-11819</t>
  </si>
  <si>
    <t>KOLIN MARKETING, INC. - PROV.</t>
  </si>
  <si>
    <t>KCF-10TRD-A</t>
  </si>
  <si>
    <t>KMI02</t>
  </si>
  <si>
    <t>59788, 89</t>
  </si>
  <si>
    <t xml:space="preserve">KOLIN MARKETING, INC. </t>
  </si>
  <si>
    <t>KAG-145WCINV-B</t>
  </si>
  <si>
    <t>KMI04</t>
  </si>
  <si>
    <t>KSG-IWF-25WFY-8K1M32-A</t>
  </si>
  <si>
    <t>KAG-200WCINV-B</t>
  </si>
  <si>
    <t>KAM-100DRC32-A</t>
  </si>
  <si>
    <t>KLM-SF70-4F1M410-A</t>
  </si>
  <si>
    <t>KSM-IW10-WCT10M1M-32-A</t>
  </si>
  <si>
    <t>KSM-IW15-WCT10M1M-32-A</t>
  </si>
  <si>
    <t>KRD-70A-A</t>
  </si>
  <si>
    <t>KSM-IW2-WCT10M1M32-A</t>
  </si>
  <si>
    <t>KSM-IW15-9L1M-A</t>
  </si>
  <si>
    <t>KAG-145WCINV-A</t>
  </si>
  <si>
    <t>KSM-IW25-WCT10M1M32-A</t>
  </si>
  <si>
    <t>59773, 74</t>
  </si>
  <si>
    <t>KAC-36TCRM-A</t>
  </si>
  <si>
    <t>KAG-80HRE4-A</t>
  </si>
  <si>
    <t>KAG-80HME4-A</t>
  </si>
  <si>
    <t>KAM-150DRC32-A</t>
  </si>
  <si>
    <t>KSG-IWF-30WFY-8K1M32-A</t>
  </si>
  <si>
    <t>KLG-IF40-5G1M32-A</t>
  </si>
  <si>
    <t>KSM-IW20-WCT10M1M32-A</t>
  </si>
  <si>
    <t>59766, 67</t>
  </si>
  <si>
    <t>KAM-200DRC32-A</t>
  </si>
  <si>
    <t>59757, 62</t>
  </si>
  <si>
    <t>KSG-IWF-15WFY-8K1M32-A</t>
  </si>
  <si>
    <t>KAG-200WCINV-A</t>
  </si>
  <si>
    <t>KLG-SF40-3D1M-A</t>
  </si>
  <si>
    <t>KSM-IW30AE-5G1M-B</t>
  </si>
  <si>
    <t>KAG-100WCINV-B</t>
  </si>
  <si>
    <t>59693, 94</t>
  </si>
  <si>
    <t>KSG-IWF-20WFY-8K1M32-A</t>
  </si>
  <si>
    <t>58522, 59740</t>
  </si>
  <si>
    <t>KAG-100WCINV-A</t>
  </si>
  <si>
    <t>KLG-IF70-5G1M32-A</t>
  </si>
  <si>
    <t>KAP-500CHCPUV-A</t>
  </si>
  <si>
    <t>KLG-IF40-5G1M32(O)-B</t>
  </si>
  <si>
    <t>35768, ILO-04934</t>
  </si>
  <si>
    <t>KF-18ISF-A</t>
  </si>
  <si>
    <t>KCF-14SRGDC-A</t>
  </si>
  <si>
    <t>KSG-IWF-10WFY-8K1M32-A</t>
  </si>
  <si>
    <t>KAM-55CMC32-B</t>
  </si>
  <si>
    <t>59709, 13</t>
  </si>
  <si>
    <t>KAG-75WCINV-B</t>
  </si>
  <si>
    <t>34975, ILO-04916</t>
  </si>
  <si>
    <t>KAC-48TCRM-A</t>
  </si>
  <si>
    <t>KAG-75WCINV-A</t>
  </si>
  <si>
    <t>59721, 23</t>
  </si>
  <si>
    <t>59714, 17</t>
  </si>
  <si>
    <t>KAG-100HM34-A</t>
  </si>
  <si>
    <t>KCF-14WRWDC-A</t>
  </si>
  <si>
    <t>34994, CDO-09802</t>
  </si>
  <si>
    <t>PROV.</t>
  </si>
  <si>
    <t>CKF REFRIGERATION &amp; AIRCONDITIONING SERVICES</t>
  </si>
  <si>
    <t>INS03</t>
  </si>
  <si>
    <t>35249, CDO-09833</t>
  </si>
  <si>
    <t>J&amp;H REFRIGERATION AND ELECTRONIC SERVICES</t>
  </si>
  <si>
    <t>KCF-10SRD-A</t>
  </si>
  <si>
    <t>34993, CDO-09799</t>
  </si>
  <si>
    <t>BRO REFRIGERATION &amp; AIRCON</t>
  </si>
  <si>
    <t>BS8535</t>
  </si>
  <si>
    <t>X17029</t>
  </si>
  <si>
    <t>X17389, DAV-27789</t>
  </si>
  <si>
    <t>KEA-25BWR-A</t>
  </si>
  <si>
    <t>BS8534</t>
  </si>
  <si>
    <t>X17035</t>
  </si>
  <si>
    <t>X17384</t>
  </si>
  <si>
    <t>BS8533</t>
  </si>
  <si>
    <t>X17034</t>
  </si>
  <si>
    <t>X17385</t>
  </si>
  <si>
    <t>21.316.10</t>
  </si>
  <si>
    <t>BS8532</t>
  </si>
  <si>
    <t>X17028</t>
  </si>
  <si>
    <t>X17383</t>
  </si>
  <si>
    <t>BS8531</t>
  </si>
  <si>
    <t>X17025</t>
  </si>
  <si>
    <t>X17386</t>
  </si>
  <si>
    <t>KIF-26SMBBLDC-A</t>
  </si>
  <si>
    <t>BS8530</t>
  </si>
  <si>
    <t>X17019</t>
  </si>
  <si>
    <t>X17382</t>
  </si>
  <si>
    <t>KAG-60HME4-A</t>
  </si>
  <si>
    <t>BS8529</t>
  </si>
  <si>
    <t>X17008</t>
  </si>
  <si>
    <t>X17387</t>
  </si>
  <si>
    <t>KSM-IW15-9L1M-B</t>
  </si>
  <si>
    <t>BS8522</t>
  </si>
  <si>
    <t>X17024</t>
  </si>
  <si>
    <t>X17376</t>
  </si>
  <si>
    <t>KAG-150HRE4-B</t>
  </si>
  <si>
    <t>BS8521</t>
  </si>
  <si>
    <t>X17020</t>
  </si>
  <si>
    <t>X17373</t>
  </si>
  <si>
    <t>KSM-IW20-9L1M-A</t>
  </si>
  <si>
    <t>BS8520</t>
  </si>
  <si>
    <t>X17015</t>
  </si>
  <si>
    <t>X17375</t>
  </si>
  <si>
    <t>KRD-80BVC600-A</t>
  </si>
  <si>
    <t>BS8519</t>
  </si>
  <si>
    <t>X17013</t>
  </si>
  <si>
    <t>X17374</t>
  </si>
  <si>
    <t>BS8513</t>
  </si>
  <si>
    <t>X17014</t>
  </si>
  <si>
    <t>X17367</t>
  </si>
  <si>
    <t>KSM-IW20-9L1M-B</t>
  </si>
  <si>
    <t>BS8510</t>
  </si>
  <si>
    <t>X17007</t>
  </si>
  <si>
    <t>X17364</t>
  </si>
  <si>
    <t>BS8509</t>
  </si>
  <si>
    <t>X17002</t>
  </si>
  <si>
    <t>X17363</t>
  </si>
  <si>
    <t>BS8508</t>
  </si>
  <si>
    <t>X17010</t>
  </si>
  <si>
    <t>X17362</t>
  </si>
  <si>
    <t>BS8504</t>
  </si>
  <si>
    <t>X16986</t>
  </si>
  <si>
    <t>X17357</t>
  </si>
  <si>
    <t>BS8503</t>
  </si>
  <si>
    <t>X16998</t>
  </si>
  <si>
    <t>X17356</t>
  </si>
  <si>
    <t>KSM-IW25-9L1M-B</t>
  </si>
  <si>
    <t>BS8502</t>
  </si>
  <si>
    <t>X16999</t>
  </si>
  <si>
    <t>X17355</t>
  </si>
  <si>
    <t>KSG-IWF-30WFY-8K1M32-B</t>
  </si>
  <si>
    <t>BS8501</t>
  </si>
  <si>
    <t>X16985</t>
  </si>
  <si>
    <t>X17354</t>
  </si>
  <si>
    <t>BS8500</t>
  </si>
  <si>
    <t>X17000</t>
  </si>
  <si>
    <t>X17346, BAC-05060</t>
  </si>
  <si>
    <t>KSM-SW25-6H1M32-A</t>
  </si>
  <si>
    <t>BS8499</t>
  </si>
  <si>
    <t>X17001</t>
  </si>
  <si>
    <t>X17352</t>
  </si>
  <si>
    <t>BS8498</t>
  </si>
  <si>
    <t>X16988</t>
  </si>
  <si>
    <t>X17351</t>
  </si>
  <si>
    <t>BS8497</t>
  </si>
  <si>
    <t>X16987</t>
  </si>
  <si>
    <t>X17350</t>
  </si>
  <si>
    <t>For the month ended FEBRUARY 28, 2025</t>
  </si>
  <si>
    <t>59233,34</t>
  </si>
  <si>
    <t>KAG-100DME-B</t>
  </si>
  <si>
    <t>KAM-150CMC32-B</t>
  </si>
  <si>
    <t>KPA-100R10N410-A</t>
  </si>
  <si>
    <t>KAM-75CMC32-A</t>
  </si>
  <si>
    <t>KA-100MCARINV32-A</t>
  </si>
  <si>
    <t>KA-150MCARINV32-A</t>
  </si>
  <si>
    <t>KPA-150R15D410-A</t>
  </si>
  <si>
    <t>KA-200MCARINV32-A</t>
  </si>
  <si>
    <t>KWD-BLC-2088B-A</t>
  </si>
  <si>
    <t>KLM-IC40-AA1M32-A</t>
  </si>
  <si>
    <t>KSM-IW15-WCT10M1M32-A</t>
  </si>
  <si>
    <t>KLG-SF40-WBR6H1M32-A</t>
  </si>
  <si>
    <t>36647, CEB-1137</t>
  </si>
  <si>
    <t>59277,86</t>
  </si>
  <si>
    <t>KA-75MCARINV32-A</t>
  </si>
  <si>
    <t>KSM-IW10-WCT10M1M32-A</t>
  </si>
  <si>
    <t>KSM-IW20-WCT10M132-A</t>
  </si>
  <si>
    <t>KAM-95CMC32-A</t>
  </si>
  <si>
    <t>KAM-150CMC32-A</t>
  </si>
  <si>
    <t>KWD-BLC-3088S-A</t>
  </si>
  <si>
    <t>KVM-40VAH1M(O)-A</t>
  </si>
  <si>
    <t>KVM-20IWAH(I)-A</t>
  </si>
  <si>
    <t>KLG-SF40-3D1M-B</t>
  </si>
  <si>
    <t>KSM-IW25-9L1M-A</t>
  </si>
  <si>
    <t>KSM-IW25-6H1M-A</t>
  </si>
  <si>
    <t>KAG-250WCINV-A</t>
  </si>
  <si>
    <t>59542,45</t>
  </si>
  <si>
    <t>KSM-SW15-6H1M32-A</t>
  </si>
  <si>
    <t>36358, CEB-11797</t>
  </si>
  <si>
    <t>36357, ILO-04980</t>
  </si>
  <si>
    <t>BS10575</t>
  </si>
  <si>
    <t>BS10570</t>
  </si>
  <si>
    <t>BS10566</t>
  </si>
  <si>
    <t>BS10556</t>
  </si>
  <si>
    <t>KF-18ISF-B</t>
  </si>
  <si>
    <t>BS10573</t>
  </si>
  <si>
    <t>KAC-36TCRM-B</t>
  </si>
  <si>
    <t>BS10574</t>
  </si>
  <si>
    <t>BS10571</t>
  </si>
  <si>
    <t>BS10572</t>
  </si>
  <si>
    <t>BS10568</t>
  </si>
  <si>
    <t>KSG-150B1G-B</t>
  </si>
  <si>
    <t>17398, CDO-09927</t>
  </si>
  <si>
    <t>BS10557</t>
  </si>
  <si>
    <t>BS10569</t>
  </si>
  <si>
    <t>BS10567</t>
  </si>
  <si>
    <t>BS10565</t>
  </si>
  <si>
    <t>BS10551</t>
  </si>
  <si>
    <t>BS10558,60</t>
  </si>
  <si>
    <t>BS10559,64</t>
  </si>
  <si>
    <t>BS10563</t>
  </si>
  <si>
    <t>KSM-SW10-5G1M-B</t>
  </si>
  <si>
    <t>BS10555</t>
  </si>
  <si>
    <t>BS10554</t>
  </si>
  <si>
    <t>KVM-10IWAH(I)-A</t>
  </si>
  <si>
    <t>KVM-30VAH1M(O)-A</t>
  </si>
  <si>
    <t>BS10553</t>
  </si>
  <si>
    <t>BS10552</t>
  </si>
  <si>
    <t>BS10561</t>
  </si>
  <si>
    <t>BS10562</t>
  </si>
  <si>
    <t>STANDARD INSURANCE</t>
  </si>
  <si>
    <t>KLM-IS40-AA1M32-A</t>
  </si>
  <si>
    <t>INS02</t>
  </si>
  <si>
    <t>08-24-0734</t>
  </si>
  <si>
    <t>35485, BAC-05152</t>
  </si>
  <si>
    <t>RAYMOND CHARLES DOROMAL</t>
  </si>
  <si>
    <t>02-25-0112</t>
  </si>
  <si>
    <t>KLM-IC60-AA1M32-A</t>
  </si>
  <si>
    <t>For the month ended MARCH 31, 2025</t>
  </si>
  <si>
    <t>KLM-IS60-AA1M32-A</t>
  </si>
  <si>
    <t>KVM-15IWAH(I)-A</t>
  </si>
  <si>
    <t>KSG-250WCINV-B</t>
  </si>
  <si>
    <t>KSM-IW20-9L1M(O)-B</t>
  </si>
  <si>
    <t>KSM-IW20-6H1M-B</t>
  </si>
  <si>
    <t>KLG-SF40-5G1M-B</t>
  </si>
  <si>
    <t>KSM-IWF-25WFY-8K1M32-A</t>
  </si>
  <si>
    <t>KAG-100HME4-A</t>
  </si>
  <si>
    <t>KSN-IW20-WCT10M1M32-A</t>
  </si>
  <si>
    <t>59838, 39</t>
  </si>
  <si>
    <t>KSM-IW20-WCT10M1M32-B</t>
  </si>
  <si>
    <t>KSM-IW15-WCT10M1M32-B</t>
  </si>
  <si>
    <t>KSM-IW10-WCT10M1M32-B</t>
  </si>
  <si>
    <t>KAM-55CMC32-A</t>
  </si>
  <si>
    <t>59640, 59240</t>
  </si>
  <si>
    <t>KAM-200DRC32-B</t>
  </si>
  <si>
    <t>39631, DAV-27948</t>
  </si>
  <si>
    <t>38633, DAV-27947</t>
  </si>
  <si>
    <t>KSM-IW20-WCT10M1032-A</t>
  </si>
  <si>
    <t>KSM-IW10-WCT10M1032-A</t>
  </si>
  <si>
    <t>KSG-200WCINV-A</t>
  </si>
  <si>
    <t>59645, 49</t>
  </si>
  <si>
    <t>KL-IF60-G6H1M32-A</t>
  </si>
  <si>
    <t>38080, CEB-11885</t>
  </si>
  <si>
    <t>38539, ILO-05035</t>
  </si>
  <si>
    <t>59804, TDR05035</t>
  </si>
  <si>
    <t>38538, ILO05036</t>
  </si>
  <si>
    <t>59803, TDR05036</t>
  </si>
  <si>
    <t>37984, CDO-10068</t>
  </si>
  <si>
    <t>KSM-IW20-9L1M(I)-A</t>
  </si>
  <si>
    <t>59619, 20</t>
  </si>
  <si>
    <t>BS8632</t>
  </si>
  <si>
    <t>X17133</t>
  </si>
  <si>
    <t>X17485</t>
  </si>
  <si>
    <t>BS8631</t>
  </si>
  <si>
    <t>X17132</t>
  </si>
  <si>
    <t>X17488</t>
  </si>
  <si>
    <t>BS10594</t>
  </si>
  <si>
    <t>BS8630</t>
  </si>
  <si>
    <t>X17131</t>
  </si>
  <si>
    <t>X17489</t>
  </si>
  <si>
    <t>BS10593</t>
  </si>
  <si>
    <t>KIF-20SMBBLDC-A</t>
  </si>
  <si>
    <t>BS8629</t>
  </si>
  <si>
    <t>X17126</t>
  </si>
  <si>
    <t>X17490</t>
  </si>
  <si>
    <t>BS10584</t>
  </si>
  <si>
    <t>BS8628</t>
  </si>
  <si>
    <t>X17090</t>
  </si>
  <si>
    <t>X17486</t>
  </si>
  <si>
    <t>BS10580</t>
  </si>
  <si>
    <t>KAG-80HME4-B</t>
  </si>
  <si>
    <t>KAG-60HME4-B</t>
  </si>
  <si>
    <t>BS8627</t>
  </si>
  <si>
    <t>X17084</t>
  </si>
  <si>
    <t>X17487</t>
  </si>
  <si>
    <t>BS10576</t>
  </si>
  <si>
    <t>BS8626</t>
  </si>
  <si>
    <t>X17129</t>
  </si>
  <si>
    <t>X17482</t>
  </si>
  <si>
    <t>BS10592</t>
  </si>
  <si>
    <t>BS8625</t>
  </si>
  <si>
    <t>X17128</t>
  </si>
  <si>
    <t>X17481</t>
  </si>
  <si>
    <t>BS10590</t>
  </si>
  <si>
    <t>BS10591</t>
  </si>
  <si>
    <t>BS8624</t>
  </si>
  <si>
    <t>X17127</t>
  </si>
  <si>
    <t>X17480</t>
  </si>
  <si>
    <t>BS10589</t>
  </si>
  <si>
    <t>BS8619</t>
  </si>
  <si>
    <t>X17115</t>
  </si>
  <si>
    <t>X17476</t>
  </si>
  <si>
    <t>BS10586</t>
  </si>
  <si>
    <t>KSG-100B1G-B</t>
  </si>
  <si>
    <t>BS8618</t>
  </si>
  <si>
    <t>X17120</t>
  </si>
  <si>
    <t>X17477</t>
  </si>
  <si>
    <t>BS10588</t>
  </si>
  <si>
    <t>KAG-100HME4-B</t>
  </si>
  <si>
    <t>BS8617</t>
  </si>
  <si>
    <t>X17119</t>
  </si>
  <si>
    <t>X17478</t>
  </si>
  <si>
    <t>BS10587</t>
  </si>
  <si>
    <t>BS8610</t>
  </si>
  <si>
    <t>X17096</t>
  </si>
  <si>
    <t>X17472</t>
  </si>
  <si>
    <t>BS10581</t>
  </si>
  <si>
    <t>KIF-26WMBBLDC-A</t>
  </si>
  <si>
    <t>BS8609</t>
  </si>
  <si>
    <t>X17104</t>
  </si>
  <si>
    <t>X17471</t>
  </si>
  <si>
    <t>BS10585</t>
  </si>
  <si>
    <t>KEA-50BLRDCA-A</t>
  </si>
  <si>
    <t>BS8608</t>
  </si>
  <si>
    <t>X17089</t>
  </si>
  <si>
    <t>X17470</t>
  </si>
  <si>
    <t>BS10579</t>
  </si>
  <si>
    <t>BS8607</t>
  </si>
  <si>
    <t>X17097</t>
  </si>
  <si>
    <t>X17469</t>
  </si>
  <si>
    <t>BS10582</t>
  </si>
  <si>
    <t>BS8594</t>
  </si>
  <si>
    <t>X17098</t>
  </si>
  <si>
    <t>X17448, CDO-10102</t>
  </si>
  <si>
    <t>BS10583</t>
  </si>
  <si>
    <t>KAM-75DRC32-A</t>
  </si>
  <si>
    <t>BS8587</t>
  </si>
  <si>
    <t>X17085</t>
  </si>
  <si>
    <t>X17442</t>
  </si>
  <si>
    <t>BS10577</t>
  </si>
  <si>
    <t>BS10578</t>
  </si>
  <si>
    <t>39629, DAV-27967</t>
  </si>
  <si>
    <t>GEFFREY PEREZ</t>
  </si>
  <si>
    <t>PATTS COLLEGE OF AERONATICS</t>
  </si>
  <si>
    <t>38540, DAV-27920</t>
  </si>
  <si>
    <t>TDR27920</t>
  </si>
  <si>
    <t>JIMMY TRAYA</t>
  </si>
  <si>
    <t>37985, CDO-10069</t>
  </si>
  <si>
    <t>TDR10069</t>
  </si>
  <si>
    <t>CKF REFRIGERATION AND AIRCONDITIONING SERVICES</t>
  </si>
  <si>
    <t>37761, CDO-10027</t>
  </si>
  <si>
    <t>WORLD NEWS DAILY</t>
  </si>
  <si>
    <t xml:space="preserve"> </t>
  </si>
  <si>
    <t>For the month ended APRIL 30, 2025</t>
  </si>
  <si>
    <t>40178,ILO-05113</t>
  </si>
  <si>
    <t xml:space="preserve">KOLIN MARKETING, INC. - PROV </t>
  </si>
  <si>
    <t>40179,CDO-10263</t>
  </si>
  <si>
    <t>KSM-IW25-WCT10M1M32-B</t>
  </si>
  <si>
    <t>KSM-SW15-5G1M-A</t>
  </si>
  <si>
    <t>KVM-20VAH1M(O)-A</t>
  </si>
  <si>
    <t>KEA-60BDRCA-A</t>
  </si>
  <si>
    <t>KD-30L410-A</t>
  </si>
  <si>
    <t>KSG-IWF-20WFY-8K1M32-B</t>
  </si>
  <si>
    <t>KLG-SF40-WBR6HAM32-A</t>
  </si>
  <si>
    <t>KAG-160RS-B</t>
  </si>
  <si>
    <t>40690,CEB-11984</t>
  </si>
  <si>
    <t>KSG-150B1G(O)-A</t>
  </si>
  <si>
    <t>KSG-IW15-WCT10M1M32-A</t>
  </si>
  <si>
    <t>42534,CEB-12086</t>
  </si>
  <si>
    <t xml:space="preserve">KOLIN MARKETING, INC. - PROV. </t>
  </si>
  <si>
    <t>BS8644</t>
  </si>
  <si>
    <t>X17142</t>
  </si>
  <si>
    <t>X17506</t>
  </si>
  <si>
    <t>KSM-100B1G-B</t>
  </si>
  <si>
    <t>BS8645</t>
  </si>
  <si>
    <t>X17151</t>
  </si>
  <si>
    <t>X17507</t>
  </si>
  <si>
    <t>BS8646</t>
  </si>
  <si>
    <t>X17156</t>
  </si>
  <si>
    <t>X17505</t>
  </si>
  <si>
    <t>BS8657</t>
  </si>
  <si>
    <t>X17166</t>
  </si>
  <si>
    <t>X17526</t>
  </si>
  <si>
    <t>BS8658</t>
  </si>
  <si>
    <t>X17164</t>
  </si>
  <si>
    <t>X17525</t>
  </si>
  <si>
    <t>KSM-IW10-9L1M-B</t>
  </si>
  <si>
    <t>BS8659</t>
  </si>
  <si>
    <t>X17159</t>
  </si>
  <si>
    <t>X17524</t>
  </si>
  <si>
    <t>BS8660</t>
  </si>
  <si>
    <t>X17149</t>
  </si>
  <si>
    <t>X17523</t>
  </si>
  <si>
    <t>KAM-75CMC32-B</t>
  </si>
  <si>
    <t>BS8661</t>
  </si>
  <si>
    <t>X17157</t>
  </si>
  <si>
    <t>X17522</t>
  </si>
  <si>
    <t>KAM-95CMC32-B</t>
  </si>
  <si>
    <t>BS8666</t>
  </si>
  <si>
    <t>X17183</t>
  </si>
  <si>
    <t>X17531</t>
  </si>
  <si>
    <t>BS8667</t>
  </si>
  <si>
    <t>X17184</t>
  </si>
  <si>
    <t>X17532</t>
  </si>
  <si>
    <t>BS8668</t>
  </si>
  <si>
    <t>X17189</t>
  </si>
  <si>
    <t>X17539</t>
  </si>
  <si>
    <t>BS8669</t>
  </si>
  <si>
    <t>X17195</t>
  </si>
  <si>
    <t>X17538</t>
  </si>
  <si>
    <t>BS8670</t>
  </si>
  <si>
    <t>X17141</t>
  </si>
  <si>
    <t>X17550</t>
  </si>
  <si>
    <t>BS8671</t>
  </si>
  <si>
    <t>X17146</t>
  </si>
  <si>
    <t>X17549</t>
  </si>
  <si>
    <t>BS8672</t>
  </si>
  <si>
    <t>X17147</t>
  </si>
  <si>
    <t>X17555</t>
  </si>
  <si>
    <t>BS8673</t>
  </si>
  <si>
    <t>X17150</t>
  </si>
  <si>
    <t>X17551</t>
  </si>
  <si>
    <t>BS8674</t>
  </si>
  <si>
    <t>X17154</t>
  </si>
  <si>
    <t>X17547</t>
  </si>
  <si>
    <t>KRD-80GPC600-A</t>
  </si>
  <si>
    <t>BS8675</t>
  </si>
  <si>
    <t>X17155</t>
  </si>
  <si>
    <t>X17548</t>
  </si>
  <si>
    <t>KIF-20WMBBLDC-A</t>
  </si>
  <si>
    <t>BS8676</t>
  </si>
  <si>
    <t>X17163</t>
  </si>
  <si>
    <t>X17545</t>
  </si>
  <si>
    <t>BS8677</t>
  </si>
  <si>
    <t>X17165</t>
  </si>
  <si>
    <t>X17546</t>
  </si>
  <si>
    <t>BS8678</t>
  </si>
  <si>
    <t>X17181</t>
  </si>
  <si>
    <t>X17553</t>
  </si>
  <si>
    <t>BS8679</t>
  </si>
  <si>
    <t>X17182</t>
  </si>
  <si>
    <t>X17554</t>
  </si>
  <si>
    <t>BS8680</t>
  </si>
  <si>
    <t>X17186</t>
  </si>
  <si>
    <t>X17544</t>
  </si>
  <si>
    <t>BS8681</t>
  </si>
  <si>
    <t>X17187</t>
  </si>
  <si>
    <t>X17552</t>
  </si>
  <si>
    <t>KCF-12SRWDC-A</t>
  </si>
  <si>
    <t>BS8682</t>
  </si>
  <si>
    <t>X17188</t>
  </si>
  <si>
    <t>X17543</t>
  </si>
  <si>
    <t>BS8683</t>
  </si>
  <si>
    <t>X17194</t>
  </si>
  <si>
    <t>X17542</t>
  </si>
  <si>
    <t>KAM-95BMC-B</t>
  </si>
  <si>
    <t>BS8684</t>
  </si>
  <si>
    <t>X17185</t>
  </si>
  <si>
    <t>X17536,DAV-28233</t>
  </si>
  <si>
    <t>BS8685</t>
  </si>
  <si>
    <t>X17190</t>
  </si>
  <si>
    <t>X17537,DAV-28232</t>
  </si>
  <si>
    <t>BS8695</t>
  </si>
  <si>
    <t>X17196</t>
  </si>
  <si>
    <t>X17557</t>
  </si>
  <si>
    <t>For the month ended MAY 31, 2025</t>
  </si>
  <si>
    <t>59970, 60108</t>
  </si>
  <si>
    <t>60063,64,68,70</t>
  </si>
  <si>
    <t>60050,51</t>
  </si>
  <si>
    <t>KVM-20ISAH(I)-A</t>
  </si>
  <si>
    <t>KVM-15ISAH(I)-A</t>
  </si>
  <si>
    <t xml:space="preserve">60028,24 </t>
  </si>
  <si>
    <t>59987,89</t>
  </si>
  <si>
    <t>44030, CDO-10494</t>
  </si>
  <si>
    <t>60079,93</t>
  </si>
  <si>
    <t>60061,62</t>
  </si>
  <si>
    <t>60054,57</t>
  </si>
  <si>
    <t>KSIF-255WB1-A</t>
  </si>
  <si>
    <t>59977,78</t>
  </si>
  <si>
    <t>KSM-SW10-6H1M32-A</t>
  </si>
  <si>
    <t xml:space="preserve">  </t>
  </si>
  <si>
    <t>44031, DAV-28012</t>
  </si>
  <si>
    <t>MOANA REFRIGERATION &amp; AIRCONDITIONING</t>
  </si>
  <si>
    <t>IN3</t>
  </si>
  <si>
    <t>BS8768</t>
  </si>
  <si>
    <t>X17266</t>
  </si>
  <si>
    <t>X17623</t>
  </si>
  <si>
    <t>BS8767</t>
  </si>
  <si>
    <t>X17265</t>
  </si>
  <si>
    <t>X17629</t>
  </si>
  <si>
    <t>BS8766</t>
  </si>
  <si>
    <t>X17261</t>
  </si>
  <si>
    <t>X17616</t>
  </si>
  <si>
    <t>BS8765</t>
  </si>
  <si>
    <t>X17260</t>
  </si>
  <si>
    <t>X17628</t>
  </si>
  <si>
    <t>BS8764</t>
  </si>
  <si>
    <t>X17259</t>
  </si>
  <si>
    <t>X17627</t>
  </si>
  <si>
    <t>BS8763</t>
  </si>
  <si>
    <t>X17258</t>
  </si>
  <si>
    <t>X17615</t>
  </si>
  <si>
    <t>BS8762</t>
  </si>
  <si>
    <t>X17253</t>
  </si>
  <si>
    <t>X17630</t>
  </si>
  <si>
    <t xml:space="preserve"> KCF-14SRGDC-A</t>
  </si>
  <si>
    <t>BS8761</t>
  </si>
  <si>
    <t>X17244</t>
  </si>
  <si>
    <t>X17622</t>
  </si>
  <si>
    <t>KSG-IWF-15WFY-8K1M32-B</t>
  </si>
  <si>
    <t>BS8760</t>
  </si>
  <si>
    <t>X17223</t>
  </si>
  <si>
    <t>X17631</t>
  </si>
  <si>
    <t>KCF-14SWRWDC-A</t>
  </si>
  <si>
    <t>BS8759</t>
  </si>
  <si>
    <t>X17221</t>
  </si>
  <si>
    <t>X17621</t>
  </si>
  <si>
    <t>BS8758</t>
  </si>
  <si>
    <t>X17219</t>
  </si>
  <si>
    <t>X17632</t>
  </si>
  <si>
    <t>BS8743</t>
  </si>
  <si>
    <t>X17224</t>
  </si>
  <si>
    <t>X17579X BAC-05369</t>
  </si>
  <si>
    <t>BS8740</t>
  </si>
  <si>
    <t>X17267</t>
  </si>
  <si>
    <t>X17618</t>
  </si>
  <si>
    <t>BS8739</t>
  </si>
  <si>
    <t>X17237</t>
  </si>
  <si>
    <t>X17589</t>
  </si>
  <si>
    <t>BS8738</t>
  </si>
  <si>
    <t>X17235</t>
  </si>
  <si>
    <t>X17588</t>
  </si>
  <si>
    <t>BS8737</t>
  </si>
  <si>
    <t>X17209</t>
  </si>
  <si>
    <t>X17600</t>
  </si>
  <si>
    <t>BS8736</t>
  </si>
  <si>
    <t>X17243</t>
  </si>
  <si>
    <t>X17599</t>
  </si>
  <si>
    <t>BS8735</t>
  </si>
  <si>
    <t>X17245</t>
  </si>
  <si>
    <t>X17598</t>
  </si>
  <si>
    <t>BS8734</t>
  </si>
  <si>
    <t>X17236</t>
  </si>
  <si>
    <t>X17596</t>
  </si>
  <si>
    <t>BS8733</t>
  </si>
  <si>
    <t>X17202</t>
  </si>
  <si>
    <t>X17595</t>
  </si>
  <si>
    <t>BS8732</t>
  </si>
  <si>
    <t>X17594</t>
  </si>
  <si>
    <t>X17218</t>
  </si>
  <si>
    <t>BS8731</t>
  </si>
  <si>
    <t>X17222</t>
  </si>
  <si>
    <t>X17597</t>
  </si>
  <si>
    <t>BS8706</t>
  </si>
  <si>
    <t>X17208</t>
  </si>
  <si>
    <t>X17569</t>
  </si>
  <si>
    <t>KPA-150R15D410-B</t>
  </si>
  <si>
    <t>BS8702</t>
  </si>
  <si>
    <t>X17203</t>
  </si>
  <si>
    <t>X17565</t>
  </si>
  <si>
    <t>KAG-150HME4-B</t>
  </si>
  <si>
    <t>KM104</t>
  </si>
  <si>
    <t>For the month ended JUNE 30, 2025</t>
  </si>
  <si>
    <t>KSM-IW15-WCT10M1M32(O)-A</t>
  </si>
  <si>
    <t>60160,62</t>
  </si>
  <si>
    <t>KSIF-405WB1-A</t>
  </si>
  <si>
    <t>KSIF-762WB2-A</t>
  </si>
  <si>
    <t>60152,54</t>
  </si>
  <si>
    <t>KLG-IF100-4F3M410-A</t>
  </si>
  <si>
    <t>KSM-100DRC32-B</t>
  </si>
  <si>
    <t>45801, ILO-05335</t>
  </si>
  <si>
    <t>45371, DAV-28445</t>
  </si>
  <si>
    <t>45944, CEB-12262</t>
  </si>
  <si>
    <t>45814, CDO-10678</t>
  </si>
  <si>
    <t xml:space="preserve"> KSM-IW15-WCT10M1M32-A</t>
  </si>
  <si>
    <t>60178, 181</t>
  </si>
  <si>
    <t>KSM- IW25-WCT10M1M32-A</t>
  </si>
  <si>
    <t>60180, 182</t>
  </si>
  <si>
    <t>60184, 185</t>
  </si>
  <si>
    <t xml:space="preserve"> KAG-160RS-B</t>
  </si>
  <si>
    <t>KAM-75BMC-B</t>
  </si>
  <si>
    <t>KSM-IW10-WCT10-1M32-A</t>
  </si>
  <si>
    <t>60193, 194, 196</t>
  </si>
  <si>
    <t>46051, CDO-10738</t>
  </si>
  <si>
    <t>KAM-100DRC32-B</t>
  </si>
  <si>
    <t>60169, 172</t>
  </si>
  <si>
    <t>46419, CEB-12297</t>
  </si>
  <si>
    <t>BS8772</t>
  </si>
  <si>
    <t>X17276</t>
  </si>
  <si>
    <t>X17636</t>
  </si>
  <si>
    <t>BS10480</t>
  </si>
  <si>
    <t>BS8773</t>
  </si>
  <si>
    <t>X17275</t>
  </si>
  <si>
    <t>X17635</t>
  </si>
  <si>
    <t>BS10479</t>
  </si>
  <si>
    <t>BS10482</t>
  </si>
  <si>
    <t>KAM55CMC32-A</t>
  </si>
  <si>
    <t>BS8774</t>
  </si>
  <si>
    <t>X17277</t>
  </si>
  <si>
    <t>X17637</t>
  </si>
  <si>
    <t>BS10481</t>
  </si>
  <si>
    <t>BS8775</t>
  </si>
  <si>
    <t>X17278</t>
  </si>
  <si>
    <t>X17638</t>
  </si>
  <si>
    <t>BS10478</t>
  </si>
  <si>
    <t>BS8782</t>
  </si>
  <si>
    <t>X17287</t>
  </si>
  <si>
    <t>X17650</t>
  </si>
  <si>
    <t>BS10485</t>
  </si>
  <si>
    <t>KAG-250WCINV-B</t>
  </si>
  <si>
    <t>BS10488</t>
  </si>
  <si>
    <t>BS8783</t>
  </si>
  <si>
    <t>X17283</t>
  </si>
  <si>
    <t>X17648</t>
  </si>
  <si>
    <t>BS10483</t>
  </si>
  <si>
    <t>BS8788</t>
  </si>
  <si>
    <t>X17286</t>
  </si>
  <si>
    <t>X17651</t>
  </si>
  <si>
    <t>BS10484</t>
  </si>
  <si>
    <t>BS10487</t>
  </si>
  <si>
    <t>KSN-IW25-WCT10M1M32-A</t>
  </si>
  <si>
    <t>BS8792</t>
  </si>
  <si>
    <t>X17297</t>
  </si>
  <si>
    <t>X17662</t>
  </si>
  <si>
    <t>BS10492</t>
  </si>
  <si>
    <t>BS10493</t>
  </si>
  <si>
    <t>KF-16SMBDC-A</t>
  </si>
  <si>
    <t>BS8793</t>
  </si>
  <si>
    <t>X17307</t>
  </si>
  <si>
    <t>X17665</t>
  </si>
  <si>
    <t>BS10494</t>
  </si>
  <si>
    <t>BS8794</t>
  </si>
  <si>
    <t>X17298</t>
  </si>
  <si>
    <t>X17666</t>
  </si>
  <si>
    <t>BS10491</t>
  </si>
  <si>
    <t>KSN-IW15-WCT10M1M32-B</t>
  </si>
  <si>
    <t>BS8819</t>
  </si>
  <si>
    <t>X17310</t>
  </si>
  <si>
    <t>X17685</t>
  </si>
  <si>
    <t>BS10497</t>
  </si>
  <si>
    <t>BS8820</t>
  </si>
  <si>
    <t>X17311</t>
  </si>
  <si>
    <t>X17684</t>
  </si>
  <si>
    <t>BS10495</t>
  </si>
  <si>
    <t>BS8821</t>
  </si>
  <si>
    <t>X17322</t>
  </si>
  <si>
    <t>X17682</t>
  </si>
  <si>
    <t>BS10499</t>
  </si>
  <si>
    <t>BS8823</t>
  </si>
  <si>
    <t>X17319</t>
  </si>
  <si>
    <t>X17681</t>
  </si>
  <si>
    <t>BS10498</t>
  </si>
  <si>
    <t>BS8824</t>
  </si>
  <si>
    <t>X17288</t>
  </si>
  <si>
    <t>X17687</t>
  </si>
  <si>
    <t>BS10486</t>
  </si>
  <si>
    <t>KRD-80GVC600-A</t>
  </si>
  <si>
    <t>BS10490</t>
  </si>
  <si>
    <t>BS10489</t>
  </si>
  <si>
    <t>PHILIPPINE DAILY INQUIRER INC.</t>
  </si>
  <si>
    <t>For the month ended JULY 30, 2025</t>
  </si>
  <si>
    <t>KLG-SF40WBR6H1M32-A</t>
  </si>
  <si>
    <t>60226,28</t>
  </si>
  <si>
    <t>60249,50</t>
  </si>
  <si>
    <t>KRD-70A-B</t>
  </si>
  <si>
    <t>47467, CDO-10834</t>
  </si>
  <si>
    <t>60256, 58</t>
  </si>
  <si>
    <t>BS8853</t>
  </si>
  <si>
    <t>X17365</t>
  </si>
  <si>
    <t>X17730</t>
  </si>
  <si>
    <t>BS8852</t>
  </si>
  <si>
    <t>X17721</t>
  </si>
  <si>
    <t>BS8848</t>
  </si>
  <si>
    <t>X17326</t>
  </si>
  <si>
    <t>X17716</t>
  </si>
  <si>
    <t>BS10701,705</t>
  </si>
  <si>
    <t>BS8839</t>
  </si>
  <si>
    <t>X17338</t>
  </si>
  <si>
    <t>X17701</t>
  </si>
  <si>
    <t>BS10710</t>
  </si>
  <si>
    <t>BS8838</t>
  </si>
  <si>
    <t>X17342</t>
  </si>
  <si>
    <t>X17704</t>
  </si>
  <si>
    <t>BS10712</t>
  </si>
  <si>
    <t>BS8834</t>
  </si>
  <si>
    <t>X17325</t>
  </si>
  <si>
    <t>X17702</t>
  </si>
  <si>
    <t>BS10702</t>
  </si>
  <si>
    <t>BS10703,04</t>
  </si>
  <si>
    <t>BS8833</t>
  </si>
  <si>
    <t>X17339</t>
  </si>
  <si>
    <t>X17703</t>
  </si>
  <si>
    <t>BS10708</t>
  </si>
  <si>
    <t>FOR CM 3,000.00</t>
  </si>
  <si>
    <t>BS10711</t>
  </si>
  <si>
    <t>BS8828</t>
  </si>
  <si>
    <t>X17332</t>
  </si>
  <si>
    <t>X17699</t>
  </si>
  <si>
    <t>BS10707</t>
  </si>
  <si>
    <t>BS8827</t>
  </si>
  <si>
    <t>X17340</t>
  </si>
  <si>
    <t>X17698</t>
  </si>
  <si>
    <t>BS10709</t>
  </si>
  <si>
    <t>BS8826</t>
  </si>
  <si>
    <t>X17327</t>
  </si>
  <si>
    <t>X17692</t>
  </si>
  <si>
    <t>BS10500</t>
  </si>
  <si>
    <t>BS8825</t>
  </si>
  <si>
    <t>X17328</t>
  </si>
  <si>
    <t>X17688</t>
  </si>
  <si>
    <t>BS10706</t>
  </si>
  <si>
    <t>KAG-150HRE-B</t>
  </si>
  <si>
    <t>ALPHA MULTI CORE ADVERTISING CORPORATION</t>
  </si>
  <si>
    <t>46571, DAV-28634</t>
  </si>
  <si>
    <t>3 KING AIRCON</t>
  </si>
  <si>
    <t>KCD-BLC-8859T-A</t>
  </si>
  <si>
    <t>KMI03</t>
  </si>
  <si>
    <t>KOLIN MARKETING, INC.</t>
  </si>
  <si>
    <t>For the month ended SEPTEMBER 31, 2025</t>
  </si>
  <si>
    <t>For the month ended OCTOBER 31, 2025</t>
  </si>
  <si>
    <t>For the month ended NOVEMBER 30, 2025</t>
  </si>
  <si>
    <t>For the month ended DECEMBER 31, 2025</t>
  </si>
  <si>
    <t>PO #</t>
  </si>
  <si>
    <t>SUMMARY OF PURCHASES</t>
  </si>
  <si>
    <t>For the month ended January 31, 2025</t>
  </si>
  <si>
    <t>INV#</t>
  </si>
  <si>
    <t>SUPPLIER</t>
  </si>
  <si>
    <t>T.I.N.</t>
  </si>
  <si>
    <t>MODEL</t>
  </si>
  <si>
    <t>INV AMOUNT</t>
  </si>
  <si>
    <t>INPUT VAT</t>
  </si>
  <si>
    <t>NET OF VAT</t>
  </si>
  <si>
    <t>KPII</t>
  </si>
  <si>
    <t>004-660-226-000</t>
  </si>
  <si>
    <t>Sub total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</si>
  <si>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SI#252401 as per KPII CM#37067:</t>
    </r>
  </si>
  <si>
    <r>
      <rPr>
        <b/>
        <sz val="9"/>
        <rFont val="Tahoma"/>
        <family val="2"/>
      </rPr>
      <t xml:space="preserve">           </t>
    </r>
    <r>
      <rPr>
        <sz val="9"/>
        <rFont val="Tahoma"/>
        <family val="2"/>
      </rPr>
      <t>Returned unit KPII SI#252660 as per KPII CM#37068:</t>
    </r>
  </si>
  <si>
    <t>TOTAL</t>
  </si>
  <si>
    <t>Preapred by:</t>
  </si>
  <si>
    <t>Approved by:</t>
  </si>
  <si>
    <t>Mart Nathaniel R. Flores</t>
  </si>
  <si>
    <t>Ms. Editha M. Flores</t>
  </si>
  <si>
    <t>KMI Supervisor</t>
  </si>
  <si>
    <t>Assistant Vice President</t>
  </si>
  <si>
    <t>For the month ended February 29, 2025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</si>
  <si>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SI#253719 as per KPII CM#37195:</t>
    </r>
  </si>
  <si>
    <r>
      <rPr>
        <b/>
        <sz val="9"/>
        <rFont val="Tahoma"/>
        <family val="2"/>
      </rPr>
      <t xml:space="preserve">           </t>
    </r>
    <r>
      <rPr>
        <sz val="9"/>
        <rFont val="Tahoma"/>
        <family val="2"/>
      </rPr>
      <t>Returned unit KPII SI#253793 as per KPII CM#37196:</t>
    </r>
  </si>
  <si>
    <t>For the month ended March 31, 2025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</si>
  <si>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SI#255048 as per KPII CM#37251:</t>
    </r>
  </si>
  <si>
    <t>Assitant Vice President</t>
  </si>
  <si>
    <t>For the month ended April 30, 2025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</si>
  <si>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SI#255751 as per KPII CM#37504:</t>
    </r>
  </si>
  <si>
    <t xml:space="preserve">         Returned unit KPII SI#255752 as per KPII CM#37503:</t>
  </si>
  <si>
    <t>For the month ended May 31, 2025</t>
  </si>
  <si>
    <t>Sub-total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</si>
  <si>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SI#251543 as per KPII CM#37591:</t>
    </r>
  </si>
  <si>
    <t xml:space="preserve">         Returned unit KPII SI#259738 as per KPII CM#37667:</t>
  </si>
  <si>
    <t xml:space="preserve">         Returned unit KPII SI#257368 as per KPII CM#37702:</t>
  </si>
  <si>
    <t>For the month ended June 30, 2025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</si>
  <si>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SI#262605 as per KPII CM#337809:</t>
    </r>
  </si>
  <si>
    <t xml:space="preserve">         Returned unit KPII SI#262606 as per KPII CM#37838:</t>
  </si>
  <si>
    <t xml:space="preserve">         Returned unit KPII SI#263328 as per KPII CM#37855:</t>
  </si>
  <si>
    <t xml:space="preserve">         Returned unit KPII SI#263213 as per KPII CM#37864:</t>
  </si>
  <si>
    <t>Prepared by:</t>
  </si>
  <si>
    <t>KF-16DFB-A</t>
  </si>
  <si>
    <t>KDM-20LWRC290-A</t>
  </si>
  <si>
    <t>KSIF-315WB1-A</t>
  </si>
  <si>
    <t>KAG-160RS-A</t>
  </si>
  <si>
    <t>KEA-120BDR-A</t>
  </si>
  <si>
    <t>KFS-10BAEM(I)-A</t>
  </si>
  <si>
    <t>KSD-240MG1-A</t>
  </si>
  <si>
    <t>KSF-10SRD-A</t>
  </si>
  <si>
    <t>KCB-BLC-8859T-A</t>
  </si>
  <si>
    <t>For the month ended December 31, 2024</t>
  </si>
  <si>
    <t>KLG-IF40-3D1M-B</t>
  </si>
  <si>
    <t>KSM-IW10WAE-7J1M-A</t>
  </si>
  <si>
    <t>KSF-12SRWDC-A</t>
  </si>
  <si>
    <t>KFS-20DAEM(O)-A</t>
  </si>
  <si>
    <t>KIF-20SMBBLC-A</t>
  </si>
  <si>
    <t>KLG-IF70-5G1M-B</t>
  </si>
  <si>
    <t>KRD-80BV600-A</t>
  </si>
  <si>
    <t>KSG-IWF-25WFY-8K1M32-B</t>
  </si>
  <si>
    <t>KWD-BL59BSS-B</t>
  </si>
  <si>
    <t>KWD-BL59BSS-A</t>
  </si>
  <si>
    <t>KSG-IFY-30WFY-8K1M32-A</t>
  </si>
  <si>
    <t>KSM-SW10-5G1M-A</t>
  </si>
  <si>
    <t>KWD-TL28SB-A</t>
  </si>
  <si>
    <t>KSM-55CMC32-B</t>
  </si>
  <si>
    <t>KAG-200HME4-B</t>
  </si>
  <si>
    <t>KEA-60BDRDCA-A</t>
  </si>
  <si>
    <r>
      <rPr>
        <b/>
        <sz val="9"/>
        <rFont val="Tahoma"/>
        <family val="2"/>
      </rPr>
      <t xml:space="preserve">Less: </t>
    </r>
    <r>
      <rPr>
        <sz val="9"/>
        <rFont val="Tahoma"/>
        <family val="2"/>
      </rPr>
      <t>Returned unit KPII SI#250546 as per KPII CM#36926:</t>
    </r>
  </si>
  <si>
    <r>
      <rPr>
        <b/>
        <sz val="9"/>
        <rFont val="Tahoma"/>
        <family val="2"/>
      </rPr>
      <t xml:space="preserve">           </t>
    </r>
    <r>
      <rPr>
        <sz val="9"/>
        <rFont val="Tahoma"/>
        <family val="2"/>
      </rPr>
      <t>Returned unit KPII SI#250551 as per KPII CM#36838:</t>
    </r>
  </si>
  <si>
    <t>JANUARY 2016</t>
  </si>
  <si>
    <t>DATE OF QUOTATION</t>
  </si>
  <si>
    <t>DATE OF S.I.</t>
  </si>
  <si>
    <t>DATE ATTENDED</t>
  </si>
  <si>
    <t>MELINDA TACASTACAS</t>
  </si>
  <si>
    <t>KAG-80DRE-A</t>
  </si>
  <si>
    <t>MUSTANG SECURITY</t>
  </si>
  <si>
    <t>KAC-48RG-A</t>
  </si>
  <si>
    <t>ABELL NGO</t>
  </si>
  <si>
    <t>KAG-150RSINV-A</t>
  </si>
  <si>
    <t>JOCELYN GAN</t>
  </si>
  <si>
    <t>ALEX BALAHADIA</t>
  </si>
  <si>
    <t>OTM206</t>
  </si>
  <si>
    <t>RAFFY UMALI</t>
  </si>
  <si>
    <t>KSM-10MB1INV-A</t>
  </si>
  <si>
    <t>Installed by customer</t>
  </si>
  <si>
    <t>CONSUELO CRUZ</t>
  </si>
  <si>
    <t>KAG-100DME-A</t>
  </si>
  <si>
    <t>SBS PHILIPPINES CORP.</t>
  </si>
  <si>
    <t>KFM-7001E-A</t>
  </si>
  <si>
    <t>C/O ASC</t>
  </si>
  <si>
    <t>TIM BAUTISTA</t>
  </si>
  <si>
    <t>KSM-15MB1INV-A</t>
  </si>
  <si>
    <t>KSM-20MB1INV-A</t>
  </si>
  <si>
    <t>KSM-30MB1INV-A</t>
  </si>
  <si>
    <t>KSM-25MB1INV-A</t>
  </si>
  <si>
    <t>KSM-24CS1C-A</t>
  </si>
  <si>
    <t>NORBERT UYLINGLING</t>
  </si>
  <si>
    <t>KAG-210RS-A</t>
  </si>
  <si>
    <t>NANG TAMANO</t>
  </si>
  <si>
    <t>CHINESE INT'L SCHOOL</t>
  </si>
  <si>
    <t>BON TIAN &amp; JOSH BUILDERS</t>
  </si>
  <si>
    <t>KAC-36RG-A</t>
  </si>
  <si>
    <t>YAP FRATERNITY</t>
  </si>
  <si>
    <t>SLE-42EMA30-A</t>
  </si>
  <si>
    <t>SLE-32E9L12-A</t>
  </si>
  <si>
    <t>JERRY YAP</t>
  </si>
  <si>
    <t>JON CENIZAL</t>
  </si>
  <si>
    <t>KAG-110RSINV-A</t>
  </si>
  <si>
    <t>PETER ANG</t>
  </si>
  <si>
    <t>ALLEN ONG</t>
  </si>
  <si>
    <t>KSG-200B1G-A</t>
  </si>
  <si>
    <t>MARKENBURG INT'L FOOD CORP</t>
  </si>
  <si>
    <t>LITA MACALICDAN</t>
  </si>
  <si>
    <t>KFM-400GF1INV-A</t>
  </si>
  <si>
    <t>RAUSNER LACTANIN</t>
  </si>
  <si>
    <t>KSG-150B1G-A</t>
  </si>
  <si>
    <t>KSG-100B1G-A</t>
  </si>
  <si>
    <t>JASMIN ABORLEDA NAPALA</t>
  </si>
  <si>
    <t>KAG-150DME-A</t>
  </si>
  <si>
    <t>MICHAEL YAP</t>
  </si>
  <si>
    <t>WILLIAM AW</t>
  </si>
  <si>
    <t>MAKARIOS PERISEIA CORP</t>
  </si>
  <si>
    <t>REXFORD LEE</t>
  </si>
  <si>
    <t>KSG-250B1G-A</t>
  </si>
  <si>
    <t>PEARL OF THE PACIFIC</t>
  </si>
  <si>
    <t>RONALD SUGAPONG</t>
  </si>
  <si>
    <t>RAQUELITO MESA</t>
  </si>
  <si>
    <t>KAG-60DME-A</t>
  </si>
  <si>
    <t>MCDC</t>
  </si>
  <si>
    <t>LINCOLN CHO</t>
  </si>
  <si>
    <t>DAVID GO</t>
  </si>
  <si>
    <t>EDVIC YAP</t>
  </si>
  <si>
    <t>MARINA SALDANA</t>
  </si>
  <si>
    <t>NIEL CATAJAY</t>
  </si>
  <si>
    <t>GEORGIA DEL ROSARIO</t>
  </si>
  <si>
    <t>PETER SOTTO</t>
  </si>
  <si>
    <t>GERLEEN MASIGLAT</t>
  </si>
  <si>
    <t>EVELYN LEE</t>
  </si>
  <si>
    <t>NIMFA DELA CRUZ</t>
  </si>
  <si>
    <t>KAG-150DRE-B</t>
  </si>
  <si>
    <t>PANVIN INTERNATIONAL</t>
  </si>
  <si>
    <t>KAG-250DME-A</t>
  </si>
  <si>
    <t>ALFRED LA MADRID</t>
  </si>
  <si>
    <t>THE MEAT UP FAMILY RESTAURANT AND BAR INC</t>
  </si>
  <si>
    <t>ANTONIO MANALAC JR</t>
  </si>
  <si>
    <t>ARMAK TAPE CORPORATION</t>
  </si>
  <si>
    <t>DANTON LUCENARIO</t>
  </si>
  <si>
    <t>PHILAIR AIRCON INC</t>
  </si>
  <si>
    <t>ROBERIL PETROLEUM</t>
  </si>
  <si>
    <t>3D FAB LAB PHILS INC</t>
  </si>
  <si>
    <t>PAULO PACIA</t>
  </si>
  <si>
    <t>BONET CABALLERO</t>
  </si>
  <si>
    <t>FEBRUARY 2016</t>
  </si>
  <si>
    <t>MILAGROS LACA</t>
  </si>
  <si>
    <t>KAG-100DRE-A</t>
  </si>
  <si>
    <t>DENNIS LIAO</t>
  </si>
  <si>
    <t>JIM GONZALES</t>
  </si>
  <si>
    <t>MERLIE CHANG</t>
  </si>
  <si>
    <t>FIMR CONSTRUCTION</t>
  </si>
  <si>
    <t>GOLDEN UNION</t>
  </si>
  <si>
    <t>EDGARDO CALIJAN</t>
  </si>
  <si>
    <t>ALEXIS ONG</t>
  </si>
  <si>
    <t>MR. WONG</t>
  </si>
  <si>
    <t>JACKY CHEN</t>
  </si>
  <si>
    <t>KONG TIAK TEMPLE</t>
  </si>
  <si>
    <t>KFM-700HF1INV-A</t>
  </si>
  <si>
    <t>JOHN CARONAN</t>
  </si>
  <si>
    <t>SLE-42EMA30-B</t>
  </si>
  <si>
    <t>RODOLFO BARCELONA</t>
  </si>
  <si>
    <t>NICO DAVID</t>
  </si>
  <si>
    <t>KSG-36C1M-A</t>
  </si>
  <si>
    <t>ALVIN TAN</t>
  </si>
  <si>
    <t>KAG-80DME-A</t>
  </si>
  <si>
    <t>SUNPACK CONTAINER &amp; PACKAGING CORP.</t>
  </si>
  <si>
    <t>THERE INC.</t>
  </si>
  <si>
    <t>JOSE ANDRES R. CRUZ</t>
  </si>
  <si>
    <t>S &amp; H ELECTICAL CONSTRUCTION CORP.</t>
  </si>
  <si>
    <t>MANNY AZUCENA</t>
  </si>
  <si>
    <t>ROMINA MIMI DIZON REMULLA</t>
  </si>
  <si>
    <t>KLT FRUITS INC.</t>
  </si>
  <si>
    <t>MIMI MACARAIG</t>
  </si>
  <si>
    <t>LINDEN ROCKS BUILDERS</t>
  </si>
  <si>
    <t>KAG-150RSIN-A</t>
  </si>
  <si>
    <t>RICHFIELD PROPERTIES INC.</t>
  </si>
  <si>
    <t>KAG-150DRE-A</t>
  </si>
  <si>
    <t>WIMAX PHILS. INC</t>
  </si>
  <si>
    <t>KCD-235HA-A</t>
  </si>
  <si>
    <t>SUSAN DE GUZMAN</t>
  </si>
  <si>
    <t>STAGES DESIGN &amp; CONSTRUCTION</t>
  </si>
  <si>
    <t>STERLING PAPER PRODUCTS INC.</t>
  </si>
  <si>
    <t>WHITE STREET COFFEE</t>
  </si>
  <si>
    <t>KSM-400CS1INV-A</t>
  </si>
  <si>
    <t>C/O Pampanga Br.</t>
  </si>
  <si>
    <t>TERESA YANG</t>
  </si>
  <si>
    <t>KRD-101A-A</t>
  </si>
  <si>
    <t>ATTY. DANTE XENON ATIENZA</t>
  </si>
  <si>
    <t>FOR INSTALL</t>
  </si>
  <si>
    <t>LECLAIR STRAD COLACION</t>
  </si>
  <si>
    <t>JIMMY TAN</t>
  </si>
  <si>
    <t>KIMONO KEN</t>
  </si>
  <si>
    <t>KSF-415B1L-A</t>
  </si>
  <si>
    <t>ELYN SUGAPONG</t>
  </si>
  <si>
    <t>XUE BA REFRIGERATION EQUIPMENT CORP.</t>
  </si>
  <si>
    <t>KFM-400F1J-A</t>
  </si>
  <si>
    <t>RENNIE ARELLANO</t>
  </si>
  <si>
    <t>FLUID COMMUNICATIONS INC.</t>
  </si>
  <si>
    <t>FREDDIE AQUINO</t>
  </si>
  <si>
    <t>TJ CABAMALAN</t>
  </si>
  <si>
    <t>UNIBAG MANUFACTURING CORP.</t>
  </si>
  <si>
    <t>EPEE RAMIREZ</t>
  </si>
  <si>
    <t>DAVE FLORO</t>
  </si>
  <si>
    <t>KSF-275B1L-A</t>
  </si>
  <si>
    <t>PRINCEPS PRIME PROPERTIES</t>
  </si>
  <si>
    <t>CLARETIAN COMMUNICATION INC.</t>
  </si>
  <si>
    <t>CAUSEWAT RESTAURANT</t>
  </si>
  <si>
    <t>3M PHILIPPINES HOLDING CORP.</t>
  </si>
  <si>
    <t xml:space="preserve">MTRT PHILIPPINES </t>
  </si>
  <si>
    <t>SINCERITY INT'L CARGO SVS</t>
  </si>
  <si>
    <t>KOOAPPS</t>
  </si>
  <si>
    <t>MARCH 2016</t>
  </si>
  <si>
    <t>LACELLI INTERNATIONAL CORP</t>
  </si>
  <si>
    <t>KAG-190DME-A</t>
  </si>
  <si>
    <t>3D FABLAB PHIL INC</t>
  </si>
  <si>
    <t>KWD-32B-A</t>
  </si>
  <si>
    <t>MR. YANG /  TERESA YANG</t>
  </si>
  <si>
    <t>ILOILO NARITA ELECTRICAL &amp; AUTOPARTS</t>
  </si>
  <si>
    <t>KDM-18DHS-A</t>
  </si>
  <si>
    <t>LORETO CHENG</t>
  </si>
  <si>
    <t>SKIES MERCHANDISING</t>
  </si>
  <si>
    <t>MAGUINDANAO SKYCABLE</t>
  </si>
  <si>
    <t>PIA PARKER-SERVIENTO</t>
  </si>
  <si>
    <t>LIPA BANK INC</t>
  </si>
  <si>
    <t>VANESSA ANNE GAJUNIA</t>
  </si>
  <si>
    <t>KEVIN HUNG</t>
  </si>
  <si>
    <t>TAMMY CHEN</t>
  </si>
  <si>
    <t>KAG-260RS-A</t>
  </si>
  <si>
    <t>JOHN LESTER TOLENTINO</t>
  </si>
  <si>
    <t>HOWARD REYES</t>
  </si>
  <si>
    <t>KFS-35DINV(O) - A</t>
  </si>
  <si>
    <t>KFS-20BMINV(I) - A</t>
  </si>
  <si>
    <t>KFS-15BMINV(I) - A</t>
  </si>
  <si>
    <t>JOEDITH SERVIDAD</t>
  </si>
  <si>
    <t>ROBIN TENG</t>
  </si>
  <si>
    <t>JOSE ARIAS</t>
  </si>
  <si>
    <t>ALDEN LIN</t>
  </si>
  <si>
    <t>KAG-120RS-A</t>
  </si>
  <si>
    <t>MARY RENEE PEREZ</t>
  </si>
  <si>
    <t>PACIFIC CENTER</t>
  </si>
  <si>
    <t>ZEDRICK MEDINA</t>
  </si>
  <si>
    <t>SABINA CHOA</t>
  </si>
  <si>
    <t>LINEAIRRE MARKETING &amp; AIRCONDITIONING</t>
  </si>
  <si>
    <t>JETHRO MANDAP</t>
  </si>
  <si>
    <t>ODETTE MARIANO</t>
  </si>
  <si>
    <t>KAG-60DME-B</t>
  </si>
  <si>
    <t>THERESA CARMONA</t>
  </si>
  <si>
    <t>KSM-60CL1S-A</t>
  </si>
  <si>
    <t>PAUL RYAN ANG</t>
  </si>
  <si>
    <t>MRS. CHUANG</t>
  </si>
  <si>
    <t>IL SOGNO RESTAURANT CORP.</t>
  </si>
  <si>
    <t>KCD-355H1-A</t>
  </si>
  <si>
    <t>KSF-790B2L-A</t>
  </si>
  <si>
    <t>SP PROPERTIES</t>
  </si>
  <si>
    <t xml:space="preserve">ON GOING </t>
  </si>
  <si>
    <t>ON GOING</t>
  </si>
  <si>
    <t>KSM-60CS1C-A</t>
  </si>
  <si>
    <t>KFS-45DINV(O)-A</t>
  </si>
  <si>
    <t>KFS-25BMINV(I)-A</t>
  </si>
  <si>
    <t>KFS-20BMINV(I)-A</t>
  </si>
  <si>
    <t>KFS-15BMINV(I)-A</t>
  </si>
  <si>
    <t>KFS-10BMINV(I)-A</t>
  </si>
  <si>
    <t>ANECO REALTY CORP</t>
  </si>
  <si>
    <t>BRYAN UY</t>
  </si>
  <si>
    <t>WIMAX PHILIPPINES</t>
  </si>
  <si>
    <t>PETER SUCHIANCO</t>
  </si>
  <si>
    <t>KSM-300B1H-A</t>
  </si>
  <si>
    <t>HENRY GO</t>
  </si>
  <si>
    <t>SYDNEY TAN</t>
  </si>
  <si>
    <t>ELIZABETH GAN</t>
  </si>
  <si>
    <t>TEGMA PHIL</t>
  </si>
  <si>
    <t>GO FAMILY ASSOCIATION</t>
  </si>
  <si>
    <t>MS. LARA VALERIE CUESTA</t>
  </si>
  <si>
    <t>EMBROIDERY STITCH</t>
  </si>
  <si>
    <t>HENRY LIM BONLIONG</t>
  </si>
  <si>
    <t>PRODUCT CATEGORY</t>
  </si>
  <si>
    <t>QTY</t>
  </si>
  <si>
    <t>WINDOW TYPE (WAC)</t>
  </si>
  <si>
    <t>SPLIT TYPE (SAC)</t>
  </si>
  <si>
    <t>FLOOR/CEILING TYPE (PAC)</t>
  </si>
  <si>
    <t>AIR CURTAIN</t>
  </si>
  <si>
    <t>LED</t>
  </si>
  <si>
    <t>OTHERS</t>
  </si>
  <si>
    <t>GRAND TOTAL</t>
  </si>
  <si>
    <t>summary of purchase return and purchase discount</t>
  </si>
  <si>
    <t>month</t>
  </si>
  <si>
    <t>gross sales</t>
  </si>
  <si>
    <t>purchase return</t>
  </si>
  <si>
    <t>purchase discount</t>
  </si>
  <si>
    <t>total purchases</t>
  </si>
  <si>
    <t>january</t>
  </si>
  <si>
    <t>february</t>
  </si>
  <si>
    <t>march</t>
  </si>
  <si>
    <t>april</t>
  </si>
  <si>
    <t>may</t>
  </si>
  <si>
    <t>june</t>
  </si>
  <si>
    <t>july</t>
  </si>
  <si>
    <t>total</t>
  </si>
  <si>
    <t>summary of sales return and sales discount</t>
  </si>
  <si>
    <t>sales return</t>
  </si>
  <si>
    <t>sales discount</t>
  </si>
  <si>
    <t>total sales</t>
  </si>
  <si>
    <t>Accounts Payable</t>
  </si>
  <si>
    <t>Trade</t>
  </si>
  <si>
    <t>Non Trade</t>
  </si>
  <si>
    <t>121-A004 - ASAST</t>
  </si>
  <si>
    <t>121-A021 - ALFREDO DELOS SANTOS</t>
  </si>
  <si>
    <t>121-A024 - AIRA MEDINA</t>
  </si>
  <si>
    <t>121-C008 - CHINA BANK SAVINGS, INC.</t>
  </si>
  <si>
    <t>121-D008 - DRA. ZENAVIC MATEO</t>
  </si>
  <si>
    <t>121-E008 - EMERITA NARVAEZ</t>
  </si>
  <si>
    <t>121-F008 - FRONTLINE SOURCE AND ALLIED SERVICES INC.</t>
  </si>
  <si>
    <t>121-F009 - FREDDIE AQUINO</t>
  </si>
  <si>
    <t>121-F011 - FRANCIS CHELL MONDEJAR</t>
  </si>
  <si>
    <t xml:space="preserve">121-G001 - GRACELINE PRODUCTS INC. </t>
  </si>
  <si>
    <t>121-H006 - HADLEY MARIANO</t>
  </si>
  <si>
    <t>121-J005 - JEAN SALGADO</t>
  </si>
  <si>
    <t>121-J022 - JAYSON GUTIERREZ</t>
  </si>
  <si>
    <t>121-J024 - JERRY CO</t>
  </si>
  <si>
    <t>121-J025 - JAKE CHUA YAP</t>
  </si>
  <si>
    <t>121-K001 - KMIOTH01</t>
  </si>
  <si>
    <t>121-K004 - KENDRICK CHUA</t>
  </si>
  <si>
    <t>121-K007 - KRISELLE RACCA</t>
  </si>
  <si>
    <t>121-L004 - LIMKACO INDUSTRIES INC.</t>
  </si>
  <si>
    <t>121-L006 - LILIBETH CORONEL</t>
  </si>
  <si>
    <t xml:space="preserve">121-M009 - METROPOLITAN MEDICAL CENTER </t>
  </si>
  <si>
    <t>121-M017 - MONACO MANUFACTURING CORPORATION</t>
  </si>
  <si>
    <t>121-M020 - MAX'S RESTAURANT TUTUBAN</t>
  </si>
  <si>
    <t>121-M026 - METAFACTOR WELLNESS CENTER</t>
  </si>
  <si>
    <t>121-S016 - STANDARD INSURANCE CO., INC</t>
  </si>
  <si>
    <t>121-T001 - TESDA OFFICE</t>
  </si>
  <si>
    <t>121-T011 - THADDEUS GEORGE C. ROMAN</t>
  </si>
  <si>
    <t>121-U001 - UNITEC RESOURCES INC.</t>
  </si>
  <si>
    <t>121-V003 - VICTOR SAY</t>
  </si>
  <si>
    <t>121-W002 - WOODCHEN INTERNATIONAL INC</t>
  </si>
  <si>
    <t>121-Z001 - ZJR MARKETING</t>
  </si>
  <si>
    <t>KSM-IWF-20WFY-8K1M32-A</t>
  </si>
  <si>
    <t>STANDARD INSURANCE CO., INC.</t>
  </si>
  <si>
    <t>KVM-30VAH1H(O)-A</t>
  </si>
  <si>
    <t>KSM-150DRC32-A</t>
  </si>
  <si>
    <t>BS8864</t>
  </si>
  <si>
    <t>X17740</t>
  </si>
  <si>
    <t>KSG-IWF-10WFY-8K1M32-B</t>
  </si>
  <si>
    <t>BS8865</t>
  </si>
  <si>
    <t>X17366</t>
  </si>
  <si>
    <t>X17741</t>
  </si>
  <si>
    <t>BS8866</t>
  </si>
  <si>
    <t>BS8867</t>
  </si>
  <si>
    <t>X17377</t>
  </si>
  <si>
    <t>X17739</t>
  </si>
  <si>
    <t>X17378</t>
  </si>
  <si>
    <t>X17738, BAC-05530</t>
  </si>
  <si>
    <t>60260, 61</t>
  </si>
  <si>
    <t>60234. 36</t>
  </si>
  <si>
    <t>60270, 72</t>
  </si>
  <si>
    <t>60287, 90</t>
  </si>
  <si>
    <t>BS10718</t>
  </si>
  <si>
    <t>BS10719</t>
  </si>
  <si>
    <t>BS10717</t>
  </si>
  <si>
    <t>BS10716</t>
  </si>
  <si>
    <t>BS10715</t>
  </si>
  <si>
    <t>BS10713</t>
  </si>
  <si>
    <t>SYSTEM</t>
  </si>
  <si>
    <t>For the month ended July 31, 2025</t>
  </si>
  <si>
    <r>
      <t xml:space="preserve">Less: </t>
    </r>
    <r>
      <rPr>
        <sz val="9"/>
        <rFont val="Tahoma"/>
        <family val="2"/>
      </rPr>
      <t>Returned unit KPII SI#261802 as per KPII CM#:37986</t>
    </r>
  </si>
  <si>
    <t xml:space="preserve">         Returned unit KPII SI#263626 as per KPII CM#:38026</t>
  </si>
  <si>
    <r>
      <t xml:space="preserve">           </t>
    </r>
    <r>
      <rPr>
        <sz val="9"/>
        <rFont val="Tahoma"/>
        <family val="2"/>
      </rPr>
      <t>Returned unit KPII SI#265064 as per KPII CM#:38025</t>
    </r>
  </si>
  <si>
    <t>5</t>
  </si>
  <si>
    <t>BS8879</t>
  </si>
  <si>
    <t>X17753</t>
  </si>
  <si>
    <t>BS8880</t>
  </si>
  <si>
    <t>X17380</t>
  </si>
  <si>
    <t>X17755</t>
  </si>
  <si>
    <t>BS8881</t>
  </si>
  <si>
    <t>X17388</t>
  </si>
  <si>
    <t>X17754</t>
  </si>
  <si>
    <t>BS8891</t>
  </si>
  <si>
    <t>X17399</t>
  </si>
  <si>
    <t>X17760</t>
  </si>
  <si>
    <t>BS8900</t>
  </si>
  <si>
    <t>X17747, DAV-28784</t>
  </si>
  <si>
    <t>X17768</t>
  </si>
  <si>
    <t>X17403</t>
  </si>
  <si>
    <t>BS8901</t>
  </si>
  <si>
    <t>BS8903</t>
  </si>
  <si>
    <t>BS8902</t>
  </si>
  <si>
    <t>X17406</t>
  </si>
  <si>
    <t>X17767</t>
  </si>
  <si>
    <t>X17766</t>
  </si>
  <si>
    <t>X17413</t>
  </si>
  <si>
    <t>X17781</t>
  </si>
  <si>
    <t>X17405</t>
  </si>
  <si>
    <t>BS8904</t>
  </si>
  <si>
    <t>BS8905</t>
  </si>
  <si>
    <t>X17381</t>
  </si>
  <si>
    <t>X17780</t>
  </si>
  <si>
    <t>BS8906</t>
  </si>
  <si>
    <t>X17389</t>
  </si>
  <si>
    <t>X17779</t>
  </si>
  <si>
    <t>BS8907</t>
  </si>
  <si>
    <t>X17404</t>
  </si>
  <si>
    <t>X17778</t>
  </si>
  <si>
    <t>BS8919</t>
  </si>
  <si>
    <t>X17418</t>
  </si>
  <si>
    <t>X17777</t>
  </si>
  <si>
    <t>48967, 49386</t>
  </si>
  <si>
    <t>BS8926</t>
  </si>
  <si>
    <t>X17412</t>
  </si>
  <si>
    <t>X17794</t>
  </si>
  <si>
    <t>BS8927</t>
  </si>
  <si>
    <t>X17431</t>
  </si>
  <si>
    <t>X17793</t>
  </si>
  <si>
    <t>KSM-IW15-WCT10M1M32-M</t>
  </si>
  <si>
    <t>60307, 08</t>
  </si>
  <si>
    <t>60348, 51</t>
  </si>
  <si>
    <t>60353, 54</t>
  </si>
  <si>
    <t>60361, 65</t>
  </si>
  <si>
    <t>60342, 43</t>
  </si>
  <si>
    <t>59176, 77</t>
  </si>
  <si>
    <t>60297, 60303</t>
  </si>
  <si>
    <t>BS10735</t>
  </si>
  <si>
    <t>BS10736</t>
  </si>
  <si>
    <t>BS10728</t>
  </si>
  <si>
    <t>BS10722</t>
  </si>
  <si>
    <t>BS10733</t>
  </si>
  <si>
    <t>BS10734</t>
  </si>
  <si>
    <t>BS10730</t>
  </si>
  <si>
    <t>BS10732</t>
  </si>
  <si>
    <t>BS10720</t>
  </si>
  <si>
    <t>BS10729</t>
  </si>
  <si>
    <t>BS10726</t>
  </si>
  <si>
    <t>49170, ILO-05471</t>
  </si>
  <si>
    <t>493399, CDO-11114</t>
  </si>
  <si>
    <t>60375, 75</t>
  </si>
  <si>
    <t>BS10721</t>
  </si>
  <si>
    <t>BS10723</t>
  </si>
  <si>
    <t>BS10724</t>
  </si>
  <si>
    <t>BS10725</t>
  </si>
  <si>
    <t>BS10727</t>
  </si>
  <si>
    <t>BS10731</t>
  </si>
  <si>
    <t>BS10737</t>
  </si>
  <si>
    <t>BS10738</t>
  </si>
  <si>
    <t>For the month ended August 31, 2025</t>
  </si>
  <si>
    <t xml:space="preserve">         Returned unit KPII SI#263907 as per KPII CM#38100:</t>
  </si>
  <si>
    <r>
      <t xml:space="preserve">Less: </t>
    </r>
    <r>
      <rPr>
        <sz val="9"/>
        <rFont val="Tahoma"/>
        <family val="2"/>
      </rPr>
      <t>Returned unit KPII SI#262602 as per KPII CM#38096:</t>
    </r>
  </si>
  <si>
    <t xml:space="preserve">         Returned unit KPII SI#263903 as per KPII CM#38118:</t>
  </si>
  <si>
    <t xml:space="preserve">         Returned unit KPII SI#266069 as per KPII CM#38154:</t>
  </si>
  <si>
    <t xml:space="preserve">         Returned unit KPII SI#266471 as per KPII CM#38194:</t>
  </si>
  <si>
    <t>50023, ILO-05483</t>
  </si>
  <si>
    <t>KOLIN MARKETING, INC.  - PROV.</t>
  </si>
  <si>
    <t>KPA-150R15410-A</t>
  </si>
  <si>
    <t>49985, DAV-29034</t>
  </si>
  <si>
    <t>BS008940</t>
  </si>
  <si>
    <t>X17445</t>
  </si>
  <si>
    <t>X17806</t>
  </si>
  <si>
    <t>X17809</t>
  </si>
  <si>
    <t>X17443</t>
  </si>
  <si>
    <t>BS008941</t>
  </si>
  <si>
    <t>BS008942</t>
  </si>
  <si>
    <t>X17436</t>
  </si>
  <si>
    <t>X17803</t>
  </si>
  <si>
    <t>BS008943</t>
  </si>
  <si>
    <t>X17444</t>
  </si>
  <si>
    <t>X17807</t>
  </si>
  <si>
    <t>X17804</t>
  </si>
  <si>
    <t>BS008946</t>
  </si>
  <si>
    <t>BS008949</t>
  </si>
  <si>
    <t>X17437</t>
  </si>
  <si>
    <t>X17447</t>
  </si>
  <si>
    <t>X17810</t>
  </si>
  <si>
    <t>X17821</t>
  </si>
  <si>
    <t>X17457</t>
  </si>
  <si>
    <t>BS008958</t>
  </si>
  <si>
    <t>BS008960</t>
  </si>
  <si>
    <t>X17828</t>
  </si>
  <si>
    <t>X17464</t>
  </si>
  <si>
    <t>BS008961</t>
  </si>
  <si>
    <t>X17458</t>
  </si>
  <si>
    <t>X17827</t>
  </si>
  <si>
    <t>KSM-55CMC32-A</t>
  </si>
  <si>
    <t>X17805, CDO-11162</t>
  </si>
  <si>
    <t>X17440</t>
  </si>
  <si>
    <t>BS008965</t>
  </si>
  <si>
    <t>BS10743</t>
  </si>
  <si>
    <t>BS10651</t>
  </si>
  <si>
    <t>BS10748</t>
  </si>
  <si>
    <t>BS10750</t>
  </si>
  <si>
    <t>BS10747</t>
  </si>
  <si>
    <t>BS10746</t>
  </si>
  <si>
    <t>BS10739</t>
  </si>
  <si>
    <t>BS10742</t>
  </si>
  <si>
    <t>BS10740</t>
  </si>
  <si>
    <t>BS10741</t>
  </si>
  <si>
    <t>BS10744</t>
  </si>
  <si>
    <t>BS10745</t>
  </si>
  <si>
    <t>60403,04</t>
  </si>
  <si>
    <t>60409,11</t>
  </si>
  <si>
    <t>60434,36</t>
  </si>
  <si>
    <t>60437,40</t>
  </si>
  <si>
    <t>60438,39</t>
  </si>
  <si>
    <t>BS008972</t>
  </si>
  <si>
    <t>X17834</t>
  </si>
  <si>
    <t>X17837</t>
  </si>
  <si>
    <t>X17473</t>
  </si>
  <si>
    <t>BS008973</t>
  </si>
  <si>
    <t>BS008974</t>
  </si>
  <si>
    <t>X17474</t>
  </si>
  <si>
    <t>X17836</t>
  </si>
  <si>
    <t>KSM-SW10-6H1M32-B</t>
  </si>
  <si>
    <t>KL-IF60-GF6H1M32-A</t>
  </si>
  <si>
    <t>50639, CEB-00243</t>
  </si>
  <si>
    <t>60458,59</t>
  </si>
  <si>
    <t>60467,69,70</t>
  </si>
  <si>
    <t>60467,68,69,71</t>
  </si>
  <si>
    <t xml:space="preserve">    </t>
  </si>
  <si>
    <t>BS10652</t>
  </si>
  <si>
    <t>BS10353</t>
  </si>
  <si>
    <t>BS10654</t>
  </si>
  <si>
    <t>For the month ended September 30, 2025</t>
  </si>
  <si>
    <r>
      <t xml:space="preserve">Less: </t>
    </r>
    <r>
      <rPr>
        <sz val="9"/>
        <rFont val="Tahoma"/>
        <family val="2"/>
      </rPr>
      <t>Returned unit KPII SI#266921 as per KPII CM#38219:</t>
    </r>
  </si>
  <si>
    <t xml:space="preserve">         Returned unit KPII SI#266471 as per KPII CM#38282:</t>
  </si>
  <si>
    <t xml:space="preserve">         Returned unit KPII SI#267866 as per KPII CM#38323:</t>
  </si>
  <si>
    <t xml:space="preserve">         Returned unit KPII SI#268014 as per KPII CM#38384:</t>
  </si>
  <si>
    <t xml:space="preserve">         Returned unit KPII SI#268243 as per KPII CM#38467:</t>
  </si>
  <si>
    <t>51142, BAC-05657</t>
  </si>
  <si>
    <t>KA-60MEMC32-A</t>
  </si>
  <si>
    <t>KVM-20IWAH(I)-a</t>
  </si>
  <si>
    <t>BS008976</t>
  </si>
  <si>
    <t>X17841</t>
  </si>
  <si>
    <t>BS008981</t>
  </si>
  <si>
    <t>X17848</t>
  </si>
  <si>
    <t>BS008994</t>
  </si>
  <si>
    <t>X17491</t>
  </si>
  <si>
    <t>X17854</t>
  </si>
  <si>
    <t>X17858, DAV-29216</t>
  </si>
  <si>
    <t>X17496</t>
  </si>
  <si>
    <t>BS008995</t>
  </si>
  <si>
    <t>BS008996</t>
  </si>
  <si>
    <t>X17494</t>
  </si>
  <si>
    <t>X17860</t>
  </si>
  <si>
    <t>X17859</t>
  </si>
  <si>
    <t>X17495</t>
  </si>
  <si>
    <t>BS008997</t>
  </si>
  <si>
    <t>BS008998</t>
  </si>
  <si>
    <t>X17499</t>
  </si>
  <si>
    <t>X17862</t>
  </si>
  <si>
    <t>KAP-500CHCPUV-B</t>
  </si>
  <si>
    <t>BS009000</t>
  </si>
  <si>
    <t>X17503</t>
  </si>
  <si>
    <t>X17864</t>
  </si>
  <si>
    <t>KS-IW15-MCAI1201M32-A</t>
  </si>
  <si>
    <t>BS009001</t>
  </si>
  <si>
    <t>X17501</t>
  </si>
  <si>
    <t>X17877</t>
  </si>
  <si>
    <t>BS009003</t>
  </si>
  <si>
    <t>X17502</t>
  </si>
  <si>
    <t>X17878</t>
  </si>
  <si>
    <t>BS009004</t>
  </si>
  <si>
    <t>X17510</t>
  </si>
  <si>
    <t>X17873</t>
  </si>
  <si>
    <t>X17879</t>
  </si>
  <si>
    <t>X17516</t>
  </si>
  <si>
    <t>BS009022</t>
  </si>
  <si>
    <t>BS009023</t>
  </si>
  <si>
    <t>X17520</t>
  </si>
  <si>
    <t>X17884</t>
  </si>
  <si>
    <t>X17883</t>
  </si>
  <si>
    <t>X17521</t>
  </si>
  <si>
    <t>BS009024</t>
  </si>
  <si>
    <t>51755, ILO-05526</t>
  </si>
  <si>
    <t>KWD-BLC-2088B-B</t>
  </si>
  <si>
    <t>KMINS02</t>
  </si>
  <si>
    <t>BS009021</t>
  </si>
  <si>
    <t>X17511</t>
  </si>
  <si>
    <t>X17871, BAC-05677</t>
  </si>
  <si>
    <t>BS009026</t>
  </si>
  <si>
    <t>X17527</t>
  </si>
  <si>
    <t>X17892</t>
  </si>
  <si>
    <t>BS009027</t>
  </si>
  <si>
    <t>X17529</t>
  </si>
  <si>
    <t>X17891</t>
  </si>
  <si>
    <t>51722, CEB-00291</t>
  </si>
  <si>
    <t>6483,84</t>
  </si>
  <si>
    <t>60485,86</t>
  </si>
  <si>
    <t>60503,05</t>
  </si>
  <si>
    <t>60512,14</t>
  </si>
  <si>
    <t>60492,96</t>
  </si>
  <si>
    <t>60517,23</t>
  </si>
  <si>
    <t>60518,20</t>
  </si>
  <si>
    <t>60534,42</t>
  </si>
  <si>
    <t>60545,46</t>
  </si>
  <si>
    <t>60553,54</t>
  </si>
  <si>
    <t>BS10655</t>
  </si>
  <si>
    <t>BS10657,58</t>
  </si>
  <si>
    <t>BS10656</t>
  </si>
  <si>
    <t>BS10659</t>
  </si>
  <si>
    <t>BS10665</t>
  </si>
  <si>
    <t>BS10660,61,62</t>
  </si>
  <si>
    <t>BS10664</t>
  </si>
  <si>
    <t>BS10663</t>
  </si>
  <si>
    <t>BS10666</t>
  </si>
  <si>
    <t>BS10670</t>
  </si>
  <si>
    <t>BS10674</t>
  </si>
  <si>
    <t>BS10667,68</t>
  </si>
  <si>
    <t>BS10669</t>
  </si>
  <si>
    <t>BS10671,73</t>
  </si>
  <si>
    <t>BS10673,75</t>
  </si>
  <si>
    <t>BS10673</t>
  </si>
  <si>
    <t>BS10677</t>
  </si>
  <si>
    <t>BS10678</t>
  </si>
  <si>
    <t>BS10676</t>
  </si>
  <si>
    <t>BS10679</t>
  </si>
  <si>
    <t>BS10680</t>
  </si>
  <si>
    <t>BS10681</t>
  </si>
  <si>
    <t>BS10682</t>
  </si>
  <si>
    <t>BS10683</t>
  </si>
  <si>
    <t>BS10684</t>
  </si>
  <si>
    <t>BS10685</t>
  </si>
  <si>
    <t>For the month ended October 30, 2025</t>
  </si>
  <si>
    <r>
      <t xml:space="preserve">Less: </t>
    </r>
    <r>
      <rPr>
        <sz val="9"/>
        <rFont val="Tahoma"/>
        <family val="2"/>
      </rPr>
      <t>Returned unit KPII SI#268239 as per KPII CM#:38466</t>
    </r>
  </si>
  <si>
    <t xml:space="preserve">        Returned unit KPII SI#268243 as per KPII CM#:38467</t>
  </si>
  <si>
    <t xml:space="preserve">        Returned unit KPII SI#268241 as per KPII CM#:38480</t>
  </si>
  <si>
    <t xml:space="preserve">        Returned unit KPII SI#268240 as per KPII CM#:38481</t>
  </si>
  <si>
    <t xml:space="preserve">        Returned unit KPII SI#268240 as per KPII CM#:38482</t>
  </si>
  <si>
    <t xml:space="preserve">        Returned unit KPII SI#269256 as per KPII CM#:38596</t>
  </si>
  <si>
    <t xml:space="preserve">        Returned unit KPII SI#268775 as per KPII CM#:38597</t>
  </si>
  <si>
    <t>52610, CDO-11415</t>
  </si>
  <si>
    <t>52611, CDO-11416</t>
  </si>
  <si>
    <t>53006, ILO-05570</t>
  </si>
  <si>
    <t>KG-100WCINV-B</t>
  </si>
  <si>
    <t>KS-IW25-MCAI1201M32-A</t>
  </si>
  <si>
    <t>KS-IW15-MCAI120M32-A</t>
  </si>
  <si>
    <t>KSMSW15-6H1M32-A</t>
  </si>
  <si>
    <t>KS-IW10-MCAI1201M32-A</t>
  </si>
  <si>
    <t>KS-IW20-MCAI1201M32-A</t>
  </si>
  <si>
    <t xml:space="preserve"> KAG-100WCINV-A</t>
  </si>
  <si>
    <t>BS009031</t>
  </si>
  <si>
    <t>X17895</t>
  </si>
  <si>
    <t>BS009036</t>
  </si>
  <si>
    <t>X17537</t>
  </si>
  <si>
    <t>X17898</t>
  </si>
  <si>
    <t>KF-18SMBDC-A</t>
  </si>
  <si>
    <t>BS009037</t>
  </si>
  <si>
    <t>X17536</t>
  </si>
  <si>
    <t>X17906</t>
  </si>
  <si>
    <t>X17908</t>
  </si>
  <si>
    <t>BS009038</t>
  </si>
  <si>
    <t>BS009039</t>
  </si>
  <si>
    <t>X17911</t>
  </si>
  <si>
    <t>BS009053</t>
  </si>
  <si>
    <t>X17930</t>
  </si>
  <si>
    <t>BS009054</t>
  </si>
  <si>
    <t>X17931</t>
  </si>
  <si>
    <t>X17563</t>
  </si>
  <si>
    <t>KSM-IW10WAE-7J1M-B</t>
  </si>
  <si>
    <t>BS009055</t>
  </si>
  <si>
    <t>X17929</t>
  </si>
  <si>
    <t>KSM-IW26WAE-7J1M-B</t>
  </si>
  <si>
    <t>X17922</t>
  </si>
  <si>
    <t>X17560</t>
  </si>
  <si>
    <t>BS009056</t>
  </si>
  <si>
    <t>BS009067</t>
  </si>
  <si>
    <t>X17572</t>
  </si>
  <si>
    <t>X17938</t>
  </si>
  <si>
    <t>BS009068</t>
  </si>
  <si>
    <t>X17564</t>
  </si>
  <si>
    <t>X17933</t>
  </si>
  <si>
    <t>X17932</t>
  </si>
  <si>
    <t>X17566</t>
  </si>
  <si>
    <t>BS009069</t>
  </si>
  <si>
    <t>BS009070</t>
  </si>
  <si>
    <t>X17571</t>
  </si>
  <si>
    <t>X17937</t>
  </si>
  <si>
    <t>BS009071</t>
  </si>
  <si>
    <t>X17578</t>
  </si>
  <si>
    <t>X17941</t>
  </si>
  <si>
    <t>BS009072</t>
  </si>
  <si>
    <t>X17579</t>
  </si>
  <si>
    <t>X17942</t>
  </si>
  <si>
    <t>BS009073</t>
  </si>
  <si>
    <t>X17586</t>
  </si>
  <si>
    <t>X17944</t>
  </si>
  <si>
    <t>KCF-10TRGDC-A</t>
  </si>
  <si>
    <t>X17943</t>
  </si>
  <si>
    <t>X17587</t>
  </si>
  <si>
    <t>BS009074</t>
  </si>
  <si>
    <t>BS009083</t>
  </si>
  <si>
    <t>X17949</t>
  </si>
  <si>
    <t>KAG-150HME4-A</t>
  </si>
  <si>
    <t>BS009084</t>
  </si>
  <si>
    <t>X17948</t>
  </si>
  <si>
    <t>BS10686</t>
  </si>
  <si>
    <t>BS10690</t>
  </si>
  <si>
    <t>BS10691</t>
  </si>
  <si>
    <t>BS10692</t>
  </si>
  <si>
    <t>BS10693</t>
  </si>
  <si>
    <t>BS10689</t>
  </si>
  <si>
    <t>BS10687,88</t>
  </si>
  <si>
    <t>BS10696,757</t>
  </si>
  <si>
    <t>BS10751</t>
  </si>
  <si>
    <t>BS10753,54,55,56</t>
  </si>
  <si>
    <t>BS10700</t>
  </si>
  <si>
    <t>BS10697</t>
  </si>
  <si>
    <t>BS10695</t>
  </si>
  <si>
    <t>BS10760</t>
  </si>
  <si>
    <t>BS10698</t>
  </si>
  <si>
    <t>BS10752</t>
  </si>
  <si>
    <t>BS10699</t>
  </si>
  <si>
    <t>BS10759</t>
  </si>
  <si>
    <t>BS10761</t>
  </si>
  <si>
    <t>BS10762</t>
  </si>
  <si>
    <t>BS10763</t>
  </si>
  <si>
    <t>BS10764</t>
  </si>
  <si>
    <t>BS10765</t>
  </si>
  <si>
    <t>BS10766</t>
  </si>
  <si>
    <t>BS10767</t>
  </si>
  <si>
    <t>BS10768</t>
  </si>
  <si>
    <t>BS10769</t>
  </si>
  <si>
    <t>BS10770</t>
  </si>
  <si>
    <t>60581,82</t>
  </si>
  <si>
    <t>60631,34</t>
  </si>
  <si>
    <t>KAM-145WCINV-B</t>
  </si>
  <si>
    <t>For the month ended November 30, 2025</t>
  </si>
  <si>
    <r>
      <t xml:space="preserve">Less: </t>
    </r>
    <r>
      <rPr>
        <sz val="9"/>
        <rFont val="Tahoma"/>
        <family val="2"/>
      </rPr>
      <t>Returned unit KPII SI#269477 as per KPII CM#:38683</t>
    </r>
  </si>
  <si>
    <t>KA-200MCARINV32-B</t>
  </si>
  <si>
    <t>KA-100MCARINV32-B</t>
  </si>
  <si>
    <t>KA-150MCARINV32-B</t>
  </si>
  <si>
    <t>55605 , CDO-11646</t>
  </si>
  <si>
    <t>55604 , DAV-29512</t>
  </si>
  <si>
    <t>PATTS COLLEGE OF AERONAUTICS</t>
  </si>
  <si>
    <t>IN2</t>
  </si>
  <si>
    <t>X009099</t>
  </si>
  <si>
    <t>X17602</t>
  </si>
  <si>
    <t>X17966</t>
  </si>
  <si>
    <t>X009100</t>
  </si>
  <si>
    <t>X17963</t>
  </si>
  <si>
    <t>X17964</t>
  </si>
  <si>
    <t>X17603</t>
  </si>
  <si>
    <t>X009101</t>
  </si>
  <si>
    <t>X009102</t>
  </si>
  <si>
    <t>X17609</t>
  </si>
  <si>
    <t>X17968</t>
  </si>
  <si>
    <t>X009124</t>
  </si>
  <si>
    <t>X17608</t>
  </si>
  <si>
    <t>X17974</t>
  </si>
  <si>
    <t>X009125</t>
  </si>
  <si>
    <t>X17601</t>
  </si>
  <si>
    <t>X17987</t>
  </si>
  <si>
    <t>KWD-TL28SB-B</t>
  </si>
  <si>
    <t>X17975</t>
  </si>
  <si>
    <t>X17610</t>
  </si>
  <si>
    <t>X009126</t>
  </si>
  <si>
    <t>X009138</t>
  </si>
  <si>
    <t>X17998</t>
  </si>
</sst>
</file>

<file path=xl/styles.xml><?xml version="1.0" encoding="utf-8"?>
<styleSheet xmlns="http://schemas.openxmlformats.org/spreadsheetml/2006/main">
  <numFmts count="9">
    <numFmt numFmtId="164" formatCode="_(* #,##0.00_);_(* \(#,##0.00\);_(* &quot;-&quot;??_);_(@_)"/>
    <numFmt numFmtId="165" formatCode="_(* #,##0.00_);_(* \(#,##0.00\);_(* \-??_);_(@_)"/>
    <numFmt numFmtId="166" formatCode="mmmm\ d&quot;, &quot;yyyy;@"/>
    <numFmt numFmtId="167" formatCode="d\-mmm\-yy;@"/>
    <numFmt numFmtId="168" formatCode="m/d/yy;@"/>
    <numFmt numFmtId="169" formatCode="d\-mmm;@"/>
    <numFmt numFmtId="170" formatCode="[$-409]d\-mmm;@"/>
    <numFmt numFmtId="171" formatCode="0.00_ "/>
    <numFmt numFmtId="172" formatCode="#,##0.00;[Red]#,##0.00"/>
  </numFmts>
  <fonts count="26">
    <font>
      <sz val="10"/>
      <name val="Arial"/>
      <charset val="134"/>
    </font>
    <font>
      <b/>
      <sz val="10"/>
      <name val="Tahoma"/>
      <family val="2"/>
    </font>
    <font>
      <b/>
      <sz val="10"/>
      <name val="Arial"/>
      <family val="2"/>
    </font>
    <font>
      <b/>
      <sz val="11"/>
      <color rgb="FF0066CC"/>
      <name val="Calibri"/>
      <family val="2"/>
      <scheme val="minor"/>
    </font>
    <font>
      <sz val="10"/>
      <name val="Tahoma"/>
      <family val="2"/>
    </font>
    <font>
      <b/>
      <i/>
      <sz val="10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b/>
      <sz val="9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color rgb="FFFF0000"/>
      <name val="Arial"/>
      <family val="2"/>
    </font>
    <font>
      <b/>
      <sz val="10"/>
      <color theme="1"/>
      <name val="Tahoma"/>
      <family val="2"/>
    </font>
    <font>
      <sz val="11"/>
      <color rgb="FF444444"/>
      <name val="Segoe UI"/>
      <family val="2"/>
    </font>
    <font>
      <b/>
      <i/>
      <sz val="10"/>
      <color theme="1"/>
      <name val="Tahom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</borders>
  <cellStyleXfs count="2">
    <xf numFmtId="0" fontId="0" fillId="0" borderId="0"/>
    <xf numFmtId="165" fontId="20" fillId="0" borderId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5" fontId="20" fillId="0" borderId="0" xfId="1" applyNumberFormat="1"/>
    <xf numFmtId="164" fontId="0" fillId="0" borderId="0" xfId="0" applyNumberFormat="1"/>
    <xf numFmtId="165" fontId="20" fillId="0" borderId="1" xfId="1" applyNumberFormat="1" applyBorder="1"/>
    <xf numFmtId="0" fontId="0" fillId="0" borderId="1" xfId="0" applyBorder="1"/>
    <xf numFmtId="164" fontId="0" fillId="0" borderId="1" xfId="0" applyNumberFormat="1" applyBorder="1"/>
    <xf numFmtId="165" fontId="0" fillId="0" borderId="2" xfId="0" applyNumberFormat="1" applyBorder="1"/>
    <xf numFmtId="0" fontId="0" fillId="0" borderId="3" xfId="0" applyFont="1" applyBorder="1" applyAlignment="1" applyProtection="1">
      <alignment vertical="center"/>
    </xf>
    <xf numFmtId="4" fontId="0" fillId="0" borderId="3" xfId="0" applyNumberFormat="1" applyFont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0" fillId="0" borderId="0" xfId="0" applyFill="1"/>
    <xf numFmtId="166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167" fontId="1" fillId="0" borderId="0" xfId="1" applyNumberFormat="1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166" fontId="6" fillId="0" borderId="0" xfId="0" applyNumberFormat="1" applyFont="1" applyFill="1" applyAlignment="1">
      <alignment horizontal="left"/>
    </xf>
    <xf numFmtId="167" fontId="4" fillId="0" borderId="0" xfId="0" applyNumberFormat="1" applyFont="1" applyFill="1" applyAlignment="1">
      <alignment horizontal="center"/>
    </xf>
    <xf numFmtId="167" fontId="4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167" fontId="1" fillId="0" borderId="4" xfId="0" applyNumberFormat="1" applyFont="1" applyFill="1" applyBorder="1" applyAlignment="1">
      <alignment horizontal="center"/>
    </xf>
    <xf numFmtId="16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167" fontId="4" fillId="0" borderId="4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center"/>
    </xf>
    <xf numFmtId="167" fontId="7" fillId="0" borderId="4" xfId="0" applyNumberFormat="1" applyFont="1" applyFill="1" applyBorder="1" applyAlignment="1">
      <alignment horizontal="left"/>
    </xf>
    <xf numFmtId="167" fontId="1" fillId="0" borderId="4" xfId="0" applyNumberFormat="1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2" borderId="0" xfId="0" applyFill="1"/>
    <xf numFmtId="0" fontId="0" fillId="0" borderId="0" xfId="0" applyFill="1" applyAlignment="1">
      <alignment horizontal="center"/>
    </xf>
    <xf numFmtId="168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5" fontId="4" fillId="0" borderId="0" xfId="1" applyNumberFormat="1" applyFont="1" applyFill="1" applyBorder="1" applyAlignment="1" applyProtection="1"/>
    <xf numFmtId="168" fontId="10" fillId="0" borderId="5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5" fontId="10" fillId="0" borderId="5" xfId="1" applyNumberFormat="1" applyFont="1" applyFill="1" applyBorder="1" applyAlignment="1" applyProtection="1">
      <alignment horizontal="center"/>
    </xf>
    <xf numFmtId="16" fontId="4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39" fontId="4" fillId="0" borderId="0" xfId="1" applyNumberFormat="1" applyFont="1" applyFill="1" applyBorder="1" applyAlignment="1" applyProtection="1"/>
    <xf numFmtId="165" fontId="6" fillId="0" borderId="0" xfId="0" applyNumberFormat="1" applyFont="1" applyFill="1"/>
    <xf numFmtId="165" fontId="6" fillId="0" borderId="0" xfId="0" applyNumberFormat="1" applyFont="1" applyFill="1" applyBorder="1"/>
    <xf numFmtId="39" fontId="4" fillId="0" borderId="1" xfId="1" applyNumberFormat="1" applyFont="1" applyFill="1" applyBorder="1" applyAlignment="1" applyProtection="1"/>
    <xf numFmtId="165" fontId="6" fillId="0" borderId="1" xfId="0" applyNumberFormat="1" applyFont="1" applyFill="1" applyBorder="1"/>
    <xf numFmtId="14" fontId="12" fillId="0" borderId="0" xfId="0" applyNumberFormat="1" applyFont="1" applyFill="1" applyAlignment="1">
      <alignment horizontal="center"/>
    </xf>
    <xf numFmtId="165" fontId="12" fillId="0" borderId="0" xfId="1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/>
    <xf numFmtId="14" fontId="12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/>
    <xf numFmtId="165" fontId="1" fillId="0" borderId="6" xfId="0" applyNumberFormat="1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2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0" fillId="2" borderId="0" xfId="0" applyNumberFormat="1" applyFill="1"/>
    <xf numFmtId="165" fontId="0" fillId="0" borderId="0" xfId="0" applyNumberFormat="1" applyFill="1"/>
    <xf numFmtId="165" fontId="12" fillId="0" borderId="2" xfId="1" applyNumberFormat="1" applyFont="1" applyFill="1" applyBorder="1" applyAlignment="1" applyProtection="1">
      <alignment horizontal="center"/>
    </xf>
    <xf numFmtId="165" fontId="1" fillId="0" borderId="2" xfId="0" applyNumberFormat="1" applyFont="1" applyFill="1" applyBorder="1"/>
    <xf numFmtId="165" fontId="4" fillId="0" borderId="0" xfId="0" applyNumberFormat="1" applyFont="1" applyFill="1"/>
    <xf numFmtId="164" fontId="0" fillId="0" borderId="0" xfId="0" applyNumberFormat="1" applyFill="1"/>
    <xf numFmtId="14" fontId="6" fillId="0" borderId="0" xfId="0" applyNumberFormat="1" applyFont="1" applyFill="1" applyAlignment="1">
      <alignment horizontal="left"/>
    </xf>
    <xf numFmtId="165" fontId="12" fillId="0" borderId="7" xfId="1" applyNumberFormat="1" applyFont="1" applyFill="1" applyBorder="1" applyAlignment="1" applyProtection="1">
      <alignment horizontal="center"/>
    </xf>
    <xf numFmtId="165" fontId="1" fillId="0" borderId="7" xfId="0" applyNumberFormat="1" applyFont="1" applyFill="1" applyBorder="1"/>
    <xf numFmtId="169" fontId="6" fillId="0" borderId="0" xfId="0" applyNumberFormat="1" applyFont="1" applyFill="1" applyAlignment="1">
      <alignment horizontal="center"/>
    </xf>
    <xf numFmtId="165" fontId="4" fillId="0" borderId="0" xfId="1" applyFont="1" applyFill="1" applyBorder="1" applyAlignment="1" applyProtection="1"/>
    <xf numFmtId="165" fontId="4" fillId="0" borderId="0" xfId="1" applyNumberFormat="1" applyFont="1" applyFill="1" applyBorder="1" applyAlignment="1" applyProtection="1">
      <alignment horizontal="right"/>
    </xf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 applyProtection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 applyProtection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 applyProtection="1"/>
    <xf numFmtId="0" fontId="1" fillId="0" borderId="0" xfId="0" applyFont="1" applyFill="1" applyAlignment="1">
      <alignment horizontal="left"/>
    </xf>
    <xf numFmtId="165" fontId="4" fillId="0" borderId="0" xfId="1" applyNumberFormat="1" applyFont="1" applyFill="1" applyBorder="1" applyAlignment="1" applyProtection="1">
      <alignment horizontal="left"/>
    </xf>
    <xf numFmtId="165" fontId="4" fillId="0" borderId="1" xfId="1" applyNumberFormat="1" applyFont="1" applyFill="1" applyBorder="1" applyAlignment="1" applyProtection="1"/>
    <xf numFmtId="165" fontId="4" fillId="0" borderId="1" xfId="0" applyNumberFormat="1" applyFont="1" applyFill="1" applyBorder="1"/>
    <xf numFmtId="0" fontId="7" fillId="0" borderId="0" xfId="0" applyFont="1" applyFill="1"/>
    <xf numFmtId="165" fontId="6" fillId="0" borderId="0" xfId="1" applyNumberFormat="1" applyFont="1" applyFill="1" applyBorder="1" applyAlignment="1" applyProtection="1">
      <alignment horizontal="center"/>
    </xf>
    <xf numFmtId="0" fontId="10" fillId="0" borderId="8" xfId="0" applyFont="1" applyFill="1" applyBorder="1" applyAlignment="1">
      <alignment horizontal="center"/>
    </xf>
    <xf numFmtId="168" fontId="12" fillId="0" borderId="5" xfId="0" applyNumberFormat="1" applyFont="1" applyFill="1" applyBorder="1" applyAlignment="1">
      <alignment horizontal="center"/>
    </xf>
    <xf numFmtId="16" fontId="6" fillId="0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39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9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 vertical="center"/>
    </xf>
    <xf numFmtId="165" fontId="1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5" fontId="20" fillId="0" borderId="0" xfId="1" applyAlignment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9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9" fontId="4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39" fontId="0" fillId="0" borderId="0" xfId="0" applyNumberFormat="1" applyFont="1" applyFill="1" applyAlignment="1">
      <alignment horizontal="right"/>
    </xf>
    <xf numFmtId="16" fontId="13" fillId="0" borderId="0" xfId="0" applyNumberFormat="1" applyFont="1" applyAlignment="1">
      <alignment horizontal="center" vertical="center"/>
    </xf>
    <xf numFmtId="39" fontId="4" fillId="0" borderId="0" xfId="1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 vertical="center"/>
    </xf>
    <xf numFmtId="16" fontId="4" fillId="0" borderId="0" xfId="0" applyNumberFormat="1" applyFont="1" applyFill="1" applyAlignment="1">
      <alignment horizontal="center" vertical="center"/>
    </xf>
    <xf numFmtId="39" fontId="0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171" fontId="4" fillId="0" borderId="0" xfId="0" applyNumberFormat="1" applyFont="1" applyFill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16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9" fontId="4" fillId="0" borderId="0" xfId="1" applyNumberFormat="1" applyFont="1" applyFill="1" applyBorder="1" applyAlignment="1" applyProtection="1">
      <alignment horizontal="left"/>
    </xf>
    <xf numFmtId="165" fontId="20" fillId="2" borderId="0" xfId="1" applyFill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5" fontId="0" fillId="2" borderId="0" xfId="1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0" fillId="0" borderId="0" xfId="0" applyFont="1" applyAlignment="1">
      <alignment vertical="center"/>
    </xf>
    <xf numFmtId="165" fontId="20" fillId="0" borderId="0" xfId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165" fontId="20" fillId="0" borderId="0" xfId="1" applyFill="1" applyBorder="1" applyAlignment="1" applyProtection="1">
      <alignment horizontal="left" vertical="center"/>
    </xf>
    <xf numFmtId="165" fontId="20" fillId="0" borderId="0" xfId="1" applyFill="1" applyBorder="1" applyAlignment="1" applyProtection="1">
      <alignment horizontal="center" vertical="center"/>
    </xf>
    <xf numFmtId="165" fontId="0" fillId="0" borderId="0" xfId="1" applyFont="1" applyFill="1" applyBorder="1" applyAlignment="1" applyProtection="1">
      <alignment horizontal="center" vertical="center" wrapText="1"/>
    </xf>
    <xf numFmtId="4" fontId="0" fillId="3" borderId="0" xfId="0" applyNumberFormat="1" applyFill="1" applyAlignment="1">
      <alignment vertical="center"/>
    </xf>
    <xf numFmtId="0" fontId="17" fillId="0" borderId="0" xfId="0" applyFont="1" applyAlignment="1">
      <alignment horizontal="left" vertical="center"/>
    </xf>
    <xf numFmtId="1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9" fontId="4" fillId="0" borderId="0" xfId="1" applyNumberFormat="1" applyFont="1" applyFill="1" applyBorder="1" applyAlignment="1" applyProtection="1">
      <alignment horizontal="left" vertical="center"/>
    </xf>
    <xf numFmtId="12" fontId="0" fillId="0" borderId="0" xfId="0" applyNumberFormat="1" applyFill="1" applyAlignment="1">
      <alignment horizontal="right" vertical="center"/>
    </xf>
    <xf numFmtId="14" fontId="4" fillId="0" borderId="0" xfId="0" applyNumberFormat="1" applyFont="1" applyFill="1" applyAlignment="1">
      <alignment horizontal="center" vertical="center"/>
    </xf>
    <xf numFmtId="39" fontId="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5" fontId="20" fillId="0" borderId="0" xfId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5" fontId="0" fillId="4" borderId="0" xfId="1" applyFont="1" applyFill="1" applyBorder="1" applyAlignment="1" applyProtection="1">
      <alignment horizontal="center" vertical="center" wrapText="1"/>
    </xf>
    <xf numFmtId="165" fontId="4" fillId="4" borderId="0" xfId="1" applyNumberFormat="1" applyFont="1" applyFill="1" applyBorder="1" applyAlignment="1" applyProtection="1">
      <alignment horizontal="center" vertical="center"/>
    </xf>
    <xf numFmtId="16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" fontId="14" fillId="0" borderId="0" xfId="0" applyNumberFormat="1" applyFont="1" applyFill="1" applyAlignment="1">
      <alignment horizontal="center" vertical="center"/>
    </xf>
    <xf numFmtId="16" fontId="14" fillId="0" borderId="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21" fillId="0" borderId="0" xfId="1" applyFont="1" applyAlignment="1">
      <alignment horizontal="center" vertical="center"/>
    </xf>
    <xf numFmtId="165" fontId="21" fillId="2" borderId="0" xfId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2" fillId="0" borderId="0" xfId="0" applyNumberFormat="1" applyFont="1" applyAlignment="1" applyProtection="1">
      <alignment horizontal="center" vertical="center" wrapText="1" shrinkToFit="1" readingOrder="1"/>
    </xf>
    <xf numFmtId="172" fontId="23" fillId="0" borderId="0" xfId="1" applyNumberFormat="1" applyFont="1" applyAlignment="1">
      <alignment horizontal="center" vertical="center"/>
    </xf>
    <xf numFmtId="172" fontId="23" fillId="0" borderId="0" xfId="0" applyNumberFormat="1" applyFont="1" applyFill="1" applyAlignment="1">
      <alignment horizontal="center"/>
    </xf>
    <xf numFmtId="1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70" fontId="23" fillId="0" borderId="0" xfId="0" applyNumberFormat="1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6" fontId="24" fillId="2" borderId="0" xfId="0" applyNumberFormat="1" applyFont="1" applyFill="1" applyAlignment="1">
      <alignment horizontal="center" vertical="center"/>
    </xf>
    <xf numFmtId="16" fontId="24" fillId="2" borderId="0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Alignment="1" applyProtection="1">
      <alignment horizontal="center" vertical="center" wrapText="1" shrinkToFit="1" readingOrder="1"/>
    </xf>
    <xf numFmtId="49" fontId="22" fillId="2" borderId="0" xfId="0" applyNumberFormat="1" applyFont="1" applyFill="1" applyAlignment="1" applyProtection="1">
      <alignment horizontal="center" vertical="center" wrapText="1" shrinkToFit="1" readingOrder="1"/>
    </xf>
    <xf numFmtId="3" fontId="22" fillId="2" borderId="0" xfId="0" applyNumberFormat="1" applyFont="1" applyFill="1" applyBorder="1" applyAlignment="1" applyProtection="1">
      <alignment horizontal="center" vertical="center" wrapText="1" shrinkToFit="1" readingOrder="1"/>
    </xf>
    <xf numFmtId="49" fontId="22" fillId="2" borderId="0" xfId="0" applyNumberFormat="1" applyFont="1" applyFill="1" applyBorder="1" applyAlignment="1" applyProtection="1">
      <alignment horizontal="center" vertical="center" wrapText="1" shrinkToFit="1" readingOrder="1"/>
    </xf>
    <xf numFmtId="172" fontId="22" fillId="2" borderId="0" xfId="0" applyNumberFormat="1" applyFont="1" applyFill="1" applyAlignment="1" applyProtection="1">
      <alignment horizontal="center" vertical="center" wrapText="1" shrinkToFit="1" readingOrder="1"/>
    </xf>
    <xf numFmtId="172" fontId="7" fillId="2" borderId="0" xfId="1" applyNumberFormat="1" applyFont="1" applyFill="1" applyAlignment="1">
      <alignment horizontal="center" vertical="center"/>
    </xf>
    <xf numFmtId="172" fontId="23" fillId="2" borderId="0" xfId="1" applyNumberFormat="1" applyFont="1" applyFill="1" applyAlignment="1">
      <alignment horizontal="center" vertical="center"/>
    </xf>
    <xf numFmtId="172" fontId="22" fillId="2" borderId="0" xfId="0" applyNumberFormat="1" applyFont="1" applyFill="1" applyBorder="1" applyAlignment="1" applyProtection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9" fontId="1" fillId="0" borderId="0" xfId="1" applyNumberFormat="1" applyFont="1" applyFill="1" applyBorder="1" applyAlignment="1" applyProtection="1">
      <alignment horizontal="center" vertical="center" wrapText="1"/>
    </xf>
    <xf numFmtId="165" fontId="1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165" fontId="2" fillId="0" borderId="0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2" fontId="0" fillId="0" borderId="0" xfId="0" applyNumberFormat="1" applyFill="1" applyAlignment="1">
      <alignment horizontal="right" vertical="center"/>
    </xf>
    <xf numFmtId="165" fontId="16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2"/>
  <sheetViews>
    <sheetView workbookViewId="0">
      <selection activeCell="G6" sqref="G6:G7"/>
    </sheetView>
  </sheetViews>
  <sheetFormatPr defaultColWidth="9.140625" defaultRowHeight="12.75"/>
  <cols>
    <col min="1" max="1" width="9.85546875" style="188" customWidth="1"/>
    <col min="2" max="2" width="10.85546875" style="115" customWidth="1"/>
    <col min="3" max="3" width="9.7109375" style="106" customWidth="1"/>
    <col min="4" max="4" width="19.28515625" style="106" customWidth="1"/>
    <col min="5" max="5" width="15.7109375" style="115" customWidth="1"/>
    <col min="6" max="6" width="50" style="106" customWidth="1"/>
    <col min="7" max="7" width="11.5703125" style="106" customWidth="1"/>
    <col min="8" max="8" width="32.5703125" style="106" customWidth="1"/>
    <col min="9" max="9" width="13" style="122" customWidth="1"/>
    <col min="10" max="10" width="9.5703125" style="105" customWidth="1"/>
    <col min="11" max="11" width="10" style="105" customWidth="1"/>
    <col min="12" max="12" width="9.140625" style="120"/>
    <col min="13" max="16384" width="9.140625" style="105"/>
  </cols>
  <sheetData>
    <row r="1" spans="1:12" s="121" customFormat="1">
      <c r="A1" s="108" t="s">
        <v>0</v>
      </c>
      <c r="B1" s="109"/>
      <c r="C1" s="109"/>
      <c r="D1" s="109"/>
      <c r="E1" s="109"/>
      <c r="F1" s="109"/>
      <c r="G1" s="109"/>
      <c r="H1" s="109"/>
      <c r="I1" s="125"/>
      <c r="J1" s="109"/>
      <c r="L1" s="115"/>
    </row>
    <row r="2" spans="1:12" s="121" customFormat="1">
      <c r="A2" s="110" t="s">
        <v>1</v>
      </c>
      <c r="B2" s="109"/>
      <c r="C2" s="109"/>
      <c r="D2" s="109"/>
      <c r="E2" s="109"/>
      <c r="F2" s="109"/>
      <c r="G2" s="109"/>
      <c r="H2" s="109"/>
      <c r="I2" s="125"/>
      <c r="J2" s="109"/>
      <c r="L2" s="115"/>
    </row>
    <row r="3" spans="1:12" s="121" customFormat="1">
      <c r="A3" s="110" t="s">
        <v>2</v>
      </c>
      <c r="B3" s="109"/>
      <c r="C3" s="109"/>
      <c r="D3" s="109"/>
      <c r="E3" s="109"/>
      <c r="F3" s="109"/>
      <c r="G3" s="109"/>
      <c r="H3" s="109"/>
      <c r="I3" s="125"/>
      <c r="J3" s="109"/>
      <c r="L3" s="115"/>
    </row>
    <row r="4" spans="1:12" s="121" customFormat="1">
      <c r="A4" s="123"/>
      <c r="B4" s="109"/>
      <c r="C4" s="109"/>
      <c r="D4" s="109"/>
      <c r="E4" s="109"/>
      <c r="F4" s="109"/>
      <c r="G4" s="109"/>
      <c r="H4" s="109"/>
      <c r="I4" s="125"/>
      <c r="J4" s="109"/>
      <c r="L4" s="115"/>
    </row>
    <row r="5" spans="1:12" s="186" customFormat="1">
      <c r="A5" s="109"/>
      <c r="B5" s="109"/>
      <c r="C5" s="109"/>
      <c r="D5" s="109"/>
      <c r="E5" s="109"/>
      <c r="F5" s="109"/>
      <c r="G5" s="109"/>
      <c r="H5" s="109"/>
      <c r="I5" s="125"/>
      <c r="J5" s="109"/>
      <c r="L5" s="115"/>
    </row>
    <row r="6" spans="1:12" s="186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L6" s="255" t="s">
        <v>11</v>
      </c>
    </row>
    <row r="7" spans="1:12" s="186" customFormat="1">
      <c r="A7" s="252"/>
      <c r="B7" s="124" t="s">
        <v>12</v>
      </c>
      <c r="C7" s="124" t="s">
        <v>13</v>
      </c>
      <c r="D7" s="124" t="s">
        <v>14</v>
      </c>
      <c r="E7" s="252"/>
      <c r="F7" s="252"/>
      <c r="G7" s="252"/>
      <c r="H7" s="252"/>
      <c r="I7" s="253"/>
      <c r="J7" s="254"/>
      <c r="L7" s="255"/>
    </row>
    <row r="8" spans="1:12" s="186" customFormat="1">
      <c r="A8" s="159">
        <v>45688</v>
      </c>
      <c r="B8" s="160">
        <v>253797</v>
      </c>
      <c r="C8" s="115">
        <v>157353</v>
      </c>
      <c r="D8" s="115" t="s">
        <v>15</v>
      </c>
      <c r="E8" s="115">
        <v>59790</v>
      </c>
      <c r="F8" s="115" t="s">
        <v>16</v>
      </c>
      <c r="G8" s="160">
        <v>1</v>
      </c>
      <c r="H8" s="160" t="s">
        <v>17</v>
      </c>
      <c r="I8" s="164">
        <v>1800.25</v>
      </c>
      <c r="J8" s="119" t="s">
        <v>18</v>
      </c>
      <c r="L8" s="115">
        <v>35439</v>
      </c>
    </row>
    <row r="9" spans="1:12">
      <c r="A9" s="159">
        <v>45688</v>
      </c>
      <c r="B9" s="160">
        <v>253495</v>
      </c>
      <c r="C9" s="115">
        <v>157352</v>
      </c>
      <c r="D9" s="115">
        <v>36083</v>
      </c>
      <c r="E9" s="189" t="s">
        <v>19</v>
      </c>
      <c r="F9" s="115" t="s">
        <v>20</v>
      </c>
      <c r="G9" s="160">
        <v>4</v>
      </c>
      <c r="H9" s="160" t="s">
        <v>21</v>
      </c>
      <c r="I9" s="164">
        <v>62700</v>
      </c>
      <c r="J9" s="119" t="s">
        <v>22</v>
      </c>
      <c r="L9" s="120">
        <v>35438</v>
      </c>
    </row>
    <row r="10" spans="1:12" s="186" customFormat="1">
      <c r="A10" s="159">
        <v>45688</v>
      </c>
      <c r="B10" s="160">
        <v>253794</v>
      </c>
      <c r="C10" s="115">
        <v>157296</v>
      </c>
      <c r="D10" s="115">
        <v>36082</v>
      </c>
      <c r="E10" s="115">
        <v>59787</v>
      </c>
      <c r="F10" s="115" t="s">
        <v>20</v>
      </c>
      <c r="G10" s="160">
        <v>1</v>
      </c>
      <c r="H10" s="160" t="s">
        <v>23</v>
      </c>
      <c r="I10" s="164">
        <v>26220</v>
      </c>
      <c r="J10" s="119" t="s">
        <v>22</v>
      </c>
      <c r="L10" s="256">
        <v>35435</v>
      </c>
    </row>
    <row r="11" spans="1:12" s="186" customFormat="1">
      <c r="A11" s="159">
        <v>45688</v>
      </c>
      <c r="B11" s="160">
        <v>253794</v>
      </c>
      <c r="C11" s="115">
        <v>157296</v>
      </c>
      <c r="D11" s="115">
        <v>36082</v>
      </c>
      <c r="E11" s="115">
        <v>59780</v>
      </c>
      <c r="F11" s="115" t="s">
        <v>20</v>
      </c>
      <c r="G11" s="160">
        <v>1</v>
      </c>
      <c r="H11" s="160" t="s">
        <v>24</v>
      </c>
      <c r="I11" s="164">
        <v>20710</v>
      </c>
      <c r="J11" s="119" t="s">
        <v>22</v>
      </c>
      <c r="L11" s="256"/>
    </row>
    <row r="12" spans="1:12">
      <c r="A12" s="159">
        <v>45688</v>
      </c>
      <c r="B12" s="160">
        <v>253793</v>
      </c>
      <c r="C12" s="115">
        <v>157295</v>
      </c>
      <c r="D12" s="115">
        <v>36080</v>
      </c>
      <c r="E12" s="115">
        <v>59785</v>
      </c>
      <c r="F12" s="115" t="s">
        <v>20</v>
      </c>
      <c r="G12" s="160">
        <v>19</v>
      </c>
      <c r="H12" s="160" t="s">
        <v>25</v>
      </c>
      <c r="I12" s="164">
        <v>233280</v>
      </c>
      <c r="J12" s="119" t="s">
        <v>22</v>
      </c>
      <c r="L12" s="249">
        <v>35434</v>
      </c>
    </row>
    <row r="13" spans="1:12">
      <c r="A13" s="159">
        <v>45688</v>
      </c>
      <c r="B13" s="160">
        <v>253793</v>
      </c>
      <c r="C13" s="115">
        <v>157295</v>
      </c>
      <c r="D13" s="115">
        <v>36080</v>
      </c>
      <c r="E13" s="256">
        <v>59786</v>
      </c>
      <c r="F13" s="115" t="s">
        <v>20</v>
      </c>
      <c r="G13" s="160">
        <v>1</v>
      </c>
      <c r="H13" s="160" t="s">
        <v>26</v>
      </c>
      <c r="I13" s="164">
        <v>79397.3</v>
      </c>
      <c r="J13" s="119" t="s">
        <v>22</v>
      </c>
      <c r="L13" s="249"/>
    </row>
    <row r="14" spans="1:12">
      <c r="A14" s="159">
        <v>45688</v>
      </c>
      <c r="B14" s="160">
        <v>253793</v>
      </c>
      <c r="C14" s="115">
        <v>157295</v>
      </c>
      <c r="D14" s="115">
        <v>36080</v>
      </c>
      <c r="E14" s="256"/>
      <c r="F14" s="115" t="s">
        <v>20</v>
      </c>
      <c r="G14" s="160">
        <v>1</v>
      </c>
      <c r="H14" s="160" t="s">
        <v>27</v>
      </c>
      <c r="I14" s="164">
        <v>18426.3</v>
      </c>
      <c r="J14" s="119" t="s">
        <v>22</v>
      </c>
      <c r="L14" s="249"/>
    </row>
    <row r="15" spans="1:12">
      <c r="A15" s="159">
        <v>45688</v>
      </c>
      <c r="B15" s="160">
        <v>253793</v>
      </c>
      <c r="C15" s="115">
        <v>157295</v>
      </c>
      <c r="D15" s="115">
        <v>36080</v>
      </c>
      <c r="E15" s="256"/>
      <c r="F15" s="115" t="s">
        <v>20</v>
      </c>
      <c r="G15" s="160">
        <v>1</v>
      </c>
      <c r="H15" s="160" t="s">
        <v>28</v>
      </c>
      <c r="I15" s="164">
        <v>20649.3</v>
      </c>
      <c r="J15" s="119" t="s">
        <v>22</v>
      </c>
      <c r="L15" s="249"/>
    </row>
    <row r="16" spans="1:12">
      <c r="A16" s="159">
        <v>45688</v>
      </c>
      <c r="B16" s="160">
        <v>253792</v>
      </c>
      <c r="C16" s="115">
        <v>157294</v>
      </c>
      <c r="D16" s="115">
        <v>36081</v>
      </c>
      <c r="E16" s="115">
        <v>59778</v>
      </c>
      <c r="F16" s="115" t="s">
        <v>20</v>
      </c>
      <c r="G16" s="160">
        <v>1</v>
      </c>
      <c r="H16" s="160" t="s">
        <v>29</v>
      </c>
      <c r="I16" s="164">
        <v>3320.25</v>
      </c>
      <c r="J16" s="119" t="s">
        <v>22</v>
      </c>
      <c r="L16" s="249">
        <v>35433</v>
      </c>
    </row>
    <row r="17" spans="1:12">
      <c r="A17" s="159">
        <v>45688</v>
      </c>
      <c r="B17" s="160">
        <v>253792</v>
      </c>
      <c r="C17" s="115">
        <v>157294</v>
      </c>
      <c r="D17" s="115">
        <v>36081</v>
      </c>
      <c r="E17" s="115">
        <v>59781</v>
      </c>
      <c r="F17" s="115" t="s">
        <v>20</v>
      </c>
      <c r="G17" s="160">
        <v>2</v>
      </c>
      <c r="H17" s="160" t="s">
        <v>30</v>
      </c>
      <c r="I17" s="164">
        <v>54636.59</v>
      </c>
      <c r="J17" s="119" t="s">
        <v>22</v>
      </c>
      <c r="L17" s="249"/>
    </row>
    <row r="18" spans="1:12">
      <c r="A18" s="159">
        <v>45688</v>
      </c>
      <c r="B18" s="160">
        <v>253792</v>
      </c>
      <c r="C18" s="115">
        <v>157294</v>
      </c>
      <c r="D18" s="115">
        <v>36081</v>
      </c>
      <c r="E18" s="115">
        <v>59782</v>
      </c>
      <c r="F18" s="115" t="s">
        <v>20</v>
      </c>
      <c r="G18" s="160">
        <v>1</v>
      </c>
      <c r="H18" s="160" t="s">
        <v>31</v>
      </c>
      <c r="I18" s="164">
        <v>15200</v>
      </c>
      <c r="J18" s="119" t="s">
        <v>22</v>
      </c>
      <c r="L18" s="249"/>
    </row>
    <row r="19" spans="1:12">
      <c r="A19" s="159">
        <v>45688</v>
      </c>
      <c r="B19" s="160">
        <v>253792</v>
      </c>
      <c r="C19" s="115">
        <v>157294</v>
      </c>
      <c r="D19" s="115">
        <v>36081</v>
      </c>
      <c r="E19" s="115">
        <v>59783</v>
      </c>
      <c r="F19" s="115" t="s">
        <v>20</v>
      </c>
      <c r="G19" s="160">
        <v>1</v>
      </c>
      <c r="H19" s="160" t="s">
        <v>32</v>
      </c>
      <c r="I19" s="164">
        <v>23214.29</v>
      </c>
      <c r="J19" s="119" t="s">
        <v>22</v>
      </c>
      <c r="L19" s="249"/>
    </row>
    <row r="20" spans="1:12">
      <c r="A20" s="159">
        <v>45688</v>
      </c>
      <c r="B20" s="160">
        <v>253792</v>
      </c>
      <c r="C20" s="115">
        <v>157294</v>
      </c>
      <c r="D20" s="115">
        <v>36081</v>
      </c>
      <c r="E20" s="115">
        <v>59784</v>
      </c>
      <c r="F20" s="115" t="s">
        <v>20</v>
      </c>
      <c r="G20" s="160">
        <v>1</v>
      </c>
      <c r="H20" s="160" t="s">
        <v>33</v>
      </c>
      <c r="I20" s="164">
        <v>33246.300000000003</v>
      </c>
      <c r="J20" s="119" t="s">
        <v>22</v>
      </c>
      <c r="L20" s="249"/>
    </row>
    <row r="21" spans="1:12">
      <c r="A21" s="159">
        <v>45688</v>
      </c>
      <c r="B21" s="160">
        <v>253791</v>
      </c>
      <c r="C21" s="115">
        <v>157206</v>
      </c>
      <c r="D21" s="115">
        <v>36078</v>
      </c>
      <c r="E21" s="115">
        <v>59768</v>
      </c>
      <c r="F21" s="115" t="s">
        <v>20</v>
      </c>
      <c r="G21" s="160">
        <v>2</v>
      </c>
      <c r="H21" s="160" t="s">
        <v>33</v>
      </c>
      <c r="I21" s="164">
        <v>66492.59</v>
      </c>
      <c r="J21" s="119" t="s">
        <v>22</v>
      </c>
      <c r="L21" s="249">
        <v>35429</v>
      </c>
    </row>
    <row r="22" spans="1:12">
      <c r="A22" s="159">
        <v>45688</v>
      </c>
      <c r="B22" s="160">
        <v>253791</v>
      </c>
      <c r="C22" s="115">
        <v>157206</v>
      </c>
      <c r="D22" s="115">
        <v>36078</v>
      </c>
      <c r="E22" s="115" t="s">
        <v>34</v>
      </c>
      <c r="F22" s="115" t="s">
        <v>20</v>
      </c>
      <c r="G22" s="160">
        <v>3</v>
      </c>
      <c r="H22" s="160" t="s">
        <v>35</v>
      </c>
      <c r="I22" s="164">
        <v>31196.81</v>
      </c>
      <c r="J22" s="119" t="s">
        <v>22</v>
      </c>
      <c r="L22" s="249"/>
    </row>
    <row r="23" spans="1:12">
      <c r="A23" s="159">
        <v>45688</v>
      </c>
      <c r="B23" s="160">
        <v>253791</v>
      </c>
      <c r="C23" s="115">
        <v>157206</v>
      </c>
      <c r="D23" s="115">
        <v>36078</v>
      </c>
      <c r="E23" s="115">
        <v>59775</v>
      </c>
      <c r="F23" s="115" t="s">
        <v>20</v>
      </c>
      <c r="G23" s="160">
        <v>2</v>
      </c>
      <c r="H23" s="160" t="s">
        <v>32</v>
      </c>
      <c r="I23" s="164">
        <v>46428.59</v>
      </c>
      <c r="J23" s="119" t="s">
        <v>22</v>
      </c>
      <c r="L23" s="249"/>
    </row>
    <row r="24" spans="1:12">
      <c r="A24" s="159">
        <v>45688</v>
      </c>
      <c r="B24" s="160">
        <v>253791</v>
      </c>
      <c r="C24" s="115">
        <v>157206</v>
      </c>
      <c r="D24" s="115">
        <v>36078</v>
      </c>
      <c r="E24" s="115">
        <v>59776</v>
      </c>
      <c r="F24" s="115" t="s">
        <v>20</v>
      </c>
      <c r="G24" s="160">
        <v>1</v>
      </c>
      <c r="H24" s="160" t="s">
        <v>31</v>
      </c>
      <c r="I24" s="164">
        <v>15200</v>
      </c>
      <c r="J24" s="119" t="s">
        <v>22</v>
      </c>
      <c r="L24" s="249"/>
    </row>
    <row r="25" spans="1:12">
      <c r="A25" s="159">
        <v>45688</v>
      </c>
      <c r="B25" s="160">
        <v>253790</v>
      </c>
      <c r="C25" s="115">
        <v>154205</v>
      </c>
      <c r="D25" s="115">
        <v>36079</v>
      </c>
      <c r="E25" s="256">
        <v>59770</v>
      </c>
      <c r="F25" s="115" t="s">
        <v>20</v>
      </c>
      <c r="G25" s="160">
        <v>1</v>
      </c>
      <c r="H25" s="160" t="s">
        <v>36</v>
      </c>
      <c r="I25" s="164">
        <v>7120.25</v>
      </c>
      <c r="J25" s="119" t="s">
        <v>22</v>
      </c>
      <c r="L25" s="249">
        <v>35428</v>
      </c>
    </row>
    <row r="26" spans="1:12">
      <c r="A26" s="159">
        <v>45688</v>
      </c>
      <c r="B26" s="160">
        <v>253790</v>
      </c>
      <c r="C26" s="115">
        <v>154205</v>
      </c>
      <c r="D26" s="115">
        <v>36079</v>
      </c>
      <c r="E26" s="256"/>
      <c r="F26" s="115" t="s">
        <v>20</v>
      </c>
      <c r="G26" s="160">
        <v>1</v>
      </c>
      <c r="H26" s="160" t="s">
        <v>37</v>
      </c>
      <c r="I26" s="164">
        <v>6645.25</v>
      </c>
      <c r="J26" s="119" t="s">
        <v>22</v>
      </c>
      <c r="L26" s="249"/>
    </row>
    <row r="27" spans="1:12">
      <c r="A27" s="159">
        <v>45688</v>
      </c>
      <c r="B27" s="160">
        <v>253790</v>
      </c>
      <c r="C27" s="115">
        <v>154205</v>
      </c>
      <c r="D27" s="115">
        <v>36079</v>
      </c>
      <c r="E27" s="256"/>
      <c r="F27" s="115" t="s">
        <v>20</v>
      </c>
      <c r="G27" s="160">
        <v>1</v>
      </c>
      <c r="H27" s="160" t="s">
        <v>31</v>
      </c>
      <c r="I27" s="164">
        <v>15200</v>
      </c>
      <c r="J27" s="119" t="s">
        <v>22</v>
      </c>
      <c r="L27" s="249"/>
    </row>
    <row r="28" spans="1:12">
      <c r="A28" s="159">
        <v>45688</v>
      </c>
      <c r="B28" s="160">
        <v>253790</v>
      </c>
      <c r="C28" s="115">
        <v>154205</v>
      </c>
      <c r="D28" s="115">
        <v>36079</v>
      </c>
      <c r="E28" s="256">
        <v>59772</v>
      </c>
      <c r="F28" s="115" t="s">
        <v>20</v>
      </c>
      <c r="G28" s="160">
        <v>1</v>
      </c>
      <c r="H28" s="160" t="s">
        <v>38</v>
      </c>
      <c r="I28" s="164">
        <v>15718.79</v>
      </c>
      <c r="J28" s="119" t="s">
        <v>22</v>
      </c>
      <c r="L28" s="249"/>
    </row>
    <row r="29" spans="1:12">
      <c r="A29" s="159">
        <v>45688</v>
      </c>
      <c r="B29" s="160">
        <v>253790</v>
      </c>
      <c r="C29" s="115">
        <v>154205</v>
      </c>
      <c r="D29" s="115">
        <v>36079</v>
      </c>
      <c r="E29" s="256"/>
      <c r="F29" s="115" t="s">
        <v>20</v>
      </c>
      <c r="G29" s="160">
        <v>1</v>
      </c>
      <c r="H29" s="160" t="s">
        <v>25</v>
      </c>
      <c r="I29" s="164">
        <v>12574.29</v>
      </c>
      <c r="J29" s="119" t="s">
        <v>22</v>
      </c>
      <c r="L29" s="249"/>
    </row>
    <row r="30" spans="1:12">
      <c r="A30" s="159">
        <v>45688</v>
      </c>
      <c r="B30" s="160">
        <v>253789</v>
      </c>
      <c r="C30" s="115">
        <v>157021</v>
      </c>
      <c r="D30" s="115">
        <v>36077</v>
      </c>
      <c r="E30" s="115">
        <v>59761</v>
      </c>
      <c r="F30" s="115" t="s">
        <v>20</v>
      </c>
      <c r="G30" s="160">
        <v>1</v>
      </c>
      <c r="H30" s="160" t="s">
        <v>39</v>
      </c>
      <c r="I30" s="164">
        <v>50106.89</v>
      </c>
      <c r="J30" s="119" t="s">
        <v>22</v>
      </c>
      <c r="L30" s="249">
        <v>35423</v>
      </c>
    </row>
    <row r="31" spans="1:12">
      <c r="A31" s="159">
        <v>45688</v>
      </c>
      <c r="B31" s="160">
        <v>253789</v>
      </c>
      <c r="C31" s="115">
        <v>157021</v>
      </c>
      <c r="D31" s="115">
        <v>36077</v>
      </c>
      <c r="E31" s="115">
        <v>59763</v>
      </c>
      <c r="F31" s="115" t="s">
        <v>20</v>
      </c>
      <c r="G31" s="160">
        <v>1</v>
      </c>
      <c r="H31" s="160" t="s">
        <v>40</v>
      </c>
      <c r="I31" s="164">
        <v>77227.5</v>
      </c>
      <c r="J31" s="119" t="s">
        <v>22</v>
      </c>
      <c r="L31" s="249"/>
    </row>
    <row r="32" spans="1:12">
      <c r="A32" s="159">
        <v>45688</v>
      </c>
      <c r="B32" s="160">
        <v>253789</v>
      </c>
      <c r="C32" s="115">
        <v>157021</v>
      </c>
      <c r="D32" s="115">
        <v>36077</v>
      </c>
      <c r="E32" s="115">
        <v>59764</v>
      </c>
      <c r="F32" s="115" t="s">
        <v>20</v>
      </c>
      <c r="G32" s="160">
        <v>1</v>
      </c>
      <c r="H32" s="160" t="s">
        <v>27</v>
      </c>
      <c r="I32" s="164">
        <v>18426.3</v>
      </c>
      <c r="J32" s="119" t="s">
        <v>22</v>
      </c>
      <c r="L32" s="249"/>
    </row>
    <row r="33" spans="1:12">
      <c r="A33" s="159">
        <v>45688</v>
      </c>
      <c r="B33" s="160">
        <v>253789</v>
      </c>
      <c r="C33" s="115">
        <v>157021</v>
      </c>
      <c r="D33" s="115">
        <v>36077</v>
      </c>
      <c r="E33" s="115">
        <v>59765</v>
      </c>
      <c r="F33" s="115" t="s">
        <v>20</v>
      </c>
      <c r="G33" s="160">
        <v>2</v>
      </c>
      <c r="H33" s="160" t="s">
        <v>41</v>
      </c>
      <c r="I33" s="164">
        <v>54636.59</v>
      </c>
      <c r="J33" s="119" t="s">
        <v>22</v>
      </c>
      <c r="L33" s="249"/>
    </row>
    <row r="34" spans="1:12">
      <c r="A34" s="159">
        <v>45688</v>
      </c>
      <c r="B34" s="160">
        <v>253789</v>
      </c>
      <c r="C34" s="115">
        <v>157021</v>
      </c>
      <c r="D34" s="115">
        <v>36077</v>
      </c>
      <c r="E34" s="115" t="s">
        <v>42</v>
      </c>
      <c r="F34" s="115" t="s">
        <v>20</v>
      </c>
      <c r="G34" s="160">
        <v>3</v>
      </c>
      <c r="H34" s="160" t="s">
        <v>32</v>
      </c>
      <c r="I34" s="164">
        <v>69642.880000000005</v>
      </c>
      <c r="J34" s="119" t="s">
        <v>22</v>
      </c>
      <c r="L34" s="249"/>
    </row>
    <row r="35" spans="1:12">
      <c r="A35" s="159">
        <v>45688</v>
      </c>
      <c r="B35" s="160">
        <v>253788</v>
      </c>
      <c r="C35" s="115">
        <v>157020</v>
      </c>
      <c r="D35" s="115">
        <v>36076</v>
      </c>
      <c r="E35" s="115">
        <v>59755</v>
      </c>
      <c r="F35" s="115" t="s">
        <v>20</v>
      </c>
      <c r="G35" s="160">
        <v>1</v>
      </c>
      <c r="H35" s="160" t="s">
        <v>43</v>
      </c>
      <c r="I35" s="164">
        <v>21827.29</v>
      </c>
      <c r="J35" s="119" t="s">
        <v>22</v>
      </c>
      <c r="L35" s="249">
        <v>35422</v>
      </c>
    </row>
    <row r="36" spans="1:12">
      <c r="A36" s="159">
        <v>45688</v>
      </c>
      <c r="B36" s="160">
        <v>253788</v>
      </c>
      <c r="C36" s="115">
        <v>157020</v>
      </c>
      <c r="D36" s="115">
        <v>36076</v>
      </c>
      <c r="E36" s="115">
        <v>59756</v>
      </c>
      <c r="F36" s="115" t="s">
        <v>20</v>
      </c>
      <c r="G36" s="160">
        <v>1</v>
      </c>
      <c r="H36" s="160" t="s">
        <v>28</v>
      </c>
      <c r="I36" s="164">
        <v>20649.3</v>
      </c>
      <c r="J36" s="119" t="s">
        <v>22</v>
      </c>
      <c r="L36" s="249"/>
    </row>
    <row r="37" spans="1:12">
      <c r="A37" s="159">
        <v>45688</v>
      </c>
      <c r="B37" s="160">
        <v>253788</v>
      </c>
      <c r="C37" s="115">
        <v>157020</v>
      </c>
      <c r="D37" s="115">
        <v>36076</v>
      </c>
      <c r="E37" s="115" t="s">
        <v>44</v>
      </c>
      <c r="F37" s="115" t="s">
        <v>20</v>
      </c>
      <c r="G37" s="160">
        <v>2</v>
      </c>
      <c r="H37" s="160" t="s">
        <v>45</v>
      </c>
      <c r="I37" s="164">
        <v>55753.8</v>
      </c>
      <c r="J37" s="119" t="s">
        <v>22</v>
      </c>
      <c r="L37" s="249"/>
    </row>
    <row r="38" spans="1:12">
      <c r="A38" s="159">
        <v>45688</v>
      </c>
      <c r="B38" s="160">
        <v>253788</v>
      </c>
      <c r="C38" s="115">
        <v>157020</v>
      </c>
      <c r="D38" s="115">
        <v>36076</v>
      </c>
      <c r="E38" s="115">
        <v>59758</v>
      </c>
      <c r="F38" s="115" t="s">
        <v>20</v>
      </c>
      <c r="G38" s="160">
        <v>1</v>
      </c>
      <c r="H38" s="160" t="s">
        <v>17</v>
      </c>
      <c r="I38" s="164">
        <v>1800.25</v>
      </c>
      <c r="J38" s="119" t="s">
        <v>22</v>
      </c>
      <c r="L38" s="249"/>
    </row>
    <row r="39" spans="1:12">
      <c r="A39" s="159">
        <v>45688</v>
      </c>
      <c r="B39" s="160">
        <v>253788</v>
      </c>
      <c r="C39" s="115">
        <v>157020</v>
      </c>
      <c r="D39" s="115">
        <v>36076</v>
      </c>
      <c r="E39" s="115">
        <v>59760</v>
      </c>
      <c r="F39" s="115" t="s">
        <v>20</v>
      </c>
      <c r="G39" s="160">
        <v>1</v>
      </c>
      <c r="H39" s="160" t="s">
        <v>46</v>
      </c>
      <c r="I39" s="164">
        <v>30593.89</v>
      </c>
      <c r="J39" s="119" t="s">
        <v>22</v>
      </c>
      <c r="L39" s="249"/>
    </row>
    <row r="40" spans="1:12">
      <c r="A40" s="159">
        <v>45688</v>
      </c>
      <c r="B40" s="160">
        <v>253721</v>
      </c>
      <c r="C40" s="115">
        <v>157204</v>
      </c>
      <c r="D40" s="115">
        <v>35997</v>
      </c>
      <c r="E40" s="115">
        <v>59769</v>
      </c>
      <c r="F40" s="115" t="s">
        <v>20</v>
      </c>
      <c r="G40" s="160">
        <v>1</v>
      </c>
      <c r="H40" s="160" t="s">
        <v>47</v>
      </c>
      <c r="I40" s="164">
        <v>33250</v>
      </c>
      <c r="J40" s="119" t="s">
        <v>22</v>
      </c>
      <c r="L40" s="249">
        <v>35427</v>
      </c>
    </row>
    <row r="41" spans="1:12">
      <c r="A41" s="159">
        <v>45688</v>
      </c>
      <c r="B41" s="160">
        <v>253721</v>
      </c>
      <c r="C41" s="115">
        <v>157204</v>
      </c>
      <c r="D41" s="115">
        <v>35997</v>
      </c>
      <c r="E41" s="115">
        <v>59771</v>
      </c>
      <c r="F41" s="115" t="s">
        <v>20</v>
      </c>
      <c r="G41" s="160">
        <v>1</v>
      </c>
      <c r="H41" s="160" t="s">
        <v>48</v>
      </c>
      <c r="I41" s="164">
        <v>19950</v>
      </c>
      <c r="J41" s="119" t="s">
        <v>22</v>
      </c>
      <c r="L41" s="249"/>
    </row>
    <row r="42" spans="1:12">
      <c r="A42" s="159">
        <v>45688</v>
      </c>
      <c r="B42" s="160">
        <v>253720</v>
      </c>
      <c r="C42" s="115">
        <v>157022</v>
      </c>
      <c r="D42" s="115">
        <v>35999</v>
      </c>
      <c r="E42" s="115">
        <v>59759</v>
      </c>
      <c r="F42" s="115" t="s">
        <v>20</v>
      </c>
      <c r="G42" s="160">
        <v>1</v>
      </c>
      <c r="H42" s="160" t="s">
        <v>49</v>
      </c>
      <c r="I42" s="164">
        <v>13775</v>
      </c>
      <c r="J42" s="119" t="s">
        <v>22</v>
      </c>
      <c r="L42" s="120">
        <v>35424</v>
      </c>
    </row>
    <row r="43" spans="1:12">
      <c r="A43" s="159">
        <v>45688</v>
      </c>
      <c r="B43" s="160">
        <v>253719</v>
      </c>
      <c r="C43" s="115">
        <v>156722</v>
      </c>
      <c r="D43" s="115">
        <v>35996</v>
      </c>
      <c r="E43" s="115" t="s">
        <v>50</v>
      </c>
      <c r="F43" s="115" t="s">
        <v>20</v>
      </c>
      <c r="G43" s="160">
        <v>4</v>
      </c>
      <c r="H43" s="160" t="s">
        <v>35</v>
      </c>
      <c r="I43" s="164">
        <v>41595.760000000002</v>
      </c>
      <c r="J43" s="119" t="s">
        <v>22</v>
      </c>
      <c r="L43" s="249">
        <v>35417</v>
      </c>
    </row>
    <row r="44" spans="1:12">
      <c r="A44" s="159">
        <v>45688</v>
      </c>
      <c r="B44" s="160">
        <v>253719</v>
      </c>
      <c r="C44" s="115">
        <v>156722</v>
      </c>
      <c r="D44" s="115">
        <v>35996</v>
      </c>
      <c r="E44" s="115">
        <v>59754</v>
      </c>
      <c r="F44" s="115" t="s">
        <v>20</v>
      </c>
      <c r="G44" s="160">
        <v>1</v>
      </c>
      <c r="H44" s="160" t="s">
        <v>51</v>
      </c>
      <c r="I44" s="164">
        <v>37509.9</v>
      </c>
      <c r="J44" s="119" t="s">
        <v>22</v>
      </c>
      <c r="L44" s="249"/>
    </row>
    <row r="45" spans="1:12">
      <c r="A45" s="159">
        <v>45688</v>
      </c>
      <c r="B45" s="160">
        <v>253718</v>
      </c>
      <c r="C45" s="115">
        <v>156721</v>
      </c>
      <c r="D45" s="115">
        <v>35998</v>
      </c>
      <c r="E45" s="115" t="s">
        <v>52</v>
      </c>
      <c r="F45" s="115" t="s">
        <v>20</v>
      </c>
      <c r="G45" s="160">
        <v>2</v>
      </c>
      <c r="H45" s="160" t="s">
        <v>27</v>
      </c>
      <c r="I45" s="164">
        <v>36852.6</v>
      </c>
      <c r="J45" s="119" t="s">
        <v>22</v>
      </c>
      <c r="L45" s="251">
        <v>35416</v>
      </c>
    </row>
    <row r="46" spans="1:12">
      <c r="A46" s="159">
        <v>45688</v>
      </c>
      <c r="B46" s="160">
        <v>253718</v>
      </c>
      <c r="C46" s="115">
        <v>156721</v>
      </c>
      <c r="D46" s="115">
        <v>35998</v>
      </c>
      <c r="E46" s="115">
        <v>59751</v>
      </c>
      <c r="F46" s="115" t="s">
        <v>20</v>
      </c>
      <c r="G46" s="160">
        <v>1</v>
      </c>
      <c r="H46" s="160" t="s">
        <v>41</v>
      </c>
      <c r="I46" s="164">
        <v>27318.3</v>
      </c>
      <c r="J46" s="119" t="s">
        <v>22</v>
      </c>
      <c r="L46" s="251"/>
    </row>
    <row r="47" spans="1:12">
      <c r="A47" s="159">
        <v>45688</v>
      </c>
      <c r="B47" s="160">
        <v>253718</v>
      </c>
      <c r="C47" s="115">
        <v>156721</v>
      </c>
      <c r="D47" s="115">
        <v>35998</v>
      </c>
      <c r="E47" s="115">
        <v>59753</v>
      </c>
      <c r="F47" s="115" t="s">
        <v>20</v>
      </c>
      <c r="G47" s="160">
        <v>1</v>
      </c>
      <c r="H47" s="160" t="s">
        <v>45</v>
      </c>
      <c r="I47" s="164">
        <v>27876.89</v>
      </c>
      <c r="J47" s="119" t="s">
        <v>22</v>
      </c>
      <c r="L47" s="251"/>
    </row>
    <row r="48" spans="1:12">
      <c r="A48" s="159">
        <v>45688</v>
      </c>
      <c r="B48" s="160">
        <v>253717</v>
      </c>
      <c r="C48" s="115">
        <v>156593</v>
      </c>
      <c r="D48" s="115">
        <v>35995</v>
      </c>
      <c r="E48" s="115">
        <v>59745</v>
      </c>
      <c r="F48" s="115" t="s">
        <v>20</v>
      </c>
      <c r="G48" s="160">
        <v>2</v>
      </c>
      <c r="H48" s="160" t="s">
        <v>33</v>
      </c>
      <c r="I48" s="164">
        <v>66500</v>
      </c>
      <c r="J48" s="119" t="s">
        <v>22</v>
      </c>
      <c r="L48" s="249">
        <v>35411</v>
      </c>
    </row>
    <row r="49" spans="1:12">
      <c r="A49" s="159">
        <v>45688</v>
      </c>
      <c r="B49" s="160">
        <v>253717</v>
      </c>
      <c r="C49" s="115">
        <v>156593</v>
      </c>
      <c r="D49" s="115">
        <v>35995</v>
      </c>
      <c r="E49" s="115">
        <v>59746</v>
      </c>
      <c r="F49" s="115" t="s">
        <v>20</v>
      </c>
      <c r="G49" s="160">
        <v>3</v>
      </c>
      <c r="H49" s="160" t="s">
        <v>27</v>
      </c>
      <c r="I49" s="164">
        <v>55278.87</v>
      </c>
      <c r="J49" s="119" t="s">
        <v>22</v>
      </c>
      <c r="L49" s="249"/>
    </row>
    <row r="50" spans="1:12">
      <c r="A50" s="159">
        <v>45688</v>
      </c>
      <c r="B50" s="160">
        <v>253717</v>
      </c>
      <c r="C50" s="115">
        <v>156593</v>
      </c>
      <c r="D50" s="115">
        <v>35995</v>
      </c>
      <c r="E50" s="115">
        <v>59747</v>
      </c>
      <c r="F50" s="115" t="s">
        <v>20</v>
      </c>
      <c r="G50" s="160">
        <v>2</v>
      </c>
      <c r="H50" s="160" t="s">
        <v>39</v>
      </c>
      <c r="I50" s="164">
        <v>100213.8</v>
      </c>
      <c r="J50" s="119" t="s">
        <v>22</v>
      </c>
      <c r="L50" s="249"/>
    </row>
    <row r="51" spans="1:12">
      <c r="A51" s="159">
        <v>45688</v>
      </c>
      <c r="B51" s="160">
        <v>253717</v>
      </c>
      <c r="C51" s="115">
        <v>156593</v>
      </c>
      <c r="D51" s="115">
        <v>35995</v>
      </c>
      <c r="E51" s="256">
        <v>59748</v>
      </c>
      <c r="F51" s="115" t="s">
        <v>20</v>
      </c>
      <c r="G51" s="160">
        <v>3</v>
      </c>
      <c r="H51" s="160" t="s">
        <v>53</v>
      </c>
      <c r="I51" s="164">
        <v>60750.87</v>
      </c>
      <c r="J51" s="119" t="s">
        <v>22</v>
      </c>
      <c r="L51" s="249"/>
    </row>
    <row r="52" spans="1:12">
      <c r="A52" s="159">
        <v>45688</v>
      </c>
      <c r="B52" s="160">
        <v>253717</v>
      </c>
      <c r="C52" s="115">
        <v>156593</v>
      </c>
      <c r="D52" s="115">
        <v>35995</v>
      </c>
      <c r="E52" s="256"/>
      <c r="F52" s="115" t="s">
        <v>20</v>
      </c>
      <c r="G52" s="160">
        <v>3</v>
      </c>
      <c r="H52" s="160" t="s">
        <v>46</v>
      </c>
      <c r="I52" s="164">
        <v>91781.67</v>
      </c>
      <c r="J52" s="119" t="s">
        <v>22</v>
      </c>
      <c r="L52" s="249"/>
    </row>
    <row r="53" spans="1:12">
      <c r="A53" s="159">
        <v>45688</v>
      </c>
      <c r="B53" s="160">
        <v>253716</v>
      </c>
      <c r="C53" s="115">
        <v>156323</v>
      </c>
      <c r="D53" s="115">
        <v>35994</v>
      </c>
      <c r="E53" s="256">
        <v>59729</v>
      </c>
      <c r="F53" s="115" t="s">
        <v>20</v>
      </c>
      <c r="G53" s="160">
        <v>3</v>
      </c>
      <c r="H53" s="160" t="s">
        <v>54</v>
      </c>
      <c r="I53" s="164">
        <v>349114.32</v>
      </c>
      <c r="J53" s="119" t="s">
        <v>22</v>
      </c>
      <c r="L53" s="249">
        <v>35398</v>
      </c>
    </row>
    <row r="54" spans="1:12">
      <c r="A54" s="159">
        <v>45688</v>
      </c>
      <c r="B54" s="160">
        <v>253716</v>
      </c>
      <c r="C54" s="115">
        <v>156323</v>
      </c>
      <c r="D54" s="115">
        <v>35994</v>
      </c>
      <c r="E54" s="256"/>
      <c r="F54" s="115" t="s">
        <v>20</v>
      </c>
      <c r="G54" s="160">
        <v>3</v>
      </c>
      <c r="H54" s="160" t="s">
        <v>51</v>
      </c>
      <c r="I54" s="164">
        <v>104869.32</v>
      </c>
      <c r="J54" s="119" t="s">
        <v>22</v>
      </c>
      <c r="L54" s="249"/>
    </row>
    <row r="55" spans="1:12">
      <c r="A55" s="159">
        <v>45688</v>
      </c>
      <c r="B55" s="160">
        <v>253716</v>
      </c>
      <c r="C55" s="115">
        <v>156323</v>
      </c>
      <c r="D55" s="115">
        <v>35994</v>
      </c>
      <c r="E55" s="256"/>
      <c r="F55" s="115" t="s">
        <v>20</v>
      </c>
      <c r="G55" s="160">
        <v>1</v>
      </c>
      <c r="H55" s="160" t="s">
        <v>45</v>
      </c>
      <c r="I55" s="164">
        <v>26548.94</v>
      </c>
      <c r="J55" s="119" t="s">
        <v>22</v>
      </c>
      <c r="L55" s="249"/>
    </row>
    <row r="56" spans="1:12">
      <c r="A56" s="159">
        <v>45688</v>
      </c>
      <c r="B56" s="160">
        <v>253716</v>
      </c>
      <c r="C56" s="115">
        <v>156323</v>
      </c>
      <c r="D56" s="115">
        <v>35994</v>
      </c>
      <c r="E56" s="115">
        <v>59730</v>
      </c>
      <c r="F56" s="115" t="s">
        <v>20</v>
      </c>
      <c r="G56" s="160">
        <v>1</v>
      </c>
      <c r="H56" s="160" t="s">
        <v>41</v>
      </c>
      <c r="I56" s="164">
        <v>27318.3</v>
      </c>
      <c r="J56" s="119" t="s">
        <v>22</v>
      </c>
      <c r="L56" s="249"/>
    </row>
    <row r="57" spans="1:12">
      <c r="A57" s="159">
        <v>45688</v>
      </c>
      <c r="B57" s="160">
        <v>253716</v>
      </c>
      <c r="C57" s="115">
        <v>156323</v>
      </c>
      <c r="D57" s="115">
        <v>35994</v>
      </c>
      <c r="E57" s="115">
        <v>59731</v>
      </c>
      <c r="F57" s="115" t="s">
        <v>20</v>
      </c>
      <c r="G57" s="160">
        <v>1</v>
      </c>
      <c r="H57" s="160" t="s">
        <v>55</v>
      </c>
      <c r="I57" s="164">
        <v>8854</v>
      </c>
      <c r="J57" s="119" t="s">
        <v>22</v>
      </c>
      <c r="L57" s="249"/>
    </row>
    <row r="58" spans="1:12">
      <c r="A58" s="159">
        <v>45685</v>
      </c>
      <c r="B58" s="160">
        <v>253401</v>
      </c>
      <c r="C58" s="115">
        <v>156594</v>
      </c>
      <c r="D58" s="115">
        <v>35464</v>
      </c>
      <c r="E58" s="115">
        <v>59749</v>
      </c>
      <c r="F58" s="115" t="s">
        <v>20</v>
      </c>
      <c r="G58" s="160">
        <v>1</v>
      </c>
      <c r="H58" s="160" t="s">
        <v>56</v>
      </c>
      <c r="I58" s="164">
        <v>50326.5</v>
      </c>
      <c r="J58" s="119" t="s">
        <v>22</v>
      </c>
      <c r="L58" s="120">
        <v>35412</v>
      </c>
    </row>
    <row r="59" spans="1:12">
      <c r="A59" s="159">
        <v>45685</v>
      </c>
      <c r="B59" s="160">
        <v>253399</v>
      </c>
      <c r="C59" s="115">
        <v>157019</v>
      </c>
      <c r="D59" s="115" t="s">
        <v>57</v>
      </c>
      <c r="E59" s="115">
        <v>59752</v>
      </c>
      <c r="F59" s="115" t="s">
        <v>16</v>
      </c>
      <c r="G59" s="160">
        <v>1</v>
      </c>
      <c r="H59" s="160" t="s">
        <v>58</v>
      </c>
      <c r="I59" s="164">
        <v>1045</v>
      </c>
      <c r="J59" s="119" t="s">
        <v>18</v>
      </c>
      <c r="L59" s="120">
        <v>35421</v>
      </c>
    </row>
    <row r="60" spans="1:12">
      <c r="A60" s="159">
        <v>45680</v>
      </c>
      <c r="B60" s="160">
        <v>253246</v>
      </c>
      <c r="C60" s="115">
        <v>156563</v>
      </c>
      <c r="D60" s="115">
        <v>35359</v>
      </c>
      <c r="E60" s="115">
        <v>59736</v>
      </c>
      <c r="F60" s="115" t="s">
        <v>20</v>
      </c>
      <c r="G60" s="160">
        <v>1</v>
      </c>
      <c r="H60" s="160" t="s">
        <v>41</v>
      </c>
      <c r="I60" s="164">
        <v>27318.3</v>
      </c>
      <c r="J60" s="119" t="s">
        <v>22</v>
      </c>
      <c r="L60" s="249">
        <v>35405</v>
      </c>
    </row>
    <row r="61" spans="1:12">
      <c r="A61" s="159">
        <v>45680</v>
      </c>
      <c r="B61" s="160">
        <v>253246</v>
      </c>
      <c r="C61" s="115">
        <v>156563</v>
      </c>
      <c r="D61" s="115">
        <v>35359</v>
      </c>
      <c r="E61" s="256">
        <v>59737</v>
      </c>
      <c r="F61" s="115" t="s">
        <v>20</v>
      </c>
      <c r="G61" s="160">
        <v>1</v>
      </c>
      <c r="H61" s="160" t="s">
        <v>39</v>
      </c>
      <c r="I61" s="164">
        <v>50106.89</v>
      </c>
      <c r="J61" s="119" t="s">
        <v>22</v>
      </c>
      <c r="L61" s="249"/>
    </row>
    <row r="62" spans="1:12">
      <c r="A62" s="159">
        <v>45680</v>
      </c>
      <c r="B62" s="160">
        <v>253246</v>
      </c>
      <c r="C62" s="115">
        <v>156563</v>
      </c>
      <c r="D62" s="115">
        <v>35359</v>
      </c>
      <c r="E62" s="256"/>
      <c r="F62" s="115" t="s">
        <v>20</v>
      </c>
      <c r="G62" s="160">
        <v>1</v>
      </c>
      <c r="H62" s="160" t="s">
        <v>28</v>
      </c>
      <c r="I62" s="164">
        <v>20649.3</v>
      </c>
      <c r="J62" s="119" t="s">
        <v>22</v>
      </c>
      <c r="L62" s="249"/>
    </row>
    <row r="63" spans="1:12">
      <c r="A63" s="159">
        <v>45680</v>
      </c>
      <c r="B63" s="160">
        <v>253246</v>
      </c>
      <c r="C63" s="115">
        <v>156563</v>
      </c>
      <c r="D63" s="115">
        <v>35359</v>
      </c>
      <c r="E63" s="115">
        <v>59738</v>
      </c>
      <c r="F63" s="115" t="s">
        <v>20</v>
      </c>
      <c r="G63" s="160">
        <v>2</v>
      </c>
      <c r="H63" s="160" t="s">
        <v>31</v>
      </c>
      <c r="I63" s="164">
        <v>30400</v>
      </c>
      <c r="J63" s="119" t="s">
        <v>22</v>
      </c>
      <c r="L63" s="249"/>
    </row>
    <row r="64" spans="1:12">
      <c r="A64" s="159">
        <v>45680</v>
      </c>
      <c r="B64" s="160">
        <v>253246</v>
      </c>
      <c r="C64" s="115">
        <v>156563</v>
      </c>
      <c r="D64" s="115">
        <v>35359</v>
      </c>
      <c r="E64" s="115">
        <v>59739</v>
      </c>
      <c r="F64" s="115" t="s">
        <v>20</v>
      </c>
      <c r="G64" s="160">
        <v>1</v>
      </c>
      <c r="H64" s="160" t="s">
        <v>59</v>
      </c>
      <c r="I64" s="164">
        <v>4299.79</v>
      </c>
      <c r="J64" s="119" t="s">
        <v>22</v>
      </c>
      <c r="L64" s="249"/>
    </row>
    <row r="65" spans="1:12">
      <c r="A65" s="159">
        <v>45680</v>
      </c>
      <c r="B65" s="160">
        <v>253245</v>
      </c>
      <c r="C65" s="115">
        <v>156595</v>
      </c>
      <c r="D65" s="115">
        <v>35360</v>
      </c>
      <c r="E65" s="115">
        <v>59750</v>
      </c>
      <c r="F65" s="115" t="s">
        <v>20</v>
      </c>
      <c r="G65" s="160">
        <v>1</v>
      </c>
      <c r="H65" s="160" t="s">
        <v>60</v>
      </c>
      <c r="I65" s="164">
        <v>21531.16</v>
      </c>
      <c r="J65" s="119" t="s">
        <v>22</v>
      </c>
      <c r="L65" s="120">
        <v>35413</v>
      </c>
    </row>
    <row r="66" spans="1:12">
      <c r="A66" s="159">
        <v>45680</v>
      </c>
      <c r="B66" s="160">
        <v>253244</v>
      </c>
      <c r="C66" s="115">
        <v>156564</v>
      </c>
      <c r="D66" s="115">
        <v>35361</v>
      </c>
      <c r="E66" s="115">
        <v>59741</v>
      </c>
      <c r="F66" s="115" t="s">
        <v>20</v>
      </c>
      <c r="G66" s="160">
        <v>4</v>
      </c>
      <c r="H66" s="160" t="s">
        <v>28</v>
      </c>
      <c r="I66" s="164">
        <v>82597.2</v>
      </c>
      <c r="J66" s="119" t="s">
        <v>22</v>
      </c>
      <c r="L66" s="249">
        <v>35406</v>
      </c>
    </row>
    <row r="67" spans="1:12">
      <c r="A67" s="159">
        <v>45680</v>
      </c>
      <c r="B67" s="160">
        <v>253244</v>
      </c>
      <c r="C67" s="115">
        <v>156564</v>
      </c>
      <c r="D67" s="115">
        <v>35361</v>
      </c>
      <c r="E67" s="115">
        <v>59744</v>
      </c>
      <c r="F67" s="115" t="s">
        <v>20</v>
      </c>
      <c r="G67" s="160">
        <v>1</v>
      </c>
      <c r="H67" s="160" t="s">
        <v>31</v>
      </c>
      <c r="I67" s="164">
        <v>15200</v>
      </c>
      <c r="J67" s="119" t="s">
        <v>22</v>
      </c>
      <c r="L67" s="249"/>
    </row>
    <row r="68" spans="1:12">
      <c r="A68" s="159">
        <v>45680</v>
      </c>
      <c r="B68" s="160">
        <v>253174</v>
      </c>
      <c r="C68" s="115">
        <v>156566</v>
      </c>
      <c r="D68" s="115">
        <v>35362</v>
      </c>
      <c r="E68" s="115">
        <v>59743</v>
      </c>
      <c r="F68" s="115" t="s">
        <v>16</v>
      </c>
      <c r="G68" s="160">
        <v>1</v>
      </c>
      <c r="H68" s="160" t="s">
        <v>17</v>
      </c>
      <c r="I68" s="164">
        <v>1800.25</v>
      </c>
      <c r="J68" s="119" t="s">
        <v>18</v>
      </c>
      <c r="L68" s="120">
        <v>35410</v>
      </c>
    </row>
    <row r="69" spans="1:12">
      <c r="A69" s="159">
        <v>45678</v>
      </c>
      <c r="B69" s="160">
        <v>252955</v>
      </c>
      <c r="C69" s="115">
        <v>156565</v>
      </c>
      <c r="D69" s="115">
        <v>35338</v>
      </c>
      <c r="E69" s="115">
        <v>59742</v>
      </c>
      <c r="F69" s="115" t="s">
        <v>20</v>
      </c>
      <c r="G69" s="160">
        <v>1</v>
      </c>
      <c r="H69" s="160" t="s">
        <v>61</v>
      </c>
      <c r="I69" s="164">
        <v>5082.5</v>
      </c>
      <c r="J69" s="119" t="s">
        <v>22</v>
      </c>
      <c r="L69" s="120">
        <v>35407</v>
      </c>
    </row>
    <row r="70" spans="1:12">
      <c r="A70" s="159">
        <v>45678</v>
      </c>
      <c r="B70" s="160">
        <v>252954</v>
      </c>
      <c r="C70" s="115">
        <v>156223</v>
      </c>
      <c r="D70" s="115">
        <v>35248</v>
      </c>
      <c r="E70" s="115" t="s">
        <v>62</v>
      </c>
      <c r="F70" s="115" t="s">
        <v>20</v>
      </c>
      <c r="G70" s="160">
        <v>2</v>
      </c>
      <c r="H70" s="160" t="s">
        <v>63</v>
      </c>
      <c r="I70" s="164">
        <v>24890</v>
      </c>
      <c r="J70" s="119" t="s">
        <v>22</v>
      </c>
      <c r="L70" s="249">
        <v>35386</v>
      </c>
    </row>
    <row r="71" spans="1:12">
      <c r="A71" s="159">
        <v>45678</v>
      </c>
      <c r="B71" s="160">
        <v>252954</v>
      </c>
      <c r="C71" s="115">
        <v>156223</v>
      </c>
      <c r="D71" s="115">
        <v>35248</v>
      </c>
      <c r="E71" s="115">
        <v>59710</v>
      </c>
      <c r="F71" s="115" t="s">
        <v>20</v>
      </c>
      <c r="G71" s="160">
        <v>1</v>
      </c>
      <c r="H71" s="160" t="s">
        <v>49</v>
      </c>
      <c r="I71" s="164">
        <v>13775</v>
      </c>
      <c r="J71" s="119" t="s">
        <v>22</v>
      </c>
      <c r="L71" s="249"/>
    </row>
    <row r="72" spans="1:12">
      <c r="A72" s="159">
        <v>45677</v>
      </c>
      <c r="B72" s="160">
        <v>252942</v>
      </c>
      <c r="C72" s="115">
        <v>156296</v>
      </c>
      <c r="D72" s="115" t="s">
        <v>64</v>
      </c>
      <c r="E72" s="115">
        <v>59722</v>
      </c>
      <c r="F72" s="115" t="s">
        <v>16</v>
      </c>
      <c r="G72" s="160">
        <v>3</v>
      </c>
      <c r="H72" s="160" t="s">
        <v>65</v>
      </c>
      <c r="I72" s="164">
        <v>36754.32</v>
      </c>
      <c r="J72" s="119" t="s">
        <v>18</v>
      </c>
      <c r="L72" s="120">
        <v>35392</v>
      </c>
    </row>
    <row r="73" spans="1:12">
      <c r="A73" s="159">
        <v>45677</v>
      </c>
      <c r="B73" s="160">
        <v>252901</v>
      </c>
      <c r="C73" s="115">
        <v>156325</v>
      </c>
      <c r="D73" s="115">
        <v>35090</v>
      </c>
      <c r="E73" s="256">
        <v>59733</v>
      </c>
      <c r="F73" s="115" t="s">
        <v>20</v>
      </c>
      <c r="G73" s="160">
        <v>1</v>
      </c>
      <c r="H73" s="160" t="s">
        <v>66</v>
      </c>
      <c r="I73" s="164">
        <v>18175.490000000002</v>
      </c>
      <c r="J73" s="119" t="s">
        <v>22</v>
      </c>
      <c r="L73" s="249">
        <v>35400</v>
      </c>
    </row>
    <row r="74" spans="1:12">
      <c r="A74" s="159">
        <v>45677</v>
      </c>
      <c r="B74" s="160">
        <v>252901</v>
      </c>
      <c r="C74" s="115">
        <v>156325</v>
      </c>
      <c r="D74" s="115">
        <v>35090</v>
      </c>
      <c r="E74" s="256"/>
      <c r="F74" s="115" t="s">
        <v>20</v>
      </c>
      <c r="G74" s="160">
        <v>1</v>
      </c>
      <c r="H74" s="160" t="s">
        <v>39</v>
      </c>
      <c r="I74" s="164">
        <v>50106.89</v>
      </c>
      <c r="J74" s="119" t="s">
        <v>22</v>
      </c>
      <c r="L74" s="249"/>
    </row>
    <row r="75" spans="1:12">
      <c r="A75" s="159">
        <v>45677</v>
      </c>
      <c r="B75" s="160">
        <v>252901</v>
      </c>
      <c r="C75" s="115">
        <v>156325</v>
      </c>
      <c r="D75" s="115">
        <v>35090</v>
      </c>
      <c r="E75" s="256">
        <v>59734</v>
      </c>
      <c r="F75" s="115" t="s">
        <v>20</v>
      </c>
      <c r="G75" s="160">
        <v>1</v>
      </c>
      <c r="H75" s="160" t="s">
        <v>45</v>
      </c>
      <c r="I75" s="164">
        <v>27876.89</v>
      </c>
      <c r="J75" s="119" t="s">
        <v>22</v>
      </c>
      <c r="L75" s="249"/>
    </row>
    <row r="76" spans="1:12">
      <c r="A76" s="159">
        <v>45677</v>
      </c>
      <c r="B76" s="160">
        <v>252901</v>
      </c>
      <c r="C76" s="115">
        <v>156325</v>
      </c>
      <c r="D76" s="115">
        <v>35090</v>
      </c>
      <c r="E76" s="256"/>
      <c r="F76" s="115" t="s">
        <v>20</v>
      </c>
      <c r="G76" s="160">
        <v>1</v>
      </c>
      <c r="H76" s="160" t="s">
        <v>51</v>
      </c>
      <c r="I76" s="164">
        <v>37509.9</v>
      </c>
      <c r="J76" s="119" t="s">
        <v>22</v>
      </c>
      <c r="L76" s="249"/>
    </row>
    <row r="77" spans="1:12">
      <c r="A77" s="159">
        <v>45677</v>
      </c>
      <c r="B77" s="160">
        <v>252900</v>
      </c>
      <c r="C77" s="115">
        <v>156324</v>
      </c>
      <c r="D77" s="115">
        <v>35089</v>
      </c>
      <c r="E77" s="256">
        <v>59728</v>
      </c>
      <c r="F77" s="115" t="s">
        <v>20</v>
      </c>
      <c r="G77" s="160">
        <v>2</v>
      </c>
      <c r="H77" s="160" t="s">
        <v>39</v>
      </c>
      <c r="I77" s="164">
        <v>95847.88</v>
      </c>
      <c r="J77" s="119" t="s">
        <v>22</v>
      </c>
      <c r="L77" s="249">
        <v>35399</v>
      </c>
    </row>
    <row r="78" spans="1:12">
      <c r="A78" s="159">
        <v>45677</v>
      </c>
      <c r="B78" s="160">
        <v>252900</v>
      </c>
      <c r="C78" s="115">
        <v>156324</v>
      </c>
      <c r="D78" s="115">
        <v>35089</v>
      </c>
      <c r="E78" s="256"/>
      <c r="F78" s="115" t="s">
        <v>20</v>
      </c>
      <c r="G78" s="160">
        <v>4</v>
      </c>
      <c r="H78" s="160" t="s">
        <v>23</v>
      </c>
      <c r="I78" s="164">
        <v>170035.76</v>
      </c>
      <c r="J78" s="119" t="s">
        <v>22</v>
      </c>
      <c r="L78" s="249"/>
    </row>
    <row r="79" spans="1:12">
      <c r="A79" s="159">
        <v>45677</v>
      </c>
      <c r="B79" s="160">
        <v>252900</v>
      </c>
      <c r="C79" s="115">
        <v>156324</v>
      </c>
      <c r="D79" s="115">
        <v>35089</v>
      </c>
      <c r="E79" s="256"/>
      <c r="F79" s="115" t="s">
        <v>20</v>
      </c>
      <c r="G79" s="160">
        <v>1</v>
      </c>
      <c r="H79" s="160" t="s">
        <v>60</v>
      </c>
      <c r="I79" s="164">
        <v>23698.94</v>
      </c>
      <c r="J79" s="119" t="s">
        <v>22</v>
      </c>
      <c r="L79" s="249"/>
    </row>
    <row r="80" spans="1:12">
      <c r="A80" s="159">
        <v>45677</v>
      </c>
      <c r="B80" s="160">
        <v>252900</v>
      </c>
      <c r="C80" s="115">
        <v>156324</v>
      </c>
      <c r="D80" s="115">
        <v>35089</v>
      </c>
      <c r="E80" s="115">
        <v>59732</v>
      </c>
      <c r="F80" s="115" t="s">
        <v>20</v>
      </c>
      <c r="G80" s="160">
        <v>2</v>
      </c>
      <c r="H80" s="160" t="s">
        <v>27</v>
      </c>
      <c r="I80" s="164">
        <v>36852.6</v>
      </c>
      <c r="J80" s="119" t="s">
        <v>22</v>
      </c>
      <c r="L80" s="249"/>
    </row>
    <row r="81" spans="1:12">
      <c r="A81" s="159">
        <v>45677</v>
      </c>
      <c r="B81" s="160">
        <v>252900</v>
      </c>
      <c r="C81" s="115">
        <v>156324</v>
      </c>
      <c r="D81" s="115">
        <v>35089</v>
      </c>
      <c r="E81" s="115">
        <v>59735</v>
      </c>
      <c r="F81" s="115" t="s">
        <v>20</v>
      </c>
      <c r="G81" s="160">
        <v>2</v>
      </c>
      <c r="H81" s="160" t="s">
        <v>46</v>
      </c>
      <c r="I81" s="164">
        <v>61187.8</v>
      </c>
      <c r="J81" s="119" t="s">
        <v>22</v>
      </c>
      <c r="L81" s="249"/>
    </row>
    <row r="82" spans="1:12">
      <c r="A82" s="159">
        <v>45677</v>
      </c>
      <c r="B82" s="160">
        <v>252899</v>
      </c>
      <c r="C82" s="115">
        <v>156298</v>
      </c>
      <c r="D82" s="115">
        <v>35088</v>
      </c>
      <c r="E82" s="115">
        <v>59724</v>
      </c>
      <c r="F82" s="115" t="s">
        <v>20</v>
      </c>
      <c r="G82" s="160">
        <v>2</v>
      </c>
      <c r="H82" s="160" t="s">
        <v>40</v>
      </c>
      <c r="I82" s="164">
        <v>154454.99</v>
      </c>
      <c r="J82" s="119" t="s">
        <v>22</v>
      </c>
      <c r="L82" s="249">
        <v>35394</v>
      </c>
    </row>
    <row r="83" spans="1:12">
      <c r="A83" s="159">
        <v>45677</v>
      </c>
      <c r="B83" s="160">
        <v>252899</v>
      </c>
      <c r="C83" s="115">
        <v>156298</v>
      </c>
      <c r="D83" s="115">
        <v>35088</v>
      </c>
      <c r="E83" s="115">
        <v>59725</v>
      </c>
      <c r="F83" s="115" t="s">
        <v>20</v>
      </c>
      <c r="G83" s="160">
        <v>1</v>
      </c>
      <c r="H83" s="160" t="s">
        <v>28</v>
      </c>
      <c r="I83" s="164">
        <v>20649.3</v>
      </c>
      <c r="J83" s="119" t="s">
        <v>22</v>
      </c>
      <c r="L83" s="249"/>
    </row>
    <row r="84" spans="1:12">
      <c r="A84" s="159">
        <v>45677</v>
      </c>
      <c r="B84" s="160">
        <v>252899</v>
      </c>
      <c r="C84" s="115">
        <v>156298</v>
      </c>
      <c r="D84" s="115">
        <v>35088</v>
      </c>
      <c r="E84" s="115">
        <v>59726</v>
      </c>
      <c r="F84" s="115" t="s">
        <v>20</v>
      </c>
      <c r="G84" s="160">
        <v>1</v>
      </c>
      <c r="H84" s="160" t="s">
        <v>43</v>
      </c>
      <c r="I84" s="164">
        <v>22967.29</v>
      </c>
      <c r="J84" s="119" t="s">
        <v>22</v>
      </c>
      <c r="L84" s="249"/>
    </row>
    <row r="85" spans="1:12">
      <c r="A85" s="159">
        <v>45677</v>
      </c>
      <c r="B85" s="160">
        <v>252899</v>
      </c>
      <c r="C85" s="115">
        <v>156298</v>
      </c>
      <c r="D85" s="115">
        <v>35088</v>
      </c>
      <c r="E85" s="256">
        <v>59727</v>
      </c>
      <c r="F85" s="115" t="s">
        <v>20</v>
      </c>
      <c r="G85" s="160">
        <v>7</v>
      </c>
      <c r="H85" s="160" t="s">
        <v>25</v>
      </c>
      <c r="I85" s="164">
        <v>88020.06</v>
      </c>
      <c r="J85" s="119" t="s">
        <v>22</v>
      </c>
      <c r="L85" s="249"/>
    </row>
    <row r="86" spans="1:12">
      <c r="A86" s="159">
        <v>45677</v>
      </c>
      <c r="B86" s="160">
        <v>252899</v>
      </c>
      <c r="C86" s="115">
        <v>156298</v>
      </c>
      <c r="D86" s="115">
        <v>35088</v>
      </c>
      <c r="E86" s="256"/>
      <c r="F86" s="115" t="s">
        <v>20</v>
      </c>
      <c r="G86" s="160">
        <v>2</v>
      </c>
      <c r="H86" s="160" t="s">
        <v>43</v>
      </c>
      <c r="I86" s="164">
        <v>43654.59</v>
      </c>
      <c r="J86" s="119" t="s">
        <v>22</v>
      </c>
      <c r="L86" s="249"/>
    </row>
    <row r="87" spans="1:12">
      <c r="A87" s="159">
        <v>45677</v>
      </c>
      <c r="B87" s="160">
        <v>252898</v>
      </c>
      <c r="C87" s="115">
        <v>156297</v>
      </c>
      <c r="D87" s="115">
        <v>35087</v>
      </c>
      <c r="E87" s="115">
        <v>59718</v>
      </c>
      <c r="F87" s="115" t="s">
        <v>20</v>
      </c>
      <c r="G87" s="160">
        <v>1</v>
      </c>
      <c r="H87" s="160" t="s">
        <v>38</v>
      </c>
      <c r="I87" s="164">
        <v>14236.79</v>
      </c>
      <c r="J87" s="119" t="s">
        <v>22</v>
      </c>
      <c r="L87" s="249">
        <v>35393</v>
      </c>
    </row>
    <row r="88" spans="1:12">
      <c r="A88" s="159">
        <v>45677</v>
      </c>
      <c r="B88" s="160">
        <v>252898</v>
      </c>
      <c r="C88" s="115">
        <v>156297</v>
      </c>
      <c r="D88" s="115">
        <v>35087</v>
      </c>
      <c r="E88" s="115">
        <v>59719</v>
      </c>
      <c r="F88" s="115" t="s">
        <v>20</v>
      </c>
      <c r="G88" s="160">
        <v>1</v>
      </c>
      <c r="H88" s="160" t="s">
        <v>41</v>
      </c>
      <c r="I88" s="164">
        <v>27318.3</v>
      </c>
      <c r="J88" s="119" t="s">
        <v>22</v>
      </c>
      <c r="L88" s="249"/>
    </row>
    <row r="89" spans="1:12">
      <c r="A89" s="159">
        <v>45677</v>
      </c>
      <c r="B89" s="160">
        <v>252898</v>
      </c>
      <c r="C89" s="115">
        <v>156297</v>
      </c>
      <c r="D89" s="115">
        <v>35087</v>
      </c>
      <c r="E89" s="115">
        <v>59720</v>
      </c>
      <c r="F89" s="115" t="s">
        <v>20</v>
      </c>
      <c r="G89" s="160">
        <v>2</v>
      </c>
      <c r="H89" s="160" t="s">
        <v>17</v>
      </c>
      <c r="I89" s="164">
        <v>3600.5</v>
      </c>
      <c r="J89" s="119" t="s">
        <v>22</v>
      </c>
      <c r="L89" s="249"/>
    </row>
    <row r="90" spans="1:12">
      <c r="A90" s="159">
        <v>45677</v>
      </c>
      <c r="B90" s="160">
        <v>252898</v>
      </c>
      <c r="C90" s="115">
        <v>156297</v>
      </c>
      <c r="D90" s="115">
        <v>35087</v>
      </c>
      <c r="E90" s="115" t="s">
        <v>67</v>
      </c>
      <c r="F90" s="115" t="s">
        <v>20</v>
      </c>
      <c r="G90" s="160">
        <v>2</v>
      </c>
      <c r="H90" s="160" t="s">
        <v>31</v>
      </c>
      <c r="I90" s="164">
        <v>30400</v>
      </c>
      <c r="J90" s="119" t="s">
        <v>22</v>
      </c>
      <c r="L90" s="249"/>
    </row>
    <row r="91" spans="1:12">
      <c r="A91" s="159">
        <v>45677</v>
      </c>
      <c r="B91" s="160">
        <v>252897</v>
      </c>
      <c r="C91" s="115">
        <v>156222</v>
      </c>
      <c r="D91" s="115">
        <v>35086</v>
      </c>
      <c r="E91" s="115">
        <v>59712</v>
      </c>
      <c r="F91" s="115" t="s">
        <v>20</v>
      </c>
      <c r="G91" s="160">
        <v>1</v>
      </c>
      <c r="H91" s="160" t="s">
        <v>27</v>
      </c>
      <c r="I91" s="164">
        <v>18430</v>
      </c>
      <c r="J91" s="119" t="s">
        <v>22</v>
      </c>
      <c r="L91" s="249">
        <v>35385</v>
      </c>
    </row>
    <row r="92" spans="1:12">
      <c r="A92" s="159">
        <v>45677</v>
      </c>
      <c r="B92" s="160">
        <v>252897</v>
      </c>
      <c r="C92" s="115">
        <v>156222</v>
      </c>
      <c r="D92" s="115">
        <v>35086</v>
      </c>
      <c r="E92" s="115" t="s">
        <v>68</v>
      </c>
      <c r="F92" s="115" t="s">
        <v>20</v>
      </c>
      <c r="G92" s="160">
        <v>7</v>
      </c>
      <c r="H92" s="160" t="s">
        <v>17</v>
      </c>
      <c r="I92" s="164">
        <v>12601.75</v>
      </c>
      <c r="J92" s="119" t="s">
        <v>22</v>
      </c>
      <c r="L92" s="249"/>
    </row>
    <row r="93" spans="1:12">
      <c r="A93" s="159">
        <v>45677</v>
      </c>
      <c r="B93" s="160">
        <v>252897</v>
      </c>
      <c r="C93" s="115">
        <v>156222</v>
      </c>
      <c r="D93" s="115">
        <v>35086</v>
      </c>
      <c r="E93" s="115">
        <v>59715</v>
      </c>
      <c r="F93" s="115" t="s">
        <v>20</v>
      </c>
      <c r="G93" s="160">
        <v>1</v>
      </c>
      <c r="H93" s="160" t="s">
        <v>23</v>
      </c>
      <c r="I93" s="164">
        <v>44475.29</v>
      </c>
      <c r="J93" s="119" t="s">
        <v>22</v>
      </c>
      <c r="L93" s="249"/>
    </row>
    <row r="94" spans="1:12">
      <c r="A94" s="159">
        <v>45677</v>
      </c>
      <c r="B94" s="160">
        <v>252897</v>
      </c>
      <c r="C94" s="115">
        <v>156222</v>
      </c>
      <c r="D94" s="115">
        <v>35086</v>
      </c>
      <c r="E94" s="115">
        <v>59716</v>
      </c>
      <c r="F94" s="115" t="s">
        <v>20</v>
      </c>
      <c r="G94" s="160">
        <v>1</v>
      </c>
      <c r="H94" s="160" t="s">
        <v>25</v>
      </c>
      <c r="I94" s="164">
        <v>12574.2</v>
      </c>
      <c r="J94" s="119" t="s">
        <v>22</v>
      </c>
      <c r="L94" s="249"/>
    </row>
    <row r="95" spans="1:12">
      <c r="A95" s="159">
        <v>45677</v>
      </c>
      <c r="B95" s="160">
        <v>252896</v>
      </c>
      <c r="C95" s="115">
        <v>156221</v>
      </c>
      <c r="D95" s="115">
        <v>35085</v>
      </c>
      <c r="E95" s="115">
        <v>58883</v>
      </c>
      <c r="F95" s="115" t="s">
        <v>20</v>
      </c>
      <c r="G95" s="160">
        <v>1</v>
      </c>
      <c r="H95" s="160" t="s">
        <v>35</v>
      </c>
      <c r="I95" s="164">
        <v>10398.94</v>
      </c>
      <c r="J95" s="119" t="s">
        <v>22</v>
      </c>
      <c r="L95" s="249">
        <v>35384</v>
      </c>
    </row>
    <row r="96" spans="1:12">
      <c r="A96" s="159">
        <v>45677</v>
      </c>
      <c r="B96" s="160">
        <v>252896</v>
      </c>
      <c r="C96" s="115">
        <v>156221</v>
      </c>
      <c r="D96" s="115">
        <v>35085</v>
      </c>
      <c r="E96" s="115">
        <v>59707</v>
      </c>
      <c r="F96" s="115" t="s">
        <v>20</v>
      </c>
      <c r="G96" s="160">
        <v>7</v>
      </c>
      <c r="H96" s="160" t="s">
        <v>31</v>
      </c>
      <c r="I96" s="164">
        <v>106400</v>
      </c>
      <c r="J96" s="119" t="s">
        <v>22</v>
      </c>
      <c r="L96" s="249"/>
    </row>
    <row r="97" spans="1:12">
      <c r="A97" s="159">
        <v>45677</v>
      </c>
      <c r="B97" s="160">
        <v>252896</v>
      </c>
      <c r="C97" s="115">
        <v>156221</v>
      </c>
      <c r="D97" s="115">
        <v>35085</v>
      </c>
      <c r="E97" s="115">
        <v>59708</v>
      </c>
      <c r="F97" s="115" t="s">
        <v>20</v>
      </c>
      <c r="G97" s="160">
        <v>1</v>
      </c>
      <c r="H97" s="160" t="s">
        <v>23</v>
      </c>
      <c r="I97" s="164">
        <v>44460</v>
      </c>
      <c r="J97" s="119" t="s">
        <v>22</v>
      </c>
      <c r="L97" s="249"/>
    </row>
    <row r="98" spans="1:12">
      <c r="A98" s="159">
        <v>45677</v>
      </c>
      <c r="B98" s="160">
        <v>252896</v>
      </c>
      <c r="C98" s="115">
        <v>156221</v>
      </c>
      <c r="D98" s="115">
        <v>35085</v>
      </c>
      <c r="E98" s="115">
        <v>59711</v>
      </c>
      <c r="F98" s="115" t="s">
        <v>20</v>
      </c>
      <c r="G98" s="160">
        <v>1</v>
      </c>
      <c r="H98" s="160" t="s">
        <v>51</v>
      </c>
      <c r="I98" s="164">
        <v>37509.9</v>
      </c>
      <c r="J98" s="119" t="s">
        <v>22</v>
      </c>
      <c r="L98" s="249"/>
    </row>
    <row r="99" spans="1:12" s="187" customFormat="1">
      <c r="A99" s="159">
        <v>45677</v>
      </c>
      <c r="B99" s="160">
        <v>252895</v>
      </c>
      <c r="C99" s="115">
        <v>156220</v>
      </c>
      <c r="D99" s="115">
        <v>35084</v>
      </c>
      <c r="E99" s="115">
        <v>59702</v>
      </c>
      <c r="F99" s="115" t="s">
        <v>20</v>
      </c>
      <c r="G99" s="160">
        <v>1</v>
      </c>
      <c r="H99" s="160" t="s">
        <v>55</v>
      </c>
      <c r="I99" s="164">
        <v>4897.25</v>
      </c>
      <c r="J99" s="119" t="s">
        <v>22</v>
      </c>
      <c r="L99" s="250">
        <v>35383</v>
      </c>
    </row>
    <row r="100" spans="1:12" s="187" customFormat="1">
      <c r="A100" s="159">
        <v>45677</v>
      </c>
      <c r="B100" s="160">
        <v>252895</v>
      </c>
      <c r="C100" s="115">
        <v>156220</v>
      </c>
      <c r="D100" s="115">
        <v>35084</v>
      </c>
      <c r="E100" s="115">
        <v>59704</v>
      </c>
      <c r="F100" s="115" t="s">
        <v>20</v>
      </c>
      <c r="G100" s="160">
        <v>10</v>
      </c>
      <c r="H100" s="160" t="s">
        <v>35</v>
      </c>
      <c r="I100" s="164">
        <v>103987</v>
      </c>
      <c r="J100" s="119" t="s">
        <v>22</v>
      </c>
      <c r="L100" s="250"/>
    </row>
    <row r="101" spans="1:12" s="187" customFormat="1">
      <c r="A101" s="159">
        <v>45677</v>
      </c>
      <c r="B101" s="160">
        <v>252895</v>
      </c>
      <c r="C101" s="115">
        <v>156220</v>
      </c>
      <c r="D101" s="115">
        <v>35084</v>
      </c>
      <c r="E101" s="115">
        <v>59705</v>
      </c>
      <c r="F101" s="115" t="s">
        <v>20</v>
      </c>
      <c r="G101" s="160">
        <v>1</v>
      </c>
      <c r="H101" s="160" t="s">
        <v>69</v>
      </c>
      <c r="I101" s="164">
        <v>7405.25</v>
      </c>
      <c r="J101" s="119" t="s">
        <v>22</v>
      </c>
      <c r="L101" s="250"/>
    </row>
    <row r="102" spans="1:12" s="187" customFormat="1">
      <c r="A102" s="159">
        <v>45677</v>
      </c>
      <c r="B102" s="160">
        <v>252895</v>
      </c>
      <c r="C102" s="115">
        <v>156220</v>
      </c>
      <c r="D102" s="115">
        <v>35084</v>
      </c>
      <c r="E102" s="115">
        <v>59706</v>
      </c>
      <c r="F102" s="115" t="s">
        <v>20</v>
      </c>
      <c r="G102" s="160">
        <v>1</v>
      </c>
      <c r="H102" s="160" t="s">
        <v>70</v>
      </c>
      <c r="I102" s="164">
        <v>3336.49</v>
      </c>
      <c r="J102" s="119" t="s">
        <v>22</v>
      </c>
      <c r="L102" s="250"/>
    </row>
    <row r="103" spans="1:12">
      <c r="A103" s="132"/>
      <c r="C103" s="115"/>
      <c r="D103" s="115"/>
      <c r="F103" s="115" t="s">
        <v>20</v>
      </c>
      <c r="G103" s="115"/>
      <c r="H103" s="115"/>
      <c r="I103" s="164"/>
      <c r="J103" s="119" t="s">
        <v>22</v>
      </c>
    </row>
    <row r="104" spans="1:12">
      <c r="A104" s="132"/>
      <c r="C104" s="115"/>
      <c r="D104" s="115"/>
      <c r="F104" s="115" t="s">
        <v>20</v>
      </c>
      <c r="G104" s="115"/>
      <c r="H104" s="115"/>
      <c r="I104" s="164"/>
      <c r="J104" s="119" t="s">
        <v>22</v>
      </c>
    </row>
    <row r="105" spans="1:12">
      <c r="A105" s="132"/>
      <c r="C105" s="115"/>
      <c r="D105" s="115"/>
      <c r="F105" s="115" t="s">
        <v>20</v>
      </c>
      <c r="G105" s="115"/>
      <c r="H105" s="115"/>
      <c r="I105" s="164"/>
      <c r="J105" s="119" t="s">
        <v>22</v>
      </c>
    </row>
    <row r="106" spans="1:12">
      <c r="A106" s="132">
        <v>45688</v>
      </c>
      <c r="B106" s="115">
        <v>253211</v>
      </c>
      <c r="C106" s="115">
        <v>156327</v>
      </c>
      <c r="D106" s="115" t="s">
        <v>71</v>
      </c>
      <c r="E106" s="115" t="s">
        <v>72</v>
      </c>
      <c r="F106" s="115" t="s">
        <v>73</v>
      </c>
      <c r="G106" s="115">
        <v>5</v>
      </c>
      <c r="H106" s="115" t="s">
        <v>27</v>
      </c>
      <c r="I106" s="164">
        <v>116980.5</v>
      </c>
      <c r="J106" s="119" t="s">
        <v>74</v>
      </c>
      <c r="L106" s="120">
        <v>35404</v>
      </c>
    </row>
    <row r="107" spans="1:12">
      <c r="A107" s="132">
        <v>45688</v>
      </c>
      <c r="B107" s="115">
        <v>253210</v>
      </c>
      <c r="C107" s="115">
        <v>156596</v>
      </c>
      <c r="D107" s="115" t="s">
        <v>75</v>
      </c>
      <c r="E107" s="115" t="s">
        <v>72</v>
      </c>
      <c r="F107" s="115" t="s">
        <v>76</v>
      </c>
      <c r="G107" s="115">
        <v>1</v>
      </c>
      <c r="H107" s="115" t="s">
        <v>77</v>
      </c>
      <c r="I107" s="164">
        <v>2650</v>
      </c>
      <c r="J107" s="119" t="s">
        <v>74</v>
      </c>
      <c r="L107" s="120">
        <v>35415</v>
      </c>
    </row>
    <row r="108" spans="1:12">
      <c r="A108" s="132">
        <v>45672</v>
      </c>
      <c r="B108" s="115">
        <v>252740</v>
      </c>
      <c r="C108" s="115">
        <v>156326</v>
      </c>
      <c r="D108" s="115" t="s">
        <v>78</v>
      </c>
      <c r="E108" s="115" t="s">
        <v>72</v>
      </c>
      <c r="F108" s="115" t="s">
        <v>79</v>
      </c>
      <c r="G108" s="115">
        <v>1</v>
      </c>
      <c r="H108" s="115" t="s">
        <v>31</v>
      </c>
      <c r="I108" s="164">
        <v>16000</v>
      </c>
      <c r="J108" s="119" t="s">
        <v>74</v>
      </c>
      <c r="L108" s="120">
        <v>35403</v>
      </c>
    </row>
    <row r="109" spans="1:12">
      <c r="A109" s="132"/>
      <c r="C109" s="115"/>
      <c r="D109" s="115"/>
      <c r="F109" s="115" t="s">
        <v>20</v>
      </c>
      <c r="G109" s="115"/>
      <c r="H109" s="115"/>
      <c r="I109" s="164"/>
      <c r="J109" s="119" t="s">
        <v>22</v>
      </c>
    </row>
    <row r="110" spans="1:12">
      <c r="A110" s="132"/>
      <c r="C110" s="115"/>
      <c r="D110" s="115"/>
      <c r="F110" s="115" t="s">
        <v>20</v>
      </c>
      <c r="G110" s="115"/>
      <c r="H110" s="115"/>
      <c r="I110" s="164"/>
      <c r="J110" s="119" t="s">
        <v>22</v>
      </c>
    </row>
    <row r="111" spans="1:12">
      <c r="A111" s="132"/>
      <c r="C111" s="115"/>
      <c r="D111" s="115"/>
      <c r="F111" s="115" t="s">
        <v>20</v>
      </c>
      <c r="G111" s="115"/>
      <c r="H111" s="115"/>
      <c r="I111" s="164"/>
      <c r="J111" s="119" t="s">
        <v>22</v>
      </c>
    </row>
    <row r="112" spans="1:12">
      <c r="A112" s="132">
        <v>45688</v>
      </c>
      <c r="B112" s="115" t="s">
        <v>80</v>
      </c>
      <c r="C112" s="115" t="s">
        <v>81</v>
      </c>
      <c r="D112" s="115" t="s">
        <v>82</v>
      </c>
      <c r="F112" s="115" t="s">
        <v>16</v>
      </c>
      <c r="G112" s="115">
        <v>1</v>
      </c>
      <c r="H112" s="115" t="s">
        <v>83</v>
      </c>
      <c r="I112" s="164">
        <v>6156.5</v>
      </c>
      <c r="J112" s="119" t="s">
        <v>18</v>
      </c>
      <c r="L112" s="120">
        <v>35437</v>
      </c>
    </row>
    <row r="113" spans="1:12">
      <c r="A113" s="132">
        <v>45688</v>
      </c>
      <c r="B113" s="115" t="s">
        <v>84</v>
      </c>
      <c r="C113" s="115" t="s">
        <v>85</v>
      </c>
      <c r="D113" s="115" t="s">
        <v>86</v>
      </c>
      <c r="F113" s="115" t="s">
        <v>20</v>
      </c>
      <c r="G113" s="115">
        <v>1</v>
      </c>
      <c r="H113" s="115" t="s">
        <v>70</v>
      </c>
      <c r="I113" s="164">
        <v>3512.1</v>
      </c>
      <c r="J113" s="119" t="s">
        <v>22</v>
      </c>
      <c r="L113" s="120">
        <v>35441</v>
      </c>
    </row>
    <row r="114" spans="1:12">
      <c r="A114" s="132">
        <v>45688</v>
      </c>
      <c r="B114" s="115" t="s">
        <v>87</v>
      </c>
      <c r="C114" s="115" t="s">
        <v>88</v>
      </c>
      <c r="D114" s="115" t="s">
        <v>89</v>
      </c>
      <c r="F114" s="115" t="s">
        <v>20</v>
      </c>
      <c r="G114" s="115">
        <v>1</v>
      </c>
      <c r="H114" s="115" t="s">
        <v>53</v>
      </c>
      <c r="I114" s="164" t="s">
        <v>90</v>
      </c>
      <c r="J114" s="119" t="s">
        <v>22</v>
      </c>
      <c r="L114" s="120">
        <v>35440</v>
      </c>
    </row>
    <row r="115" spans="1:12">
      <c r="A115" s="132">
        <v>45688</v>
      </c>
      <c r="B115" s="115" t="s">
        <v>91</v>
      </c>
      <c r="C115" s="115" t="s">
        <v>92</v>
      </c>
      <c r="D115" s="115" t="s">
        <v>93</v>
      </c>
      <c r="F115" s="115" t="s">
        <v>20</v>
      </c>
      <c r="G115" s="115">
        <v>1</v>
      </c>
      <c r="H115" s="115" t="s">
        <v>31</v>
      </c>
      <c r="I115" s="164">
        <v>16000</v>
      </c>
      <c r="J115" s="119" t="s">
        <v>22</v>
      </c>
      <c r="L115" s="120">
        <v>35436</v>
      </c>
    </row>
    <row r="116" spans="1:12">
      <c r="A116" s="132">
        <v>45688</v>
      </c>
      <c r="B116" s="115" t="s">
        <v>94</v>
      </c>
      <c r="C116" s="115" t="s">
        <v>95</v>
      </c>
      <c r="D116" s="115" t="s">
        <v>96</v>
      </c>
      <c r="F116" s="115" t="s">
        <v>20</v>
      </c>
      <c r="G116" s="115">
        <v>4</v>
      </c>
      <c r="H116" s="115" t="s">
        <v>97</v>
      </c>
      <c r="I116" s="164">
        <v>22784.400000000001</v>
      </c>
      <c r="J116" s="119" t="s">
        <v>22</v>
      </c>
      <c r="L116" s="249">
        <v>35431</v>
      </c>
    </row>
    <row r="117" spans="1:12">
      <c r="A117" s="132">
        <v>45688</v>
      </c>
      <c r="B117" s="115" t="s">
        <v>94</v>
      </c>
      <c r="C117" s="115" t="s">
        <v>95</v>
      </c>
      <c r="D117" s="115" t="s">
        <v>96</v>
      </c>
      <c r="F117" s="115" t="s">
        <v>20</v>
      </c>
      <c r="G117" s="115">
        <v>1</v>
      </c>
      <c r="H117" s="115" t="s">
        <v>70</v>
      </c>
      <c r="I117" s="164">
        <v>3512.1</v>
      </c>
      <c r="J117" s="119" t="s">
        <v>22</v>
      </c>
      <c r="L117" s="249"/>
    </row>
    <row r="118" spans="1:12">
      <c r="A118" s="132">
        <v>45688</v>
      </c>
      <c r="B118" s="115" t="s">
        <v>98</v>
      </c>
      <c r="C118" s="115" t="s">
        <v>99</v>
      </c>
      <c r="D118" s="115" t="s">
        <v>100</v>
      </c>
      <c r="F118" s="115" t="s">
        <v>20</v>
      </c>
      <c r="G118" s="115">
        <v>11</v>
      </c>
      <c r="H118" s="115" t="s">
        <v>101</v>
      </c>
      <c r="I118" s="164">
        <v>5495</v>
      </c>
      <c r="J118" s="119" t="s">
        <v>22</v>
      </c>
      <c r="L118" s="120">
        <v>35425</v>
      </c>
    </row>
    <row r="119" spans="1:12">
      <c r="A119" s="132">
        <v>45688</v>
      </c>
      <c r="B119" s="115" t="s">
        <v>102</v>
      </c>
      <c r="C119" s="115" t="s">
        <v>103</v>
      </c>
      <c r="D119" s="115" t="s">
        <v>104</v>
      </c>
      <c r="F119" s="115" t="s">
        <v>20</v>
      </c>
      <c r="G119" s="115">
        <v>1</v>
      </c>
      <c r="H119" s="115" t="s">
        <v>49</v>
      </c>
      <c r="I119" s="164">
        <v>14500</v>
      </c>
      <c r="J119" s="119" t="s">
        <v>22</v>
      </c>
      <c r="L119" s="249">
        <v>35409</v>
      </c>
    </row>
    <row r="120" spans="1:12">
      <c r="A120" s="132">
        <v>45688</v>
      </c>
      <c r="B120" s="115" t="s">
        <v>102</v>
      </c>
      <c r="C120" s="115" t="s">
        <v>103</v>
      </c>
      <c r="D120" s="115" t="s">
        <v>104</v>
      </c>
      <c r="F120" s="115" t="s">
        <v>20</v>
      </c>
      <c r="G120" s="115">
        <v>1</v>
      </c>
      <c r="H120" s="115" t="s">
        <v>61</v>
      </c>
      <c r="I120" s="164">
        <v>5350</v>
      </c>
      <c r="J120" s="119" t="s">
        <v>22</v>
      </c>
      <c r="L120" s="249"/>
    </row>
    <row r="121" spans="1:12">
      <c r="A121" s="132">
        <v>45688</v>
      </c>
      <c r="B121" s="115" t="s">
        <v>102</v>
      </c>
      <c r="C121" s="115" t="s">
        <v>103</v>
      </c>
      <c r="D121" s="115" t="s">
        <v>104</v>
      </c>
      <c r="F121" s="115" t="s">
        <v>20</v>
      </c>
      <c r="G121" s="115">
        <v>1</v>
      </c>
      <c r="H121" s="115" t="s">
        <v>105</v>
      </c>
      <c r="I121" s="164">
        <v>12500</v>
      </c>
      <c r="J121" s="119" t="s">
        <v>22</v>
      </c>
      <c r="L121" s="249"/>
    </row>
    <row r="122" spans="1:12">
      <c r="A122" s="132">
        <v>45688</v>
      </c>
      <c r="B122" s="115" t="s">
        <v>106</v>
      </c>
      <c r="C122" s="115" t="s">
        <v>107</v>
      </c>
      <c r="D122" s="115" t="s">
        <v>108</v>
      </c>
      <c r="F122" s="115" t="s">
        <v>20</v>
      </c>
      <c r="G122" s="115">
        <v>1</v>
      </c>
      <c r="H122" s="115" t="s">
        <v>109</v>
      </c>
      <c r="I122" s="164">
        <v>3500</v>
      </c>
      <c r="J122" s="119" t="s">
        <v>22</v>
      </c>
      <c r="L122" s="120">
        <v>35430</v>
      </c>
    </row>
    <row r="123" spans="1:12">
      <c r="A123" s="132">
        <v>45688</v>
      </c>
      <c r="B123" s="115" t="s">
        <v>110</v>
      </c>
      <c r="C123" s="115" t="s">
        <v>111</v>
      </c>
      <c r="D123" s="115" t="s">
        <v>112</v>
      </c>
      <c r="F123" s="115" t="s">
        <v>20</v>
      </c>
      <c r="G123" s="115">
        <v>1</v>
      </c>
      <c r="H123" s="115" t="s">
        <v>113</v>
      </c>
      <c r="I123" s="164">
        <v>22000</v>
      </c>
      <c r="J123" s="119" t="s">
        <v>22</v>
      </c>
      <c r="L123" s="120">
        <v>35426</v>
      </c>
    </row>
    <row r="124" spans="1:12">
      <c r="A124" s="132">
        <v>45688</v>
      </c>
      <c r="B124" s="115" t="s">
        <v>114</v>
      </c>
      <c r="C124" s="115" t="s">
        <v>115</v>
      </c>
      <c r="D124" s="115" t="s">
        <v>116</v>
      </c>
      <c r="F124" s="115" t="s">
        <v>20</v>
      </c>
      <c r="G124" s="115">
        <v>1</v>
      </c>
      <c r="H124" s="115" t="s">
        <v>117</v>
      </c>
      <c r="I124" s="164">
        <v>5950</v>
      </c>
      <c r="J124" s="119" t="s">
        <v>22</v>
      </c>
      <c r="L124" s="120">
        <v>35420</v>
      </c>
    </row>
    <row r="125" spans="1:12">
      <c r="A125" s="132">
        <v>45688</v>
      </c>
      <c r="B125" s="115" t="s">
        <v>118</v>
      </c>
      <c r="C125" s="115" t="s">
        <v>119</v>
      </c>
      <c r="D125" s="115" t="s">
        <v>120</v>
      </c>
      <c r="F125" s="115" t="s">
        <v>20</v>
      </c>
      <c r="G125" s="115">
        <v>1</v>
      </c>
      <c r="H125" s="115" t="s">
        <v>58</v>
      </c>
      <c r="I125" s="164">
        <v>1100</v>
      </c>
      <c r="J125" s="119" t="s">
        <v>22</v>
      </c>
      <c r="L125" s="120">
        <v>35418</v>
      </c>
    </row>
    <row r="126" spans="1:12">
      <c r="A126" s="132">
        <v>45688</v>
      </c>
      <c r="B126" s="115" t="s">
        <v>121</v>
      </c>
      <c r="C126" s="115" t="s">
        <v>122</v>
      </c>
      <c r="D126" s="115" t="s">
        <v>123</v>
      </c>
      <c r="F126" s="115" t="s">
        <v>20</v>
      </c>
      <c r="G126" s="115">
        <v>1</v>
      </c>
      <c r="H126" s="115" t="s">
        <v>124</v>
      </c>
      <c r="I126" s="164">
        <v>15900</v>
      </c>
      <c r="J126" s="119" t="s">
        <v>22</v>
      </c>
      <c r="L126" s="120">
        <v>35419</v>
      </c>
    </row>
    <row r="127" spans="1:12">
      <c r="A127" s="132">
        <v>45680</v>
      </c>
      <c r="B127" s="115" t="s">
        <v>125</v>
      </c>
      <c r="C127" s="115" t="s">
        <v>126</v>
      </c>
      <c r="D127" s="115" t="s">
        <v>127</v>
      </c>
      <c r="F127" s="115" t="s">
        <v>20</v>
      </c>
      <c r="G127" s="115">
        <v>1</v>
      </c>
      <c r="H127" s="115" t="s">
        <v>70</v>
      </c>
      <c r="I127" s="164">
        <v>3512.1</v>
      </c>
      <c r="J127" s="119" t="s">
        <v>22</v>
      </c>
      <c r="L127" s="120">
        <v>35408</v>
      </c>
    </row>
    <row r="128" spans="1:12">
      <c r="A128" s="132">
        <v>45680</v>
      </c>
      <c r="B128" s="115" t="s">
        <v>128</v>
      </c>
      <c r="C128" s="115" t="s">
        <v>129</v>
      </c>
      <c r="D128" s="115" t="s">
        <v>130</v>
      </c>
      <c r="F128" s="115" t="s">
        <v>20</v>
      </c>
      <c r="G128" s="115">
        <v>1</v>
      </c>
      <c r="H128" s="115" t="s">
        <v>31</v>
      </c>
      <c r="I128" s="164">
        <v>16000</v>
      </c>
      <c r="J128" s="119" t="s">
        <v>22</v>
      </c>
      <c r="L128" s="120">
        <v>35402</v>
      </c>
    </row>
    <row r="129" spans="1:12">
      <c r="A129" s="132">
        <v>45680</v>
      </c>
      <c r="B129" s="115" t="s">
        <v>131</v>
      </c>
      <c r="C129" s="115" t="s">
        <v>132</v>
      </c>
      <c r="D129" s="115" t="s">
        <v>133</v>
      </c>
      <c r="F129" s="115" t="s">
        <v>20</v>
      </c>
      <c r="G129" s="115">
        <v>1</v>
      </c>
      <c r="H129" s="115" t="s">
        <v>31</v>
      </c>
      <c r="I129" s="164">
        <v>16000</v>
      </c>
      <c r="J129" s="119" t="s">
        <v>22</v>
      </c>
      <c r="L129" s="120">
        <v>35414</v>
      </c>
    </row>
    <row r="130" spans="1:12">
      <c r="A130" s="132">
        <v>45678</v>
      </c>
      <c r="B130" s="115" t="s">
        <v>134</v>
      </c>
      <c r="C130" s="115" t="s">
        <v>135</v>
      </c>
      <c r="D130" s="115" t="s">
        <v>136</v>
      </c>
      <c r="F130" s="115" t="s">
        <v>20</v>
      </c>
      <c r="G130" s="115">
        <v>1</v>
      </c>
      <c r="H130" s="115" t="s">
        <v>61</v>
      </c>
      <c r="I130" s="164">
        <v>5350</v>
      </c>
      <c r="J130" s="119" t="s">
        <v>22</v>
      </c>
      <c r="L130" s="120">
        <v>35388</v>
      </c>
    </row>
    <row r="131" spans="1:12">
      <c r="A131" s="132">
        <v>45678</v>
      </c>
      <c r="B131" s="115" t="s">
        <v>137</v>
      </c>
      <c r="C131" s="115" t="s">
        <v>138</v>
      </c>
      <c r="D131" s="115" t="s">
        <v>139</v>
      </c>
      <c r="F131" s="115" t="s">
        <v>20</v>
      </c>
      <c r="G131" s="115">
        <v>1</v>
      </c>
      <c r="H131" s="115" t="s">
        <v>140</v>
      </c>
      <c r="I131" s="164">
        <v>18100</v>
      </c>
      <c r="J131" s="119" t="s">
        <v>22</v>
      </c>
      <c r="L131" s="120">
        <v>35395</v>
      </c>
    </row>
    <row r="132" spans="1:12">
      <c r="A132" s="132">
        <v>45678</v>
      </c>
      <c r="B132" s="115" t="s">
        <v>141</v>
      </c>
      <c r="C132" s="115" t="s">
        <v>142</v>
      </c>
      <c r="D132" s="115" t="s">
        <v>143</v>
      </c>
      <c r="F132" s="115" t="s">
        <v>20</v>
      </c>
      <c r="G132" s="115">
        <v>1</v>
      </c>
      <c r="H132" s="115" t="s">
        <v>144</v>
      </c>
      <c r="I132" s="164">
        <v>30600</v>
      </c>
      <c r="J132" s="119" t="s">
        <v>22</v>
      </c>
      <c r="L132" s="120">
        <v>35396</v>
      </c>
    </row>
    <row r="133" spans="1:12">
      <c r="A133" s="132">
        <v>45678</v>
      </c>
      <c r="B133" s="132" t="s">
        <v>145</v>
      </c>
      <c r="C133" s="115" t="s">
        <v>146</v>
      </c>
      <c r="D133" s="115" t="s">
        <v>147</v>
      </c>
      <c r="F133" s="115" t="s">
        <v>20</v>
      </c>
      <c r="G133" s="115">
        <v>2</v>
      </c>
      <c r="H133" s="115" t="s">
        <v>61</v>
      </c>
      <c r="I133" s="164">
        <v>10700</v>
      </c>
      <c r="J133" s="119" t="s">
        <v>22</v>
      </c>
      <c r="L133" s="249">
        <v>35387</v>
      </c>
    </row>
    <row r="134" spans="1:12">
      <c r="A134" s="132">
        <v>45678</v>
      </c>
      <c r="B134" s="132" t="s">
        <v>145</v>
      </c>
      <c r="C134" s="115" t="s">
        <v>146</v>
      </c>
      <c r="D134" s="115" t="s">
        <v>147</v>
      </c>
      <c r="F134" s="115" t="s">
        <v>20</v>
      </c>
      <c r="G134" s="115">
        <v>1</v>
      </c>
      <c r="H134" s="115" t="s">
        <v>63</v>
      </c>
      <c r="I134" s="164">
        <v>13100</v>
      </c>
      <c r="J134" s="119" t="s">
        <v>22</v>
      </c>
      <c r="L134" s="249"/>
    </row>
    <row r="135" spans="1:12">
      <c r="A135" s="132">
        <v>45677</v>
      </c>
      <c r="B135" s="115" t="s">
        <v>148</v>
      </c>
      <c r="C135" s="115" t="s">
        <v>149</v>
      </c>
      <c r="D135" s="115" t="s">
        <v>150</v>
      </c>
      <c r="F135" s="115" t="s">
        <v>16</v>
      </c>
      <c r="G135" s="115">
        <v>1</v>
      </c>
      <c r="H135" s="115" t="s">
        <v>151</v>
      </c>
      <c r="I135" s="164">
        <v>24000</v>
      </c>
      <c r="J135" s="119" t="s">
        <v>18</v>
      </c>
      <c r="L135" s="120">
        <v>35397</v>
      </c>
    </row>
    <row r="136" spans="1:12">
      <c r="A136" s="132">
        <v>45677</v>
      </c>
      <c r="B136" s="115" t="s">
        <v>152</v>
      </c>
      <c r="C136" s="115" t="s">
        <v>153</v>
      </c>
      <c r="D136" s="115" t="s">
        <v>154</v>
      </c>
      <c r="F136" s="115" t="s">
        <v>20</v>
      </c>
      <c r="G136" s="115">
        <v>1</v>
      </c>
      <c r="H136" s="115" t="s">
        <v>28</v>
      </c>
      <c r="I136" s="164">
        <v>21736.1</v>
      </c>
      <c r="J136" s="119" t="s">
        <v>22</v>
      </c>
      <c r="L136" s="249">
        <v>35401</v>
      </c>
    </row>
    <row r="137" spans="1:12">
      <c r="A137" s="132">
        <v>45677</v>
      </c>
      <c r="B137" s="115" t="s">
        <v>152</v>
      </c>
      <c r="C137" s="115" t="s">
        <v>153</v>
      </c>
      <c r="D137" s="115" t="s">
        <v>154</v>
      </c>
      <c r="F137" s="115" t="s">
        <v>20</v>
      </c>
      <c r="G137" s="115">
        <v>1</v>
      </c>
      <c r="H137" s="115" t="s">
        <v>41</v>
      </c>
      <c r="I137" s="164">
        <v>28756.1</v>
      </c>
      <c r="J137" s="119" t="s">
        <v>22</v>
      </c>
      <c r="L137" s="249"/>
    </row>
    <row r="138" spans="1:12">
      <c r="A138" s="132">
        <v>45677</v>
      </c>
      <c r="B138" s="115" t="s">
        <v>155</v>
      </c>
      <c r="C138" s="115" t="s">
        <v>156</v>
      </c>
      <c r="D138" s="115" t="s">
        <v>157</v>
      </c>
      <c r="F138" s="115" t="s">
        <v>20</v>
      </c>
      <c r="G138" s="115">
        <v>2</v>
      </c>
      <c r="H138" s="115" t="s">
        <v>31</v>
      </c>
      <c r="I138" s="164">
        <v>32000</v>
      </c>
      <c r="J138" s="119" t="s">
        <v>22</v>
      </c>
      <c r="L138" s="249">
        <v>35390</v>
      </c>
    </row>
    <row r="139" spans="1:12">
      <c r="A139" s="132">
        <v>45677</v>
      </c>
      <c r="B139" s="115" t="s">
        <v>155</v>
      </c>
      <c r="C139" s="115" t="s">
        <v>156</v>
      </c>
      <c r="D139" s="115" t="s">
        <v>157</v>
      </c>
      <c r="F139" s="115" t="s">
        <v>20</v>
      </c>
      <c r="G139" s="115">
        <v>2</v>
      </c>
      <c r="H139" s="115" t="s">
        <v>36</v>
      </c>
      <c r="I139" s="164">
        <v>14990</v>
      </c>
      <c r="J139" s="119" t="s">
        <v>22</v>
      </c>
      <c r="L139" s="249"/>
    </row>
    <row r="140" spans="1:12">
      <c r="A140" s="132">
        <v>45677</v>
      </c>
      <c r="B140" s="115" t="s">
        <v>158</v>
      </c>
      <c r="C140" s="115" t="s">
        <v>159</v>
      </c>
      <c r="D140" s="115" t="s">
        <v>160</v>
      </c>
      <c r="F140" s="115" t="s">
        <v>20</v>
      </c>
      <c r="G140" s="115">
        <v>1</v>
      </c>
      <c r="H140" s="115" t="s">
        <v>53</v>
      </c>
      <c r="I140" s="164">
        <v>21300</v>
      </c>
      <c r="J140" s="119" t="s">
        <v>22</v>
      </c>
      <c r="L140" s="249">
        <v>35389</v>
      </c>
    </row>
    <row r="141" spans="1:12">
      <c r="A141" s="132">
        <v>45677</v>
      </c>
      <c r="B141" s="115" t="s">
        <v>158</v>
      </c>
      <c r="C141" s="115" t="s">
        <v>159</v>
      </c>
      <c r="D141" s="115" t="s">
        <v>160</v>
      </c>
      <c r="F141" s="115" t="s">
        <v>20</v>
      </c>
      <c r="G141" s="115">
        <v>1</v>
      </c>
      <c r="H141" s="115" t="s">
        <v>17</v>
      </c>
      <c r="I141" s="164">
        <v>1895</v>
      </c>
      <c r="J141" s="119" t="s">
        <v>22</v>
      </c>
      <c r="L141" s="249"/>
    </row>
    <row r="142" spans="1:12">
      <c r="A142" s="132">
        <v>45677</v>
      </c>
      <c r="B142" s="115" t="s">
        <v>158</v>
      </c>
      <c r="C142" s="115" t="s">
        <v>159</v>
      </c>
      <c r="D142" s="115" t="s">
        <v>160</v>
      </c>
      <c r="F142" s="115" t="s">
        <v>20</v>
      </c>
      <c r="G142" s="115">
        <v>1</v>
      </c>
      <c r="H142" s="115" t="s">
        <v>31</v>
      </c>
      <c r="I142" s="164">
        <v>16000</v>
      </c>
      <c r="J142" s="119" t="s">
        <v>22</v>
      </c>
      <c r="L142" s="249"/>
    </row>
  </sheetData>
  <sheetProtection selectLockedCells="1" selectUnlockedCells="1"/>
  <mergeCells count="47">
    <mergeCell ref="B6:D6"/>
    <mergeCell ref="A6:A7"/>
    <mergeCell ref="E6:E7"/>
    <mergeCell ref="E13:E15"/>
    <mergeCell ref="E25:E27"/>
    <mergeCell ref="E75:E76"/>
    <mergeCell ref="E77:E79"/>
    <mergeCell ref="E85:E86"/>
    <mergeCell ref="F6:F7"/>
    <mergeCell ref="G6:G7"/>
    <mergeCell ref="E28:E29"/>
    <mergeCell ref="E51:E52"/>
    <mergeCell ref="E53:E55"/>
    <mergeCell ref="E61:E62"/>
    <mergeCell ref="E73:E74"/>
    <mergeCell ref="H6:H7"/>
    <mergeCell ref="I6:I7"/>
    <mergeCell ref="J6:J7"/>
    <mergeCell ref="L6:L7"/>
    <mergeCell ref="L10:L11"/>
    <mergeCell ref="L12:L15"/>
    <mergeCell ref="L16:L20"/>
    <mergeCell ref="L21:L24"/>
    <mergeCell ref="L25:L29"/>
    <mergeCell ref="L30:L34"/>
    <mergeCell ref="L35:L39"/>
    <mergeCell ref="L40:L41"/>
    <mergeCell ref="L43:L44"/>
    <mergeCell ref="L45:L47"/>
    <mergeCell ref="L48:L52"/>
    <mergeCell ref="L53:L57"/>
    <mergeCell ref="L60:L64"/>
    <mergeCell ref="L66:L67"/>
    <mergeCell ref="L70:L71"/>
    <mergeCell ref="L73:L76"/>
    <mergeCell ref="L77:L81"/>
    <mergeCell ref="L82:L86"/>
    <mergeCell ref="L87:L90"/>
    <mergeCell ref="L91:L94"/>
    <mergeCell ref="L95:L98"/>
    <mergeCell ref="L138:L139"/>
    <mergeCell ref="L140:L142"/>
    <mergeCell ref="L99:L102"/>
    <mergeCell ref="L116:L117"/>
    <mergeCell ref="L119:L121"/>
    <mergeCell ref="L133:L134"/>
    <mergeCell ref="L136:L137"/>
  </mergeCells>
  <pageMargins left="0.74791666666666701" right="0.74791666666666701" top="0.98402777777777795" bottom="0.98402777777777795" header="0.51180555555555596" footer="0.51180555555555596"/>
  <pageSetup scale="4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2"/>
  <sheetViews>
    <sheetView workbookViewId="0">
      <pane ySplit="7" topLeftCell="A8" activePane="bottomLeft" state="frozen"/>
      <selection pane="bottomLeft" activeCell="I121" sqref="I8:I121"/>
    </sheetView>
  </sheetViews>
  <sheetFormatPr defaultColWidth="9.140625" defaultRowHeight="12.75"/>
  <cols>
    <col min="1" max="1" width="9.85546875" style="106" customWidth="1"/>
    <col min="2" max="2" width="12.28515625" style="106" customWidth="1"/>
    <col min="3" max="3" width="9.7109375" style="106" customWidth="1"/>
    <col min="4" max="4" width="21" style="106" customWidth="1"/>
    <col min="5" max="5" width="16" style="115" customWidth="1"/>
    <col min="6" max="6" width="35.140625" style="106" customWidth="1"/>
    <col min="7" max="7" width="6.28515625" style="106" customWidth="1"/>
    <col min="8" max="8" width="34.42578125" style="106" customWidth="1"/>
    <col min="9" max="9" width="13" style="122" customWidth="1"/>
    <col min="10" max="10" width="11.42578125" style="106" customWidth="1"/>
    <col min="11" max="11" width="15.140625" style="237" customWidth="1"/>
    <col min="12" max="16384" width="9.140625" style="106"/>
  </cols>
  <sheetData>
    <row r="1" spans="1:12" s="115" customFormat="1">
      <c r="A1" s="273" t="s">
        <v>0</v>
      </c>
      <c r="B1" s="273"/>
      <c r="C1" s="273"/>
      <c r="D1" s="109"/>
      <c r="E1" s="109"/>
      <c r="F1" s="109"/>
      <c r="G1" s="109"/>
      <c r="H1" s="109"/>
      <c r="I1" s="125"/>
      <c r="J1" s="109"/>
      <c r="K1" s="235"/>
    </row>
    <row r="2" spans="1:12" s="115" customFormat="1">
      <c r="A2" s="272" t="s">
        <v>1</v>
      </c>
      <c r="B2" s="272"/>
      <c r="C2" s="272"/>
      <c r="D2" s="109"/>
      <c r="E2" s="109"/>
      <c r="F2" s="109"/>
      <c r="G2" s="109"/>
      <c r="H2" s="109"/>
      <c r="I2" s="125"/>
      <c r="J2" s="109"/>
      <c r="K2" s="235"/>
    </row>
    <row r="3" spans="1:12" s="115" customFormat="1">
      <c r="A3" s="272" t="s">
        <v>722</v>
      </c>
      <c r="B3" s="272"/>
      <c r="C3" s="272"/>
      <c r="D3" s="272"/>
      <c r="E3" s="109"/>
      <c r="F3" s="109"/>
      <c r="G3" s="109"/>
      <c r="H3" s="109"/>
      <c r="I3" s="125"/>
      <c r="J3" s="109"/>
      <c r="K3" s="235"/>
    </row>
    <row r="4" spans="1:12" s="115" customFormat="1">
      <c r="A4" s="109"/>
      <c r="B4" s="109"/>
      <c r="C4" s="109"/>
      <c r="D4" s="109"/>
      <c r="E4" s="109"/>
      <c r="F4" s="109"/>
      <c r="G4" s="109"/>
      <c r="H4" s="109"/>
      <c r="I4" s="125"/>
      <c r="J4" s="109"/>
      <c r="K4" s="235"/>
    </row>
    <row r="5" spans="1:12" s="115" customFormat="1">
      <c r="A5" s="109"/>
      <c r="B5" s="109"/>
      <c r="C5" s="109"/>
      <c r="D5" s="109"/>
      <c r="E5" s="109"/>
      <c r="F5" s="109"/>
      <c r="G5" s="109"/>
      <c r="H5" s="109"/>
      <c r="I5" s="125"/>
      <c r="J5" s="109"/>
      <c r="K5" s="235"/>
    </row>
    <row r="6" spans="1:12" s="115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K6" s="255" t="s">
        <v>11</v>
      </c>
    </row>
    <row r="7" spans="1:12" s="115" customFormat="1">
      <c r="A7" s="252"/>
      <c r="B7" s="124" t="s">
        <v>12</v>
      </c>
      <c r="C7" s="124" t="s">
        <v>13</v>
      </c>
      <c r="D7" s="124" t="s">
        <v>14</v>
      </c>
      <c r="E7" s="252"/>
      <c r="F7" s="252"/>
      <c r="G7" s="252"/>
      <c r="H7" s="252"/>
      <c r="I7" s="253"/>
      <c r="J7" s="254"/>
      <c r="K7" s="255"/>
    </row>
    <row r="8" spans="1:12" s="105" customFormat="1">
      <c r="A8" s="137">
        <v>45940</v>
      </c>
      <c r="B8" s="138">
        <v>268775</v>
      </c>
      <c r="C8" s="240">
        <v>172068</v>
      </c>
      <c r="D8" s="112">
        <v>50961</v>
      </c>
      <c r="E8" s="112">
        <v>60483</v>
      </c>
      <c r="F8" s="113" t="s">
        <v>20</v>
      </c>
      <c r="G8" s="138">
        <v>1</v>
      </c>
      <c r="H8" s="138" t="s">
        <v>224</v>
      </c>
      <c r="I8" s="118">
        <v>86636.39</v>
      </c>
      <c r="J8" s="119" t="s">
        <v>22</v>
      </c>
      <c r="K8" s="249">
        <v>35866</v>
      </c>
      <c r="L8" s="120"/>
    </row>
    <row r="9" spans="1:12" s="105" customFormat="1">
      <c r="A9" s="137">
        <v>45940</v>
      </c>
      <c r="B9" s="138">
        <v>268775</v>
      </c>
      <c r="C9" s="240">
        <v>172068</v>
      </c>
      <c r="D9" s="238">
        <v>50961</v>
      </c>
      <c r="E9" s="240" t="s">
        <v>1316</v>
      </c>
      <c r="F9" s="113" t="s">
        <v>20</v>
      </c>
      <c r="G9" s="138">
        <v>2</v>
      </c>
      <c r="H9" s="138" t="s">
        <v>39</v>
      </c>
      <c r="I9" s="118">
        <v>97303.18</v>
      </c>
      <c r="J9" s="119" t="s">
        <v>22</v>
      </c>
      <c r="K9" s="249"/>
      <c r="L9" s="236"/>
    </row>
    <row r="10" spans="1:12" s="105" customFormat="1">
      <c r="A10" s="137">
        <v>45940</v>
      </c>
      <c r="B10" s="138">
        <v>268775</v>
      </c>
      <c r="C10" s="240">
        <v>172068</v>
      </c>
      <c r="D10" s="238">
        <v>50961</v>
      </c>
      <c r="E10" s="240" t="s">
        <v>1317</v>
      </c>
      <c r="F10" s="113" t="s">
        <v>20</v>
      </c>
      <c r="G10" s="138">
        <v>2</v>
      </c>
      <c r="H10" s="138" t="s">
        <v>53</v>
      </c>
      <c r="I10" s="118">
        <v>39398.78</v>
      </c>
      <c r="J10" s="119" t="s">
        <v>22</v>
      </c>
      <c r="K10" s="249"/>
      <c r="L10" s="236"/>
    </row>
    <row r="11" spans="1:12" s="105" customFormat="1">
      <c r="A11" s="137">
        <v>45940</v>
      </c>
      <c r="B11" s="138">
        <v>268775</v>
      </c>
      <c r="C11" s="240">
        <v>172068</v>
      </c>
      <c r="D11" s="238">
        <v>50961</v>
      </c>
      <c r="E11" s="267">
        <v>60486</v>
      </c>
      <c r="F11" s="113" t="s">
        <v>20</v>
      </c>
      <c r="G11" s="138">
        <v>1</v>
      </c>
      <c r="H11" s="138" t="s">
        <v>60</v>
      </c>
      <c r="I11" s="118">
        <v>24103.59</v>
      </c>
      <c r="J11" s="119" t="s">
        <v>22</v>
      </c>
      <c r="K11" s="249"/>
      <c r="L11" s="236"/>
    </row>
    <row r="12" spans="1:12" s="105" customFormat="1">
      <c r="A12" s="137">
        <v>45940</v>
      </c>
      <c r="B12" s="138">
        <v>268775</v>
      </c>
      <c r="C12" s="240">
        <v>172068</v>
      </c>
      <c r="D12" s="238">
        <v>50961</v>
      </c>
      <c r="E12" s="267"/>
      <c r="F12" s="113" t="s">
        <v>20</v>
      </c>
      <c r="G12" s="138">
        <v>1</v>
      </c>
      <c r="H12" s="138" t="s">
        <v>45</v>
      </c>
      <c r="I12" s="118">
        <v>26991.59</v>
      </c>
      <c r="J12" s="119" t="s">
        <v>22</v>
      </c>
      <c r="K12" s="249"/>
      <c r="L12" s="236"/>
    </row>
    <row r="13" spans="1:12" s="105" customFormat="1">
      <c r="A13" s="137">
        <v>45940</v>
      </c>
      <c r="B13" s="138">
        <v>268775</v>
      </c>
      <c r="C13" s="240">
        <v>172068</v>
      </c>
      <c r="D13" s="238">
        <v>50961</v>
      </c>
      <c r="E13" s="238">
        <v>60487</v>
      </c>
      <c r="F13" s="113" t="s">
        <v>20</v>
      </c>
      <c r="G13" s="138">
        <v>1</v>
      </c>
      <c r="H13" s="138" t="s">
        <v>629</v>
      </c>
      <c r="I13" s="118">
        <v>2245.13</v>
      </c>
      <c r="J13" s="119" t="s">
        <v>22</v>
      </c>
      <c r="K13" s="249"/>
      <c r="L13" s="236"/>
    </row>
    <row r="14" spans="1:12" s="105" customFormat="1">
      <c r="A14" s="137">
        <v>45945</v>
      </c>
      <c r="B14" s="138">
        <v>268947</v>
      </c>
      <c r="C14" s="112">
        <v>172067</v>
      </c>
      <c r="D14" s="112">
        <v>51290</v>
      </c>
      <c r="E14" s="267">
        <v>60488</v>
      </c>
      <c r="F14" s="113" t="s">
        <v>20</v>
      </c>
      <c r="G14" s="138">
        <v>1</v>
      </c>
      <c r="H14" s="138" t="s">
        <v>171</v>
      </c>
      <c r="I14" s="118">
        <v>5649.17</v>
      </c>
      <c r="J14" s="119" t="s">
        <v>22</v>
      </c>
      <c r="K14" s="249">
        <v>35867</v>
      </c>
      <c r="L14" s="120"/>
    </row>
    <row r="15" spans="1:12" s="105" customFormat="1">
      <c r="A15" s="137">
        <v>45945</v>
      </c>
      <c r="B15" s="138">
        <v>268947</v>
      </c>
      <c r="C15" s="238">
        <v>172067</v>
      </c>
      <c r="D15" s="238">
        <v>51290</v>
      </c>
      <c r="E15" s="267"/>
      <c r="F15" s="113" t="s">
        <v>20</v>
      </c>
      <c r="G15" s="138">
        <v>1</v>
      </c>
      <c r="H15" s="138" t="s">
        <v>188</v>
      </c>
      <c r="I15" s="118">
        <v>33447.79</v>
      </c>
      <c r="J15" s="119" t="s">
        <v>22</v>
      </c>
      <c r="K15" s="249"/>
      <c r="L15" s="236"/>
    </row>
    <row r="16" spans="1:12" s="105" customFormat="1">
      <c r="A16" s="137">
        <v>45945</v>
      </c>
      <c r="B16" s="138">
        <v>268947</v>
      </c>
      <c r="C16" s="238">
        <v>172067</v>
      </c>
      <c r="D16" s="238">
        <v>51290</v>
      </c>
      <c r="E16" s="238">
        <v>60489</v>
      </c>
      <c r="F16" s="113" t="s">
        <v>20</v>
      </c>
      <c r="G16" s="138">
        <v>2</v>
      </c>
      <c r="H16" s="138" t="s">
        <v>167</v>
      </c>
      <c r="I16" s="118">
        <v>34574.300000000003</v>
      </c>
      <c r="J16" s="119" t="s">
        <v>22</v>
      </c>
      <c r="K16" s="249"/>
      <c r="L16" s="236"/>
    </row>
    <row r="17" spans="1:12" s="105" customFormat="1">
      <c r="A17" s="137">
        <v>45945</v>
      </c>
      <c r="B17" s="138">
        <v>268948</v>
      </c>
      <c r="C17" s="112">
        <v>172268</v>
      </c>
      <c r="D17" s="112">
        <v>51355</v>
      </c>
      <c r="E17" s="112">
        <v>60498</v>
      </c>
      <c r="F17" s="113" t="s">
        <v>20</v>
      </c>
      <c r="G17" s="138">
        <v>2</v>
      </c>
      <c r="H17" s="138" t="s">
        <v>190</v>
      </c>
      <c r="I17" s="118">
        <v>29260</v>
      </c>
      <c r="J17" s="119" t="s">
        <v>22</v>
      </c>
      <c r="K17" s="249">
        <v>35871</v>
      </c>
      <c r="L17" s="120"/>
    </row>
    <row r="18" spans="1:12" s="105" customFormat="1">
      <c r="A18" s="137">
        <v>45945</v>
      </c>
      <c r="B18" s="138">
        <v>268948</v>
      </c>
      <c r="C18" s="238">
        <v>172268</v>
      </c>
      <c r="D18" s="238">
        <v>51355</v>
      </c>
      <c r="E18" s="238">
        <v>60499</v>
      </c>
      <c r="F18" s="113" t="s">
        <v>20</v>
      </c>
      <c r="G18" s="138">
        <v>1</v>
      </c>
      <c r="H18" s="138" t="s">
        <v>364</v>
      </c>
      <c r="I18" s="118">
        <v>9971.67</v>
      </c>
      <c r="J18" s="119" t="s">
        <v>22</v>
      </c>
      <c r="K18" s="249"/>
      <c r="L18" s="236"/>
    </row>
    <row r="19" spans="1:12" s="105" customFormat="1">
      <c r="A19" s="137">
        <v>45951</v>
      </c>
      <c r="B19" s="138">
        <v>269137</v>
      </c>
      <c r="C19" s="112">
        <v>172522</v>
      </c>
      <c r="D19" s="112">
        <v>51499</v>
      </c>
      <c r="E19" s="112">
        <v>60502</v>
      </c>
      <c r="F19" s="113" t="s">
        <v>20</v>
      </c>
      <c r="G19" s="138">
        <v>1</v>
      </c>
      <c r="H19" s="138" t="s">
        <v>178</v>
      </c>
      <c r="I19" s="118">
        <v>17856.39</v>
      </c>
      <c r="J19" s="119" t="s">
        <v>22</v>
      </c>
      <c r="K19" s="249">
        <v>35875</v>
      </c>
      <c r="L19" s="120"/>
    </row>
    <row r="20" spans="1:12" s="105" customFormat="1">
      <c r="A20" s="137">
        <v>45951</v>
      </c>
      <c r="B20" s="138">
        <v>269137</v>
      </c>
      <c r="C20" s="238">
        <v>172522</v>
      </c>
      <c r="D20" s="238">
        <v>51499</v>
      </c>
      <c r="E20" s="240" t="s">
        <v>1318</v>
      </c>
      <c r="F20" s="113" t="s">
        <v>20</v>
      </c>
      <c r="G20" s="138">
        <v>2</v>
      </c>
      <c r="H20" s="138" t="s">
        <v>364</v>
      </c>
      <c r="I20" s="118">
        <v>19943.349999999999</v>
      </c>
      <c r="J20" s="119" t="s">
        <v>22</v>
      </c>
      <c r="K20" s="249"/>
      <c r="L20" s="236"/>
    </row>
    <row r="21" spans="1:12" s="105" customFormat="1">
      <c r="A21" s="137">
        <v>45951</v>
      </c>
      <c r="B21" s="138">
        <v>269137</v>
      </c>
      <c r="C21" s="238">
        <v>172522</v>
      </c>
      <c r="D21" s="238">
        <v>51499</v>
      </c>
      <c r="E21" s="238">
        <v>60504</v>
      </c>
      <c r="F21" s="113" t="s">
        <v>20</v>
      </c>
      <c r="G21" s="138">
        <v>1</v>
      </c>
      <c r="H21" s="138" t="s">
        <v>55</v>
      </c>
      <c r="I21" s="118">
        <v>4897.25</v>
      </c>
      <c r="J21" s="119" t="s">
        <v>22</v>
      </c>
      <c r="K21" s="249"/>
      <c r="L21" s="236"/>
    </row>
    <row r="22" spans="1:12" s="105" customFormat="1">
      <c r="A22" s="137">
        <v>45951</v>
      </c>
      <c r="B22" s="138">
        <v>269137</v>
      </c>
      <c r="C22" s="238">
        <v>172522</v>
      </c>
      <c r="D22" s="238">
        <v>51499</v>
      </c>
      <c r="E22" s="238">
        <v>60506</v>
      </c>
      <c r="F22" s="113" t="s">
        <v>20</v>
      </c>
      <c r="G22" s="138">
        <v>1</v>
      </c>
      <c r="H22" s="138" t="s">
        <v>775</v>
      </c>
      <c r="I22" s="118">
        <v>7311.67</v>
      </c>
      <c r="J22" s="119" t="s">
        <v>22</v>
      </c>
      <c r="K22" s="249"/>
      <c r="L22" s="236"/>
    </row>
    <row r="23" spans="1:12" s="105" customFormat="1">
      <c r="A23" s="137">
        <v>45951</v>
      </c>
      <c r="B23" s="138">
        <v>269137</v>
      </c>
      <c r="C23" s="238">
        <v>172522</v>
      </c>
      <c r="D23" s="238">
        <v>51499</v>
      </c>
      <c r="E23" s="238">
        <v>60507</v>
      </c>
      <c r="F23" s="113" t="s">
        <v>20</v>
      </c>
      <c r="G23" s="138">
        <v>1</v>
      </c>
      <c r="H23" s="138" t="s">
        <v>451</v>
      </c>
      <c r="I23" s="118">
        <v>3463.89</v>
      </c>
      <c r="J23" s="119" t="s">
        <v>22</v>
      </c>
      <c r="K23" s="249"/>
      <c r="L23" s="236"/>
    </row>
    <row r="24" spans="1:12" s="105" customFormat="1">
      <c r="A24" s="137">
        <v>45952</v>
      </c>
      <c r="B24" s="138">
        <v>269251</v>
      </c>
      <c r="C24" s="112">
        <v>172678</v>
      </c>
      <c r="D24" s="112">
        <v>51608</v>
      </c>
      <c r="E24" s="112">
        <v>59189</v>
      </c>
      <c r="F24" s="113" t="s">
        <v>20</v>
      </c>
      <c r="G24" s="138">
        <v>2</v>
      </c>
      <c r="H24" s="138" t="s">
        <v>49</v>
      </c>
      <c r="I24" s="118">
        <v>27550</v>
      </c>
      <c r="J24" s="119" t="s">
        <v>22</v>
      </c>
      <c r="K24" s="236">
        <v>35885</v>
      </c>
      <c r="L24" s="120"/>
    </row>
    <row r="25" spans="1:12" s="105" customFormat="1">
      <c r="A25" s="137">
        <v>45952</v>
      </c>
      <c r="B25" s="138">
        <v>269252</v>
      </c>
      <c r="C25" s="112">
        <v>172659</v>
      </c>
      <c r="D25" s="112">
        <v>51555</v>
      </c>
      <c r="E25" s="112">
        <v>60511</v>
      </c>
      <c r="F25" s="113" t="s">
        <v>20</v>
      </c>
      <c r="G25" s="138">
        <v>2</v>
      </c>
      <c r="H25" s="138" t="s">
        <v>55</v>
      </c>
      <c r="I25" s="118">
        <v>9794.5</v>
      </c>
      <c r="J25" s="119" t="s">
        <v>22</v>
      </c>
      <c r="K25" s="249">
        <v>35877</v>
      </c>
      <c r="L25" s="120"/>
    </row>
    <row r="26" spans="1:12" s="105" customFormat="1">
      <c r="A26" s="137">
        <v>45952</v>
      </c>
      <c r="B26" s="138">
        <v>269252</v>
      </c>
      <c r="C26" s="238">
        <v>172659</v>
      </c>
      <c r="D26" s="238">
        <v>51555</v>
      </c>
      <c r="E26" s="240" t="s">
        <v>1319</v>
      </c>
      <c r="F26" s="113" t="s">
        <v>20</v>
      </c>
      <c r="G26" s="138">
        <v>5</v>
      </c>
      <c r="H26" s="138" t="s">
        <v>17</v>
      </c>
      <c r="I26" s="118">
        <v>8526.25</v>
      </c>
      <c r="J26" s="119" t="s">
        <v>22</v>
      </c>
      <c r="K26" s="249"/>
      <c r="L26" s="236"/>
    </row>
    <row r="27" spans="1:12" s="105" customFormat="1">
      <c r="A27" s="137">
        <v>45952</v>
      </c>
      <c r="B27" s="138">
        <v>269252</v>
      </c>
      <c r="C27" s="238">
        <v>172659</v>
      </c>
      <c r="D27" s="238">
        <v>51555</v>
      </c>
      <c r="E27" s="238">
        <v>60515</v>
      </c>
      <c r="F27" s="113" t="s">
        <v>20</v>
      </c>
      <c r="G27" s="138">
        <v>1</v>
      </c>
      <c r="H27" s="138" t="s">
        <v>38</v>
      </c>
      <c r="I27" s="118">
        <v>15291.39</v>
      </c>
      <c r="J27" s="119" t="s">
        <v>22</v>
      </c>
      <c r="K27" s="249"/>
      <c r="L27" s="236"/>
    </row>
    <row r="28" spans="1:12" s="105" customFormat="1">
      <c r="A28" s="137">
        <v>45952</v>
      </c>
      <c r="B28" s="138">
        <v>269252</v>
      </c>
      <c r="C28" s="238">
        <v>172659</v>
      </c>
      <c r="D28" s="238">
        <v>51555</v>
      </c>
      <c r="E28" s="238">
        <v>60516</v>
      </c>
      <c r="F28" s="113" t="s">
        <v>20</v>
      </c>
      <c r="G28" s="138">
        <v>1</v>
      </c>
      <c r="H28" s="138" t="s">
        <v>451</v>
      </c>
      <c r="I28" s="118">
        <v>3463.89</v>
      </c>
      <c r="J28" s="119" t="s">
        <v>22</v>
      </c>
      <c r="K28" s="249"/>
      <c r="L28" s="236"/>
    </row>
    <row r="29" spans="1:12" s="105" customFormat="1">
      <c r="A29" s="137">
        <v>45952</v>
      </c>
      <c r="B29" s="138">
        <v>269253</v>
      </c>
      <c r="C29" s="112">
        <v>172677</v>
      </c>
      <c r="D29" s="112">
        <v>51625</v>
      </c>
      <c r="E29" s="112">
        <v>60528</v>
      </c>
      <c r="F29" s="113" t="s">
        <v>20</v>
      </c>
      <c r="G29" s="138">
        <v>1</v>
      </c>
      <c r="H29" s="138" t="s">
        <v>168</v>
      </c>
      <c r="I29" s="118">
        <v>19262.39</v>
      </c>
      <c r="J29" s="119" t="s">
        <v>22</v>
      </c>
      <c r="K29" s="249">
        <v>35884</v>
      </c>
      <c r="L29" s="120"/>
    </row>
    <row r="30" spans="1:12" s="105" customFormat="1">
      <c r="A30" s="137">
        <v>45952</v>
      </c>
      <c r="B30" s="138">
        <v>269253</v>
      </c>
      <c r="C30" s="238">
        <v>172677</v>
      </c>
      <c r="D30" s="238">
        <v>51625</v>
      </c>
      <c r="E30" s="238">
        <v>60529</v>
      </c>
      <c r="F30" s="113" t="s">
        <v>20</v>
      </c>
      <c r="G30" s="138">
        <v>1</v>
      </c>
      <c r="H30" s="138" t="s">
        <v>186</v>
      </c>
      <c r="I30" s="118">
        <v>25650</v>
      </c>
      <c r="J30" s="119" t="s">
        <v>22</v>
      </c>
      <c r="K30" s="249"/>
      <c r="L30" s="236"/>
    </row>
    <row r="31" spans="1:12" s="105" customFormat="1">
      <c r="A31" s="137">
        <v>45952</v>
      </c>
      <c r="B31" s="138">
        <v>269253</v>
      </c>
      <c r="C31" s="238">
        <v>172677</v>
      </c>
      <c r="D31" s="238">
        <v>51625</v>
      </c>
      <c r="E31" s="238">
        <v>60530</v>
      </c>
      <c r="F31" s="113" t="s">
        <v>20</v>
      </c>
      <c r="G31" s="138">
        <v>3</v>
      </c>
      <c r="H31" s="138" t="s">
        <v>170</v>
      </c>
      <c r="I31" s="118">
        <v>76711.17</v>
      </c>
      <c r="J31" s="119" t="s">
        <v>22</v>
      </c>
      <c r="K31" s="249"/>
      <c r="L31" s="236"/>
    </row>
    <row r="32" spans="1:12" s="105" customFormat="1">
      <c r="A32" s="137">
        <v>45952</v>
      </c>
      <c r="B32" s="138">
        <v>269253</v>
      </c>
      <c r="C32" s="238">
        <v>172677</v>
      </c>
      <c r="D32" s="238">
        <v>51625</v>
      </c>
      <c r="E32" s="238">
        <v>60531</v>
      </c>
      <c r="F32" s="113" t="s">
        <v>20</v>
      </c>
      <c r="G32" s="138">
        <v>1</v>
      </c>
      <c r="H32" s="138" t="s">
        <v>55</v>
      </c>
      <c r="I32" s="118">
        <v>7747.25</v>
      </c>
      <c r="J32" s="119" t="s">
        <v>22</v>
      </c>
      <c r="K32" s="249"/>
      <c r="L32" s="236"/>
    </row>
    <row r="33" spans="1:12" s="105" customFormat="1">
      <c r="A33" s="137">
        <v>45952</v>
      </c>
      <c r="B33" s="138">
        <v>269253</v>
      </c>
      <c r="C33" s="238">
        <v>172677</v>
      </c>
      <c r="D33" s="238">
        <v>51625</v>
      </c>
      <c r="E33" s="238">
        <v>60532</v>
      </c>
      <c r="F33" s="113" t="s">
        <v>20</v>
      </c>
      <c r="G33" s="138">
        <v>1</v>
      </c>
      <c r="H33" s="138" t="s">
        <v>33</v>
      </c>
      <c r="I33" s="118">
        <v>32296.39</v>
      </c>
      <c r="J33" s="119" t="s">
        <v>22</v>
      </c>
      <c r="K33" s="249"/>
      <c r="L33" s="236"/>
    </row>
    <row r="34" spans="1:12" s="105" customFormat="1">
      <c r="A34" s="137">
        <v>45952</v>
      </c>
      <c r="B34" s="138">
        <v>269254</v>
      </c>
      <c r="C34" s="112">
        <v>172267</v>
      </c>
      <c r="D34" s="112">
        <v>51624</v>
      </c>
      <c r="E34" s="112">
        <v>60491</v>
      </c>
      <c r="F34" s="113" t="s">
        <v>20</v>
      </c>
      <c r="G34" s="138">
        <v>1</v>
      </c>
      <c r="H34" s="138" t="s">
        <v>25</v>
      </c>
      <c r="I34" s="118">
        <v>12232.39</v>
      </c>
      <c r="J34" s="119" t="s">
        <v>22</v>
      </c>
      <c r="K34" s="249">
        <v>35870</v>
      </c>
      <c r="L34" s="120"/>
    </row>
    <row r="35" spans="1:12" s="105" customFormat="1">
      <c r="A35" s="137">
        <v>45952</v>
      </c>
      <c r="B35" s="138">
        <v>269254</v>
      </c>
      <c r="C35" s="238">
        <v>172267</v>
      </c>
      <c r="D35" s="238">
        <v>51624</v>
      </c>
      <c r="E35" s="238">
        <v>60492</v>
      </c>
      <c r="F35" s="113" t="s">
        <v>20</v>
      </c>
      <c r="G35" s="138">
        <v>1</v>
      </c>
      <c r="H35" s="138" t="s">
        <v>190</v>
      </c>
      <c r="I35" s="118">
        <v>14630</v>
      </c>
      <c r="J35" s="119" t="s">
        <v>22</v>
      </c>
      <c r="K35" s="249"/>
      <c r="L35" s="236"/>
    </row>
    <row r="36" spans="1:12" s="105" customFormat="1">
      <c r="A36" s="137">
        <v>45952</v>
      </c>
      <c r="B36" s="138">
        <v>269254</v>
      </c>
      <c r="C36" s="238">
        <v>172267</v>
      </c>
      <c r="D36" s="238">
        <v>51624</v>
      </c>
      <c r="E36" s="240" t="s">
        <v>1320</v>
      </c>
      <c r="F36" s="113" t="s">
        <v>20</v>
      </c>
      <c r="G36" s="138">
        <v>2</v>
      </c>
      <c r="H36" s="138" t="s">
        <v>41</v>
      </c>
      <c r="I36" s="118">
        <v>53040.78</v>
      </c>
      <c r="J36" s="119" t="s">
        <v>22</v>
      </c>
      <c r="K36" s="249"/>
      <c r="L36" s="236"/>
    </row>
    <row r="37" spans="1:12" s="105" customFormat="1">
      <c r="A37" s="137">
        <v>45952</v>
      </c>
      <c r="B37" s="138">
        <v>269254</v>
      </c>
      <c r="C37" s="238">
        <v>172267</v>
      </c>
      <c r="D37" s="238">
        <v>51624</v>
      </c>
      <c r="E37" s="238">
        <v>60493</v>
      </c>
      <c r="F37" s="113" t="s">
        <v>20</v>
      </c>
      <c r="G37" s="138">
        <v>3</v>
      </c>
      <c r="H37" s="138" t="s">
        <v>35</v>
      </c>
      <c r="I37" s="118">
        <v>31196.81</v>
      </c>
      <c r="J37" s="119" t="s">
        <v>22</v>
      </c>
      <c r="K37" s="249"/>
      <c r="L37" s="236"/>
    </row>
    <row r="38" spans="1:12" s="105" customFormat="1">
      <c r="A38" s="137">
        <v>45952</v>
      </c>
      <c r="B38" s="138">
        <v>269254</v>
      </c>
      <c r="C38" s="238">
        <v>172267</v>
      </c>
      <c r="D38" s="238">
        <v>51624</v>
      </c>
      <c r="E38" s="238">
        <v>60497</v>
      </c>
      <c r="F38" s="113" t="s">
        <v>20</v>
      </c>
      <c r="G38" s="138">
        <v>4</v>
      </c>
      <c r="H38" s="138" t="s">
        <v>629</v>
      </c>
      <c r="I38" s="118">
        <v>8980.5400000000009</v>
      </c>
      <c r="J38" s="119" t="s">
        <v>22</v>
      </c>
      <c r="K38" s="249"/>
      <c r="L38" s="236"/>
    </row>
    <row r="39" spans="1:12" s="105" customFormat="1">
      <c r="A39" s="137">
        <v>45952</v>
      </c>
      <c r="B39" s="138">
        <v>269255</v>
      </c>
      <c r="C39" s="112">
        <v>172676</v>
      </c>
      <c r="D39" s="112">
        <v>51614</v>
      </c>
      <c r="E39" s="112">
        <v>60490</v>
      </c>
      <c r="F39" s="113" t="s">
        <v>20</v>
      </c>
      <c r="G39" s="138">
        <v>1</v>
      </c>
      <c r="H39" s="138" t="s">
        <v>33</v>
      </c>
      <c r="I39" s="118">
        <v>28428.92</v>
      </c>
      <c r="J39" s="119" t="s">
        <v>22</v>
      </c>
      <c r="K39" s="249">
        <v>35883</v>
      </c>
      <c r="L39" s="120"/>
    </row>
    <row r="40" spans="1:12" s="105" customFormat="1">
      <c r="A40" s="137">
        <v>45952</v>
      </c>
      <c r="B40" s="138">
        <v>269255</v>
      </c>
      <c r="C40" s="238">
        <v>172676</v>
      </c>
      <c r="D40" s="238">
        <v>51614</v>
      </c>
      <c r="E40" s="240">
        <v>60501</v>
      </c>
      <c r="F40" s="113" t="s">
        <v>20</v>
      </c>
      <c r="G40" s="138">
        <v>7</v>
      </c>
      <c r="H40" s="138" t="s">
        <v>1259</v>
      </c>
      <c r="I40" s="118">
        <v>45601.18</v>
      </c>
      <c r="J40" s="119" t="s">
        <v>22</v>
      </c>
      <c r="K40" s="249"/>
      <c r="L40" s="236"/>
    </row>
    <row r="41" spans="1:12" s="105" customFormat="1">
      <c r="A41" s="137">
        <v>45952</v>
      </c>
      <c r="B41" s="138">
        <v>269255</v>
      </c>
      <c r="C41" s="238">
        <v>172676</v>
      </c>
      <c r="D41" s="238">
        <v>51614</v>
      </c>
      <c r="E41" s="238">
        <v>60525</v>
      </c>
      <c r="F41" s="113" t="s">
        <v>20</v>
      </c>
      <c r="G41" s="138">
        <v>1</v>
      </c>
      <c r="H41" s="138" t="s">
        <v>32</v>
      </c>
      <c r="I41" s="118">
        <v>22587.39</v>
      </c>
      <c r="J41" s="119" t="s">
        <v>22</v>
      </c>
      <c r="K41" s="249"/>
      <c r="L41" s="236"/>
    </row>
    <row r="42" spans="1:12" s="105" customFormat="1">
      <c r="A42" s="137">
        <v>45952</v>
      </c>
      <c r="B42" s="138">
        <v>269255</v>
      </c>
      <c r="C42" s="238">
        <v>172676</v>
      </c>
      <c r="D42" s="238">
        <v>51614</v>
      </c>
      <c r="E42" s="238">
        <v>60526</v>
      </c>
      <c r="F42" s="113" t="s">
        <v>20</v>
      </c>
      <c r="G42" s="138">
        <v>1</v>
      </c>
      <c r="H42" s="138" t="s">
        <v>1259</v>
      </c>
      <c r="I42" s="118">
        <v>7341.79</v>
      </c>
      <c r="J42" s="119" t="s">
        <v>22</v>
      </c>
      <c r="K42" s="249"/>
      <c r="L42" s="236"/>
    </row>
    <row r="43" spans="1:12" s="105" customFormat="1">
      <c r="A43" s="137">
        <v>45952</v>
      </c>
      <c r="B43" s="138">
        <v>269255</v>
      </c>
      <c r="C43" s="238">
        <v>172676</v>
      </c>
      <c r="D43" s="238">
        <v>51614</v>
      </c>
      <c r="E43" s="238">
        <v>60527</v>
      </c>
      <c r="F43" s="113" t="s">
        <v>20</v>
      </c>
      <c r="G43" s="138">
        <v>1</v>
      </c>
      <c r="H43" s="138" t="s">
        <v>364</v>
      </c>
      <c r="I43" s="118">
        <v>9971.67</v>
      </c>
      <c r="J43" s="119" t="s">
        <v>22</v>
      </c>
      <c r="K43" s="249"/>
      <c r="L43" s="236"/>
    </row>
    <row r="44" spans="1:12" s="105" customFormat="1">
      <c r="A44" s="137">
        <v>45952</v>
      </c>
      <c r="B44" s="138">
        <v>269256</v>
      </c>
      <c r="C44" s="112">
        <v>172660</v>
      </c>
      <c r="D44" s="112">
        <v>51607</v>
      </c>
      <c r="E44" s="240" t="s">
        <v>1321</v>
      </c>
      <c r="F44" s="113" t="s">
        <v>20</v>
      </c>
      <c r="G44" s="138">
        <v>2</v>
      </c>
      <c r="H44" s="138" t="s">
        <v>168</v>
      </c>
      <c r="I44" s="118">
        <v>38524.78</v>
      </c>
      <c r="J44" s="119" t="s">
        <v>22</v>
      </c>
      <c r="K44" s="249">
        <v>35878</v>
      </c>
      <c r="L44" s="120"/>
    </row>
    <row r="45" spans="1:12" s="105" customFormat="1">
      <c r="A45" s="137">
        <v>45952</v>
      </c>
      <c r="B45" s="138">
        <v>269256</v>
      </c>
      <c r="C45" s="238">
        <v>172660</v>
      </c>
      <c r="D45" s="238">
        <v>51607</v>
      </c>
      <c r="E45" s="240" t="s">
        <v>1322</v>
      </c>
      <c r="F45" s="113" t="s">
        <v>20</v>
      </c>
      <c r="G45" s="138">
        <v>2</v>
      </c>
      <c r="H45" s="138" t="s">
        <v>364</v>
      </c>
      <c r="I45" s="118">
        <v>19943.349999999999</v>
      </c>
      <c r="J45" s="119" t="s">
        <v>22</v>
      </c>
      <c r="K45" s="249"/>
      <c r="L45" s="236"/>
    </row>
    <row r="46" spans="1:12" s="105" customFormat="1">
      <c r="A46" s="137">
        <v>45952</v>
      </c>
      <c r="B46" s="138">
        <v>269256</v>
      </c>
      <c r="C46" s="238">
        <v>172660</v>
      </c>
      <c r="D46" s="238">
        <v>51607</v>
      </c>
      <c r="E46" s="238">
        <v>60519</v>
      </c>
      <c r="F46" s="113" t="s">
        <v>20</v>
      </c>
      <c r="G46" s="138">
        <v>2</v>
      </c>
      <c r="H46" s="138" t="s">
        <v>167</v>
      </c>
      <c r="I46" s="118">
        <v>34572.78</v>
      </c>
      <c r="J46" s="119" t="s">
        <v>22</v>
      </c>
      <c r="K46" s="249"/>
      <c r="L46" s="236"/>
    </row>
    <row r="47" spans="1:12" s="105" customFormat="1">
      <c r="A47" s="137">
        <v>45952</v>
      </c>
      <c r="B47" s="138">
        <v>269256</v>
      </c>
      <c r="C47" s="238">
        <v>172660</v>
      </c>
      <c r="D47" s="238">
        <v>51607</v>
      </c>
      <c r="E47" s="238">
        <v>60521</v>
      </c>
      <c r="F47" s="113" t="s">
        <v>20</v>
      </c>
      <c r="G47" s="138">
        <v>2</v>
      </c>
      <c r="H47" s="138" t="s">
        <v>35</v>
      </c>
      <c r="I47" s="118">
        <v>20797.87</v>
      </c>
      <c r="J47" s="119" t="s">
        <v>22</v>
      </c>
      <c r="K47" s="249"/>
      <c r="L47" s="236"/>
    </row>
    <row r="48" spans="1:12" s="105" customFormat="1">
      <c r="A48" s="137">
        <v>45952</v>
      </c>
      <c r="B48" s="138">
        <v>269256</v>
      </c>
      <c r="C48" s="238">
        <v>172660</v>
      </c>
      <c r="D48" s="238">
        <v>51607</v>
      </c>
      <c r="E48" s="238">
        <v>60522</v>
      </c>
      <c r="F48" s="113" t="s">
        <v>20</v>
      </c>
      <c r="G48" s="138">
        <v>1</v>
      </c>
      <c r="H48" s="138" t="s">
        <v>170</v>
      </c>
      <c r="I48" s="118">
        <v>25570.39</v>
      </c>
      <c r="J48" s="119" t="s">
        <v>22</v>
      </c>
      <c r="K48" s="249"/>
      <c r="L48" s="236"/>
    </row>
    <row r="49" spans="1:12" s="105" customFormat="1">
      <c r="A49" s="137">
        <v>45952</v>
      </c>
      <c r="B49" s="138">
        <v>269256</v>
      </c>
      <c r="C49" s="238">
        <v>172660</v>
      </c>
      <c r="D49" s="238">
        <v>51607</v>
      </c>
      <c r="E49" s="238">
        <v>60524</v>
      </c>
      <c r="F49" s="113" t="s">
        <v>20</v>
      </c>
      <c r="G49" s="138">
        <v>1</v>
      </c>
      <c r="H49" s="138" t="s">
        <v>38</v>
      </c>
      <c r="I49" s="118">
        <v>15291.39</v>
      </c>
      <c r="J49" s="119" t="s">
        <v>22</v>
      </c>
      <c r="K49" s="249"/>
      <c r="L49" s="236"/>
    </row>
    <row r="50" spans="1:12" s="105" customFormat="1">
      <c r="A50" s="137">
        <v>45952</v>
      </c>
      <c r="B50" s="138">
        <v>269257</v>
      </c>
      <c r="C50" s="112">
        <v>172521</v>
      </c>
      <c r="D50" s="112">
        <v>51606</v>
      </c>
      <c r="E50" s="112">
        <v>60500</v>
      </c>
      <c r="F50" s="113" t="s">
        <v>20</v>
      </c>
      <c r="G50" s="138">
        <v>1</v>
      </c>
      <c r="H50" s="138" t="s">
        <v>178</v>
      </c>
      <c r="I50" s="118">
        <v>17856.39</v>
      </c>
      <c r="J50" s="119" t="s">
        <v>22</v>
      </c>
      <c r="K50" s="249">
        <v>35874</v>
      </c>
      <c r="L50" s="120"/>
    </row>
    <row r="51" spans="1:12" s="105" customFormat="1">
      <c r="A51" s="137">
        <v>45952</v>
      </c>
      <c r="B51" s="138">
        <v>269257</v>
      </c>
      <c r="C51" s="238">
        <v>172521</v>
      </c>
      <c r="D51" s="238">
        <v>51606</v>
      </c>
      <c r="E51" s="267">
        <v>60508</v>
      </c>
      <c r="F51" s="113" t="s">
        <v>20</v>
      </c>
      <c r="G51" s="138">
        <v>4</v>
      </c>
      <c r="H51" s="138" t="s">
        <v>190</v>
      </c>
      <c r="I51" s="118">
        <v>58520</v>
      </c>
      <c r="J51" s="119" t="s">
        <v>22</v>
      </c>
      <c r="K51" s="249"/>
      <c r="L51" s="236"/>
    </row>
    <row r="52" spans="1:12" s="105" customFormat="1">
      <c r="A52" s="137">
        <v>45952</v>
      </c>
      <c r="B52" s="138">
        <v>269257</v>
      </c>
      <c r="C52" s="238">
        <v>172521</v>
      </c>
      <c r="D52" s="238">
        <v>51606</v>
      </c>
      <c r="E52" s="267"/>
      <c r="F52" s="113" t="s">
        <v>20</v>
      </c>
      <c r="G52" s="138">
        <v>3</v>
      </c>
      <c r="H52" s="138" t="s">
        <v>174</v>
      </c>
      <c r="I52" s="118">
        <v>167227.17000000001</v>
      </c>
      <c r="J52" s="119" t="s">
        <v>22</v>
      </c>
      <c r="K52" s="249"/>
      <c r="L52" s="236"/>
    </row>
    <row r="53" spans="1:12" s="105" customFormat="1">
      <c r="A53" s="137">
        <v>45952</v>
      </c>
      <c r="B53" s="138">
        <v>269257</v>
      </c>
      <c r="C53" s="238">
        <v>172521</v>
      </c>
      <c r="D53" s="238">
        <v>51606</v>
      </c>
      <c r="E53" s="238">
        <v>60509</v>
      </c>
      <c r="F53" s="113" t="s">
        <v>20</v>
      </c>
      <c r="G53" s="138">
        <v>1</v>
      </c>
      <c r="H53" s="138" t="s">
        <v>629</v>
      </c>
      <c r="I53" s="118">
        <v>2245.13</v>
      </c>
      <c r="J53" s="119" t="s">
        <v>22</v>
      </c>
      <c r="K53" s="249"/>
      <c r="L53" s="236"/>
    </row>
    <row r="54" spans="1:12" s="105" customFormat="1">
      <c r="A54" s="137">
        <v>45952</v>
      </c>
      <c r="B54" s="138">
        <v>269257</v>
      </c>
      <c r="C54" s="238">
        <v>172521</v>
      </c>
      <c r="D54" s="238">
        <v>51606</v>
      </c>
      <c r="E54" s="238">
        <v>60510</v>
      </c>
      <c r="F54" s="113" t="s">
        <v>20</v>
      </c>
      <c r="G54" s="138">
        <v>1</v>
      </c>
      <c r="H54" s="138" t="s">
        <v>51</v>
      </c>
      <c r="I54" s="118">
        <v>36377.589999999997</v>
      </c>
      <c r="J54" s="119" t="s">
        <v>22</v>
      </c>
      <c r="K54" s="249"/>
      <c r="L54" s="236"/>
    </row>
    <row r="55" spans="1:12" s="105" customFormat="1">
      <c r="A55" s="137">
        <v>45954</v>
      </c>
      <c r="B55" s="138">
        <v>269393</v>
      </c>
      <c r="C55" s="112">
        <v>172810</v>
      </c>
      <c r="D55" s="112">
        <v>51700</v>
      </c>
      <c r="E55" s="112">
        <v>60533</v>
      </c>
      <c r="F55" s="113" t="s">
        <v>20</v>
      </c>
      <c r="G55" s="138">
        <v>1</v>
      </c>
      <c r="H55" s="138" t="s">
        <v>167</v>
      </c>
      <c r="I55" s="118">
        <v>17286.39</v>
      </c>
      <c r="J55" s="119" t="s">
        <v>22</v>
      </c>
      <c r="K55" s="249">
        <v>35887</v>
      </c>
      <c r="L55" s="120"/>
    </row>
    <row r="56" spans="1:12" s="105" customFormat="1">
      <c r="A56" s="137">
        <v>45954</v>
      </c>
      <c r="B56" s="138">
        <v>269393</v>
      </c>
      <c r="C56" s="238">
        <v>172810</v>
      </c>
      <c r="D56" s="238">
        <v>51700</v>
      </c>
      <c r="E56" s="240" t="s">
        <v>1323</v>
      </c>
      <c r="F56" s="113" t="s">
        <v>20</v>
      </c>
      <c r="G56" s="138">
        <v>3</v>
      </c>
      <c r="H56" s="138" t="s">
        <v>41</v>
      </c>
      <c r="I56" s="118">
        <v>79561.17</v>
      </c>
      <c r="J56" s="119" t="s">
        <v>22</v>
      </c>
      <c r="K56" s="249"/>
      <c r="L56" s="236"/>
    </row>
    <row r="57" spans="1:12" s="105" customFormat="1">
      <c r="A57" s="137">
        <v>45954</v>
      </c>
      <c r="B57" s="138">
        <v>269393</v>
      </c>
      <c r="C57" s="238">
        <v>172810</v>
      </c>
      <c r="D57" s="238">
        <v>51700</v>
      </c>
      <c r="E57" s="238">
        <v>60535</v>
      </c>
      <c r="F57" s="113" t="s">
        <v>20</v>
      </c>
      <c r="G57" s="138">
        <v>1</v>
      </c>
      <c r="H57" s="138" t="s">
        <v>33</v>
      </c>
      <c r="I57" s="118">
        <v>32296.39</v>
      </c>
      <c r="J57" s="119" t="s">
        <v>22</v>
      </c>
      <c r="K57" s="249"/>
      <c r="L57" s="236"/>
    </row>
    <row r="58" spans="1:12" s="105" customFormat="1">
      <c r="A58" s="137">
        <v>45954</v>
      </c>
      <c r="B58" s="138">
        <v>269393</v>
      </c>
      <c r="C58" s="238">
        <v>172810</v>
      </c>
      <c r="D58" s="238">
        <v>51700</v>
      </c>
      <c r="E58" s="267">
        <v>60536</v>
      </c>
      <c r="F58" s="113" t="s">
        <v>20</v>
      </c>
      <c r="G58" s="138">
        <v>3</v>
      </c>
      <c r="H58" s="138" t="s">
        <v>17</v>
      </c>
      <c r="I58" s="118">
        <v>5115.75</v>
      </c>
      <c r="J58" s="119" t="s">
        <v>22</v>
      </c>
      <c r="K58" s="249"/>
      <c r="L58" s="236"/>
    </row>
    <row r="59" spans="1:12" s="105" customFormat="1">
      <c r="A59" s="137">
        <v>45954</v>
      </c>
      <c r="B59" s="138">
        <v>269393</v>
      </c>
      <c r="C59" s="238">
        <v>172810</v>
      </c>
      <c r="D59" s="238">
        <v>51700</v>
      </c>
      <c r="E59" s="267"/>
      <c r="F59" s="113" t="s">
        <v>20</v>
      </c>
      <c r="G59" s="138">
        <v>1</v>
      </c>
      <c r="H59" s="138" t="s">
        <v>482</v>
      </c>
      <c r="I59" s="118">
        <v>8545.25</v>
      </c>
      <c r="J59" s="119" t="s">
        <v>22</v>
      </c>
      <c r="K59" s="249"/>
      <c r="L59" s="236"/>
    </row>
    <row r="60" spans="1:12" s="105" customFormat="1">
      <c r="A60" s="137">
        <v>45954</v>
      </c>
      <c r="B60" s="138">
        <v>269393</v>
      </c>
      <c r="C60" s="238">
        <v>172810</v>
      </c>
      <c r="D60" s="238">
        <v>51700</v>
      </c>
      <c r="E60" s="238">
        <v>60537</v>
      </c>
      <c r="F60" s="113" t="s">
        <v>20</v>
      </c>
      <c r="G60" s="138">
        <v>1</v>
      </c>
      <c r="H60" s="138" t="s">
        <v>45</v>
      </c>
      <c r="I60" s="118">
        <v>26991.59</v>
      </c>
      <c r="J60" s="119" t="s">
        <v>22</v>
      </c>
      <c r="K60" s="249"/>
      <c r="L60" s="236"/>
    </row>
    <row r="61" spans="1:12" s="105" customFormat="1">
      <c r="A61" s="137">
        <v>45954</v>
      </c>
      <c r="B61" s="138">
        <v>269394</v>
      </c>
      <c r="C61" s="112">
        <v>172845</v>
      </c>
      <c r="D61" s="112">
        <v>51754</v>
      </c>
      <c r="E61" s="267">
        <v>60550</v>
      </c>
      <c r="F61" s="113" t="s">
        <v>20</v>
      </c>
      <c r="G61" s="138">
        <v>1</v>
      </c>
      <c r="H61" s="138" t="s">
        <v>183</v>
      </c>
      <c r="I61" s="118">
        <v>56236.480000000003</v>
      </c>
      <c r="J61" s="119" t="s">
        <v>22</v>
      </c>
      <c r="K61" s="249">
        <v>35896</v>
      </c>
      <c r="L61" s="120"/>
    </row>
    <row r="62" spans="1:12" s="105" customFormat="1">
      <c r="A62" s="137">
        <v>45954</v>
      </c>
      <c r="B62" s="138">
        <v>269394</v>
      </c>
      <c r="C62" s="238">
        <v>172845</v>
      </c>
      <c r="D62" s="238">
        <v>51754</v>
      </c>
      <c r="E62" s="267"/>
      <c r="F62" s="113" t="s">
        <v>20</v>
      </c>
      <c r="G62" s="138">
        <v>2</v>
      </c>
      <c r="H62" s="138" t="s">
        <v>1260</v>
      </c>
      <c r="I62" s="118">
        <v>22488.97</v>
      </c>
      <c r="J62" s="119" t="s">
        <v>22</v>
      </c>
      <c r="K62" s="249"/>
      <c r="L62" s="236"/>
    </row>
    <row r="63" spans="1:12" s="105" customFormat="1">
      <c r="A63" s="137">
        <v>45954</v>
      </c>
      <c r="B63" s="138">
        <v>269394</v>
      </c>
      <c r="C63" s="238">
        <v>172845</v>
      </c>
      <c r="D63" s="238">
        <v>51754</v>
      </c>
      <c r="E63" s="267"/>
      <c r="F63" s="113" t="s">
        <v>20</v>
      </c>
      <c r="G63" s="138">
        <v>1</v>
      </c>
      <c r="H63" s="138" t="s">
        <v>51</v>
      </c>
      <c r="I63" s="118">
        <v>35245.279999999999</v>
      </c>
      <c r="J63" s="119" t="s">
        <v>22</v>
      </c>
      <c r="K63" s="249"/>
      <c r="L63" s="236"/>
    </row>
    <row r="64" spans="1:12" s="105" customFormat="1">
      <c r="A64" s="137">
        <v>45954</v>
      </c>
      <c r="B64" s="138">
        <v>269394</v>
      </c>
      <c r="C64" s="238">
        <v>172845</v>
      </c>
      <c r="D64" s="238">
        <v>51754</v>
      </c>
      <c r="E64" s="267">
        <v>60551</v>
      </c>
      <c r="F64" s="113" t="s">
        <v>20</v>
      </c>
      <c r="G64" s="138">
        <v>1</v>
      </c>
      <c r="H64" s="138" t="s">
        <v>46</v>
      </c>
      <c r="I64" s="118">
        <v>28937.279999999999</v>
      </c>
      <c r="J64" s="119" t="s">
        <v>22</v>
      </c>
      <c r="K64" s="249"/>
      <c r="L64" s="236"/>
    </row>
    <row r="65" spans="1:12" s="105" customFormat="1">
      <c r="A65" s="137">
        <v>45954</v>
      </c>
      <c r="B65" s="138">
        <v>269394</v>
      </c>
      <c r="C65" s="238">
        <v>172845</v>
      </c>
      <c r="D65" s="238">
        <v>51754</v>
      </c>
      <c r="E65" s="267"/>
      <c r="F65" s="113" t="s">
        <v>20</v>
      </c>
      <c r="G65" s="138">
        <v>4</v>
      </c>
      <c r="H65" s="138" t="s">
        <v>32</v>
      </c>
      <c r="I65" s="118">
        <v>87841.94</v>
      </c>
      <c r="J65" s="119" t="s">
        <v>22</v>
      </c>
      <c r="K65" s="249"/>
      <c r="L65" s="236"/>
    </row>
    <row r="66" spans="1:12" s="105" customFormat="1">
      <c r="A66" s="137">
        <v>45954</v>
      </c>
      <c r="B66" s="138">
        <v>269394</v>
      </c>
      <c r="C66" s="238">
        <v>172845</v>
      </c>
      <c r="D66" s="238">
        <v>51754</v>
      </c>
      <c r="E66" s="267"/>
      <c r="F66" s="113" t="s">
        <v>20</v>
      </c>
      <c r="G66" s="138">
        <v>1</v>
      </c>
      <c r="H66" s="138" t="s">
        <v>53</v>
      </c>
      <c r="I66" s="118">
        <v>19148.48</v>
      </c>
      <c r="J66" s="119" t="s">
        <v>22</v>
      </c>
      <c r="K66" s="249"/>
      <c r="L66" s="236"/>
    </row>
    <row r="67" spans="1:12" s="105" customFormat="1">
      <c r="A67" s="137">
        <v>45957</v>
      </c>
      <c r="B67" s="138">
        <v>269471</v>
      </c>
      <c r="C67" s="240">
        <v>172843</v>
      </c>
      <c r="D67" s="240" t="s">
        <v>1303</v>
      </c>
      <c r="E67" s="240">
        <v>60549</v>
      </c>
      <c r="F67" s="113" t="s">
        <v>16</v>
      </c>
      <c r="G67" s="138">
        <v>1</v>
      </c>
      <c r="H67" s="138" t="s">
        <v>17</v>
      </c>
      <c r="I67" s="118">
        <v>1705.25</v>
      </c>
      <c r="J67" s="119" t="s">
        <v>18</v>
      </c>
      <c r="K67" s="239">
        <v>35894</v>
      </c>
      <c r="L67" s="239"/>
    </row>
    <row r="68" spans="1:12" s="105" customFormat="1">
      <c r="A68" s="137">
        <v>45957</v>
      </c>
      <c r="B68" s="138">
        <v>269477</v>
      </c>
      <c r="C68" s="240">
        <v>172847</v>
      </c>
      <c r="D68" s="240">
        <v>51912</v>
      </c>
      <c r="E68" s="240">
        <v>59191</v>
      </c>
      <c r="F68" s="113" t="s">
        <v>20</v>
      </c>
      <c r="G68" s="138">
        <v>1</v>
      </c>
      <c r="H68" s="138" t="s">
        <v>63</v>
      </c>
      <c r="I68" s="118">
        <v>12445</v>
      </c>
      <c r="J68" s="119" t="s">
        <v>22</v>
      </c>
      <c r="K68" s="239">
        <v>35898</v>
      </c>
      <c r="L68" s="239"/>
    </row>
    <row r="69" spans="1:12" s="105" customFormat="1">
      <c r="A69" s="137">
        <v>45957</v>
      </c>
      <c r="B69" s="138">
        <v>269478</v>
      </c>
      <c r="C69" s="240">
        <v>172812</v>
      </c>
      <c r="D69" s="240">
        <v>51913</v>
      </c>
      <c r="E69" s="240">
        <v>59190</v>
      </c>
      <c r="F69" s="113" t="s">
        <v>20</v>
      </c>
      <c r="G69" s="138">
        <v>2</v>
      </c>
      <c r="H69" s="138" t="s">
        <v>1304</v>
      </c>
      <c r="I69" s="118">
        <v>7590.5</v>
      </c>
      <c r="J69" s="119" t="s">
        <v>22</v>
      </c>
      <c r="K69" s="239">
        <v>35889</v>
      </c>
      <c r="L69" s="239"/>
    </row>
    <row r="70" spans="1:12" s="105" customFormat="1">
      <c r="A70" s="137">
        <v>45959</v>
      </c>
      <c r="B70" s="138">
        <v>269557</v>
      </c>
      <c r="C70" s="240">
        <v>173041</v>
      </c>
      <c r="D70" s="240">
        <v>51945</v>
      </c>
      <c r="E70" s="240">
        <v>60560</v>
      </c>
      <c r="F70" s="113" t="s">
        <v>20</v>
      </c>
      <c r="G70" s="138">
        <v>2</v>
      </c>
      <c r="H70" s="138" t="s">
        <v>65</v>
      </c>
      <c r="I70" s="118">
        <v>24502.87</v>
      </c>
      <c r="J70" s="119" t="s">
        <v>22</v>
      </c>
      <c r="K70" s="249">
        <v>35903</v>
      </c>
      <c r="L70" s="239"/>
    </row>
    <row r="71" spans="1:12" s="105" customFormat="1">
      <c r="A71" s="137">
        <v>45959</v>
      </c>
      <c r="B71" s="138">
        <v>269557</v>
      </c>
      <c r="C71" s="240">
        <v>173041</v>
      </c>
      <c r="D71" s="240">
        <v>51945</v>
      </c>
      <c r="E71" s="267">
        <v>60561</v>
      </c>
      <c r="F71" s="113" t="s">
        <v>20</v>
      </c>
      <c r="G71" s="138">
        <v>2</v>
      </c>
      <c r="H71" s="138" t="s">
        <v>361</v>
      </c>
      <c r="I71" s="118">
        <v>28120</v>
      </c>
      <c r="J71" s="119" t="s">
        <v>22</v>
      </c>
      <c r="K71" s="249"/>
      <c r="L71" s="239"/>
    </row>
    <row r="72" spans="1:12" s="105" customFormat="1">
      <c r="A72" s="137">
        <v>45959</v>
      </c>
      <c r="B72" s="138">
        <v>269557</v>
      </c>
      <c r="C72" s="240">
        <v>173041</v>
      </c>
      <c r="D72" s="240">
        <v>51945</v>
      </c>
      <c r="E72" s="267"/>
      <c r="F72" s="113" t="s">
        <v>20</v>
      </c>
      <c r="G72" s="138">
        <v>1</v>
      </c>
      <c r="H72" s="138" t="s">
        <v>190</v>
      </c>
      <c r="I72" s="118">
        <v>14630</v>
      </c>
      <c r="J72" s="119" t="s">
        <v>22</v>
      </c>
      <c r="K72" s="249"/>
      <c r="L72" s="239"/>
    </row>
    <row r="73" spans="1:12" s="105" customFormat="1">
      <c r="A73" s="137">
        <v>45959</v>
      </c>
      <c r="B73" s="138">
        <v>269557</v>
      </c>
      <c r="C73" s="240">
        <v>173041</v>
      </c>
      <c r="D73" s="240">
        <v>51945</v>
      </c>
      <c r="E73" s="267">
        <v>60562</v>
      </c>
      <c r="F73" s="113" t="s">
        <v>20</v>
      </c>
      <c r="G73" s="138">
        <v>1</v>
      </c>
      <c r="H73" s="138" t="s">
        <v>40</v>
      </c>
      <c r="I73" s="118">
        <v>75076.789999999994</v>
      </c>
      <c r="J73" s="119" t="s">
        <v>22</v>
      </c>
      <c r="K73" s="249"/>
      <c r="L73" s="239"/>
    </row>
    <row r="74" spans="1:12" s="105" customFormat="1">
      <c r="A74" s="137">
        <v>45959</v>
      </c>
      <c r="B74" s="138">
        <v>269557</v>
      </c>
      <c r="C74" s="240">
        <v>173041</v>
      </c>
      <c r="D74" s="240">
        <v>51945</v>
      </c>
      <c r="E74" s="267"/>
      <c r="F74" s="113" t="s">
        <v>20</v>
      </c>
      <c r="G74" s="138">
        <v>1</v>
      </c>
      <c r="H74" s="138" t="s">
        <v>46</v>
      </c>
      <c r="I74" s="118">
        <v>29765.59</v>
      </c>
      <c r="J74" s="119" t="s">
        <v>22</v>
      </c>
      <c r="K74" s="249"/>
      <c r="L74" s="239"/>
    </row>
    <row r="75" spans="1:12" s="105" customFormat="1">
      <c r="A75" s="137">
        <v>45959</v>
      </c>
      <c r="B75" s="138">
        <v>269558</v>
      </c>
      <c r="C75" s="240">
        <v>172920</v>
      </c>
      <c r="D75" s="240">
        <v>51925</v>
      </c>
      <c r="E75" s="267">
        <v>60555</v>
      </c>
      <c r="F75" s="113" t="s">
        <v>20</v>
      </c>
      <c r="G75" s="138">
        <v>1</v>
      </c>
      <c r="H75" s="138" t="s">
        <v>51</v>
      </c>
      <c r="I75" s="118">
        <v>36377.589999999997</v>
      </c>
      <c r="J75" s="119" t="s">
        <v>22</v>
      </c>
      <c r="K75" s="249">
        <v>35899</v>
      </c>
      <c r="L75" s="239"/>
    </row>
    <row r="76" spans="1:12" s="105" customFormat="1">
      <c r="A76" s="137">
        <v>45959</v>
      </c>
      <c r="B76" s="138">
        <v>269558</v>
      </c>
      <c r="C76" s="240">
        <v>172920</v>
      </c>
      <c r="D76" s="240">
        <v>51925</v>
      </c>
      <c r="E76" s="267"/>
      <c r="F76" s="113" t="s">
        <v>20</v>
      </c>
      <c r="G76" s="138">
        <v>2</v>
      </c>
      <c r="H76" s="138" t="s">
        <v>53</v>
      </c>
      <c r="I76" s="118">
        <v>39398.78</v>
      </c>
      <c r="J76" s="119" t="s">
        <v>22</v>
      </c>
      <c r="K76" s="249"/>
      <c r="L76" s="239"/>
    </row>
    <row r="77" spans="1:12" s="105" customFormat="1">
      <c r="A77" s="137">
        <v>45959</v>
      </c>
      <c r="B77" s="138">
        <v>269558</v>
      </c>
      <c r="C77" s="240">
        <v>172920</v>
      </c>
      <c r="D77" s="240">
        <v>51925</v>
      </c>
      <c r="E77" s="267">
        <v>60556</v>
      </c>
      <c r="F77" s="113" t="s">
        <v>20</v>
      </c>
      <c r="G77" s="138">
        <v>2</v>
      </c>
      <c r="H77" s="138" t="s">
        <v>32</v>
      </c>
      <c r="I77" s="118">
        <v>45174.78</v>
      </c>
      <c r="J77" s="119" t="s">
        <v>22</v>
      </c>
      <c r="K77" s="249"/>
      <c r="L77" s="239"/>
    </row>
    <row r="78" spans="1:12" s="105" customFormat="1">
      <c r="A78" s="137">
        <v>45959</v>
      </c>
      <c r="B78" s="138">
        <v>269558</v>
      </c>
      <c r="C78" s="240">
        <v>172920</v>
      </c>
      <c r="D78" s="240">
        <v>51925</v>
      </c>
      <c r="E78" s="267"/>
      <c r="F78" s="113" t="s">
        <v>20</v>
      </c>
      <c r="G78" s="138">
        <v>1</v>
      </c>
      <c r="H78" s="138" t="s">
        <v>188</v>
      </c>
      <c r="I78" s="118">
        <v>33447.79</v>
      </c>
      <c r="J78" s="119" t="s">
        <v>22</v>
      </c>
      <c r="K78" s="249"/>
      <c r="L78" s="239"/>
    </row>
    <row r="79" spans="1:12" s="105" customFormat="1">
      <c r="A79" s="137">
        <v>45959</v>
      </c>
      <c r="B79" s="138">
        <v>269558</v>
      </c>
      <c r="C79" s="240">
        <v>172920</v>
      </c>
      <c r="D79" s="240">
        <v>51925</v>
      </c>
      <c r="E79" s="267"/>
      <c r="F79" s="113" t="s">
        <v>20</v>
      </c>
      <c r="G79" s="138">
        <v>3</v>
      </c>
      <c r="H79" s="138" t="s">
        <v>172</v>
      </c>
      <c r="I79" s="118">
        <v>255577.17</v>
      </c>
      <c r="J79" s="119" t="s">
        <v>22</v>
      </c>
      <c r="K79" s="249"/>
      <c r="L79" s="239"/>
    </row>
    <row r="80" spans="1:12" s="105" customFormat="1">
      <c r="A80" s="137">
        <v>45959</v>
      </c>
      <c r="B80" s="138">
        <v>269559</v>
      </c>
      <c r="C80" s="240">
        <v>172921</v>
      </c>
      <c r="D80" s="240">
        <v>51924</v>
      </c>
      <c r="E80" s="240">
        <v>60557</v>
      </c>
      <c r="F80" s="113" t="s">
        <v>20</v>
      </c>
      <c r="G80" s="138">
        <v>1</v>
      </c>
      <c r="H80" s="138" t="s">
        <v>188</v>
      </c>
      <c r="I80" s="118">
        <v>32522.58</v>
      </c>
      <c r="J80" s="119" t="s">
        <v>22</v>
      </c>
      <c r="K80" s="249">
        <v>35900</v>
      </c>
      <c r="L80" s="239"/>
    </row>
    <row r="81" spans="1:12" s="105" customFormat="1">
      <c r="A81" s="137">
        <v>45959</v>
      </c>
      <c r="B81" s="138">
        <v>269559</v>
      </c>
      <c r="C81" s="240">
        <v>172921</v>
      </c>
      <c r="D81" s="240">
        <v>51924</v>
      </c>
      <c r="E81" s="267">
        <v>60558</v>
      </c>
      <c r="F81" s="113" t="s">
        <v>20</v>
      </c>
      <c r="G81" s="138">
        <v>1</v>
      </c>
      <c r="H81" s="138" t="s">
        <v>33</v>
      </c>
      <c r="I81" s="118">
        <v>32296.39</v>
      </c>
      <c r="J81" s="119" t="s">
        <v>22</v>
      </c>
      <c r="K81" s="249"/>
      <c r="L81" s="239"/>
    </row>
    <row r="82" spans="1:12" s="105" customFormat="1">
      <c r="A82" s="137">
        <v>45959</v>
      </c>
      <c r="B82" s="138">
        <v>269559</v>
      </c>
      <c r="C82" s="240">
        <v>172921</v>
      </c>
      <c r="D82" s="240">
        <v>51924</v>
      </c>
      <c r="E82" s="267"/>
      <c r="F82" s="113" t="s">
        <v>20</v>
      </c>
      <c r="G82" s="138">
        <v>1</v>
      </c>
      <c r="H82" s="138" t="s">
        <v>1284</v>
      </c>
      <c r="I82" s="118">
        <v>20744.39</v>
      </c>
      <c r="J82" s="119" t="s">
        <v>22</v>
      </c>
      <c r="K82" s="249"/>
      <c r="L82" s="239"/>
    </row>
    <row r="83" spans="1:12" s="105" customFormat="1">
      <c r="A83" s="137">
        <v>45959</v>
      </c>
      <c r="B83" s="138">
        <v>269559</v>
      </c>
      <c r="C83" s="240">
        <v>172921</v>
      </c>
      <c r="D83" s="240">
        <v>51924</v>
      </c>
      <c r="E83" s="240">
        <v>60559</v>
      </c>
      <c r="F83" s="113" t="s">
        <v>20</v>
      </c>
      <c r="G83" s="138">
        <v>1</v>
      </c>
      <c r="H83" s="138" t="s">
        <v>325</v>
      </c>
      <c r="I83" s="118">
        <v>11752.69</v>
      </c>
      <c r="J83" s="119" t="s">
        <v>22</v>
      </c>
      <c r="K83" s="249"/>
      <c r="L83" s="239"/>
    </row>
    <row r="84" spans="1:12" s="105" customFormat="1">
      <c r="A84" s="137">
        <v>45959</v>
      </c>
      <c r="B84" s="138">
        <v>269560</v>
      </c>
      <c r="C84" s="240">
        <v>172811</v>
      </c>
      <c r="D84" s="240">
        <v>51799</v>
      </c>
      <c r="E84" s="240">
        <v>60539</v>
      </c>
      <c r="F84" s="113" t="s">
        <v>20</v>
      </c>
      <c r="G84" s="138">
        <v>1</v>
      </c>
      <c r="H84" s="138" t="s">
        <v>97</v>
      </c>
      <c r="I84" s="118">
        <v>5268.89</v>
      </c>
      <c r="J84" s="119" t="s">
        <v>22</v>
      </c>
      <c r="K84" s="249">
        <v>35888</v>
      </c>
      <c r="L84" s="239"/>
    </row>
    <row r="85" spans="1:12" s="105" customFormat="1">
      <c r="A85" s="137">
        <v>45959</v>
      </c>
      <c r="B85" s="138">
        <v>269560</v>
      </c>
      <c r="C85" s="240">
        <v>172811</v>
      </c>
      <c r="D85" s="240">
        <v>51799</v>
      </c>
      <c r="E85" s="240">
        <v>60540</v>
      </c>
      <c r="F85" s="113" t="s">
        <v>20</v>
      </c>
      <c r="G85" s="138">
        <v>1</v>
      </c>
      <c r="H85" s="138" t="s">
        <v>51</v>
      </c>
      <c r="I85" s="118">
        <v>36377.589999999997</v>
      </c>
      <c r="J85" s="119" t="s">
        <v>22</v>
      </c>
      <c r="K85" s="249"/>
      <c r="L85" s="239"/>
    </row>
    <row r="86" spans="1:12" s="105" customFormat="1">
      <c r="A86" s="137">
        <v>45959</v>
      </c>
      <c r="B86" s="138">
        <v>269560</v>
      </c>
      <c r="C86" s="240">
        <v>172811</v>
      </c>
      <c r="D86" s="240">
        <v>51799</v>
      </c>
      <c r="E86" s="240">
        <v>60541</v>
      </c>
      <c r="F86" s="113" t="s">
        <v>20</v>
      </c>
      <c r="G86" s="138">
        <v>1</v>
      </c>
      <c r="H86" s="138" t="s">
        <v>168</v>
      </c>
      <c r="I86" s="118">
        <v>19262.39</v>
      </c>
      <c r="J86" s="119" t="s">
        <v>22</v>
      </c>
      <c r="K86" s="249"/>
      <c r="L86" s="239"/>
    </row>
    <row r="87" spans="1:12" s="105" customFormat="1">
      <c r="A87" s="137">
        <v>45959</v>
      </c>
      <c r="B87" s="138">
        <v>269560</v>
      </c>
      <c r="C87" s="240">
        <v>172811</v>
      </c>
      <c r="D87" s="240">
        <v>51799</v>
      </c>
      <c r="E87" s="267">
        <v>60543</v>
      </c>
      <c r="F87" s="113" t="s">
        <v>20</v>
      </c>
      <c r="G87" s="138">
        <v>1</v>
      </c>
      <c r="H87" s="138" t="s">
        <v>364</v>
      </c>
      <c r="I87" s="118">
        <v>9971.67</v>
      </c>
      <c r="J87" s="119" t="s">
        <v>22</v>
      </c>
      <c r="K87" s="249"/>
      <c r="L87" s="239"/>
    </row>
    <row r="88" spans="1:12" s="105" customFormat="1">
      <c r="A88" s="137">
        <v>45959</v>
      </c>
      <c r="B88" s="138">
        <v>269560</v>
      </c>
      <c r="C88" s="240">
        <v>172811</v>
      </c>
      <c r="D88" s="240">
        <v>51799</v>
      </c>
      <c r="E88" s="267"/>
      <c r="F88" s="113" t="s">
        <v>20</v>
      </c>
      <c r="G88" s="138">
        <v>1</v>
      </c>
      <c r="H88" s="138" t="s">
        <v>171</v>
      </c>
      <c r="I88" s="118">
        <v>5649.17</v>
      </c>
      <c r="J88" s="119" t="s">
        <v>22</v>
      </c>
      <c r="K88" s="249"/>
      <c r="L88" s="239"/>
    </row>
    <row r="89" spans="1:12" s="105" customFormat="1">
      <c r="A89" s="137">
        <v>45959</v>
      </c>
      <c r="B89" s="138">
        <v>269560</v>
      </c>
      <c r="C89" s="240">
        <v>172811</v>
      </c>
      <c r="D89" s="240">
        <v>51799</v>
      </c>
      <c r="E89" s="267"/>
      <c r="F89" s="113" t="s">
        <v>20</v>
      </c>
      <c r="G89" s="138">
        <v>1</v>
      </c>
      <c r="H89" s="138" t="s">
        <v>629</v>
      </c>
      <c r="I89" s="118">
        <v>2245.13</v>
      </c>
      <c r="J89" s="119" t="s">
        <v>22</v>
      </c>
      <c r="K89" s="249"/>
      <c r="L89" s="239"/>
    </row>
    <row r="90" spans="1:12" s="105" customFormat="1">
      <c r="A90" s="137">
        <v>45959</v>
      </c>
      <c r="B90" s="138">
        <v>269561</v>
      </c>
      <c r="C90" s="240">
        <v>172844</v>
      </c>
      <c r="D90" s="240">
        <v>51798</v>
      </c>
      <c r="E90" s="267">
        <v>60544</v>
      </c>
      <c r="F90" s="113" t="s">
        <v>20</v>
      </c>
      <c r="G90" s="138">
        <v>3</v>
      </c>
      <c r="H90" s="138" t="s">
        <v>33</v>
      </c>
      <c r="I90" s="118">
        <v>96889.17</v>
      </c>
      <c r="J90" s="119" t="s">
        <v>22</v>
      </c>
      <c r="K90" s="249">
        <v>35895</v>
      </c>
      <c r="L90" s="239"/>
    </row>
    <row r="91" spans="1:12" s="105" customFormat="1">
      <c r="A91" s="137">
        <v>45959</v>
      </c>
      <c r="B91" s="138">
        <v>269561</v>
      </c>
      <c r="C91" s="240">
        <v>172844</v>
      </c>
      <c r="D91" s="240">
        <v>51798</v>
      </c>
      <c r="E91" s="267"/>
      <c r="F91" s="113" t="s">
        <v>20</v>
      </c>
      <c r="G91" s="138">
        <v>1</v>
      </c>
      <c r="H91" s="138" t="s">
        <v>41</v>
      </c>
      <c r="I91" s="118">
        <v>26520.39</v>
      </c>
      <c r="J91" s="119" t="s">
        <v>22</v>
      </c>
      <c r="K91" s="249"/>
      <c r="L91" s="239"/>
    </row>
    <row r="92" spans="1:12" s="105" customFormat="1">
      <c r="A92" s="137">
        <v>45959</v>
      </c>
      <c r="B92" s="138">
        <v>269561</v>
      </c>
      <c r="C92" s="240">
        <v>172844</v>
      </c>
      <c r="D92" s="240">
        <v>51798</v>
      </c>
      <c r="E92" s="240" t="s">
        <v>1324</v>
      </c>
      <c r="F92" s="113" t="s">
        <v>20</v>
      </c>
      <c r="G92" s="138">
        <v>2</v>
      </c>
      <c r="H92" s="138" t="s">
        <v>451</v>
      </c>
      <c r="I92" s="118">
        <v>6927.78</v>
      </c>
      <c r="J92" s="119" t="s">
        <v>22</v>
      </c>
      <c r="K92" s="249"/>
      <c r="L92" s="239"/>
    </row>
    <row r="93" spans="1:12" s="105" customFormat="1">
      <c r="A93" s="137">
        <v>45959</v>
      </c>
      <c r="B93" s="138">
        <v>269561</v>
      </c>
      <c r="C93" s="240">
        <v>172844</v>
      </c>
      <c r="D93" s="240">
        <v>51798</v>
      </c>
      <c r="E93" s="240">
        <v>60546</v>
      </c>
      <c r="F93" s="113" t="s">
        <v>20</v>
      </c>
      <c r="G93" s="138">
        <v>1</v>
      </c>
      <c r="H93" s="138" t="s">
        <v>70</v>
      </c>
      <c r="I93" s="118">
        <v>3247.29</v>
      </c>
      <c r="J93" s="119" t="s">
        <v>22</v>
      </c>
      <c r="K93" s="249"/>
      <c r="L93" s="239"/>
    </row>
    <row r="94" spans="1:12" s="105" customFormat="1">
      <c r="A94" s="137">
        <v>45959</v>
      </c>
      <c r="B94" s="138">
        <v>269561</v>
      </c>
      <c r="C94" s="240">
        <v>172844</v>
      </c>
      <c r="D94" s="240">
        <v>51798</v>
      </c>
      <c r="E94" s="240">
        <v>60548</v>
      </c>
      <c r="F94" s="113" t="s">
        <v>20</v>
      </c>
      <c r="G94" s="138">
        <v>1</v>
      </c>
      <c r="H94" s="138" t="s">
        <v>23</v>
      </c>
      <c r="I94" s="118">
        <v>43164.39</v>
      </c>
      <c r="J94" s="119" t="s">
        <v>22</v>
      </c>
      <c r="K94" s="249"/>
      <c r="L94" s="239"/>
    </row>
    <row r="95" spans="1:12" s="105" customFormat="1">
      <c r="A95" s="137">
        <v>45959</v>
      </c>
      <c r="B95" s="138">
        <v>269561</v>
      </c>
      <c r="C95" s="240">
        <v>172844</v>
      </c>
      <c r="D95" s="240">
        <v>51798</v>
      </c>
      <c r="E95" s="240" t="s">
        <v>1325</v>
      </c>
      <c r="F95" s="113" t="s">
        <v>20</v>
      </c>
      <c r="G95" s="138">
        <v>2</v>
      </c>
      <c r="H95" s="138" t="s">
        <v>364</v>
      </c>
      <c r="I95" s="118">
        <v>19943.349999999999</v>
      </c>
      <c r="J95" s="119" t="s">
        <v>22</v>
      </c>
      <c r="K95" s="249"/>
      <c r="L95" s="239"/>
    </row>
    <row r="96" spans="1:12" s="105" customFormat="1">
      <c r="A96" s="137">
        <v>45959</v>
      </c>
      <c r="B96" s="138">
        <v>269562</v>
      </c>
      <c r="C96" s="112">
        <v>172846</v>
      </c>
      <c r="D96" s="112">
        <v>51797</v>
      </c>
      <c r="E96" s="267">
        <v>60547</v>
      </c>
      <c r="F96" s="113" t="s">
        <v>20</v>
      </c>
      <c r="G96" s="138">
        <v>1</v>
      </c>
      <c r="H96" s="138" t="s">
        <v>23</v>
      </c>
      <c r="I96" s="118">
        <v>37827.14</v>
      </c>
      <c r="J96" s="119" t="s">
        <v>22</v>
      </c>
      <c r="K96" s="249">
        <v>35897</v>
      </c>
      <c r="L96" s="120"/>
    </row>
    <row r="97" spans="1:12" s="105" customFormat="1">
      <c r="A97" s="137">
        <v>45959</v>
      </c>
      <c r="B97" s="138">
        <v>269562</v>
      </c>
      <c r="C97" s="240">
        <v>172846</v>
      </c>
      <c r="D97" s="240">
        <v>51797</v>
      </c>
      <c r="E97" s="267"/>
      <c r="F97" s="113" t="s">
        <v>20</v>
      </c>
      <c r="G97" s="138">
        <v>2</v>
      </c>
      <c r="H97" s="138" t="s">
        <v>254</v>
      </c>
      <c r="I97" s="118">
        <v>187414.97</v>
      </c>
      <c r="J97" s="119" t="s">
        <v>22</v>
      </c>
      <c r="K97" s="249"/>
      <c r="L97" s="239"/>
    </row>
    <row r="98" spans="1:12" s="105" customFormat="1">
      <c r="A98" s="137">
        <v>45959</v>
      </c>
      <c r="B98" s="138">
        <v>269562</v>
      </c>
      <c r="C98" s="240">
        <v>172846</v>
      </c>
      <c r="D98" s="240">
        <v>51797</v>
      </c>
      <c r="E98" s="267"/>
      <c r="F98" s="113" t="s">
        <v>20</v>
      </c>
      <c r="G98" s="138">
        <v>5</v>
      </c>
      <c r="H98" s="138" t="s">
        <v>230</v>
      </c>
      <c r="I98" s="118">
        <v>489912.45</v>
      </c>
      <c r="J98" s="119" t="s">
        <v>22</v>
      </c>
      <c r="K98" s="249"/>
      <c r="L98" s="239"/>
    </row>
    <row r="99" spans="1:12" s="105" customFormat="1">
      <c r="A99" s="137">
        <v>45960</v>
      </c>
      <c r="B99" s="138">
        <v>269641</v>
      </c>
      <c r="C99" s="240">
        <v>172069</v>
      </c>
      <c r="D99" s="240">
        <v>50987</v>
      </c>
      <c r="E99" s="240">
        <v>59186</v>
      </c>
      <c r="F99" s="113" t="s">
        <v>20</v>
      </c>
      <c r="G99" s="138">
        <v>1</v>
      </c>
      <c r="H99" s="138" t="s">
        <v>400</v>
      </c>
      <c r="I99" s="118">
        <v>7695</v>
      </c>
      <c r="J99" s="119" t="s">
        <v>22</v>
      </c>
      <c r="K99" s="239">
        <v>35868</v>
      </c>
      <c r="L99" s="239"/>
    </row>
    <row r="100" spans="1:12" s="105" customFormat="1">
      <c r="A100" s="137">
        <v>45960</v>
      </c>
      <c r="B100" s="138">
        <v>269644</v>
      </c>
      <c r="C100" s="240">
        <v>173043</v>
      </c>
      <c r="D100" s="240">
        <v>51962</v>
      </c>
      <c r="E100" s="240">
        <v>60549</v>
      </c>
      <c r="F100" s="113" t="s">
        <v>20</v>
      </c>
      <c r="G100" s="138">
        <v>2</v>
      </c>
      <c r="H100" s="138" t="s">
        <v>43</v>
      </c>
      <c r="I100" s="118">
        <v>42476.78</v>
      </c>
      <c r="J100" s="119" t="s">
        <v>22</v>
      </c>
      <c r="K100" s="239">
        <v>35905</v>
      </c>
      <c r="L100" s="239"/>
    </row>
    <row r="101" spans="1:12" s="105" customFormat="1">
      <c r="A101" s="137">
        <v>45960</v>
      </c>
      <c r="B101" s="138">
        <v>269642</v>
      </c>
      <c r="C101" s="240">
        <v>172661</v>
      </c>
      <c r="D101" s="240">
        <v>51534</v>
      </c>
      <c r="E101" s="240">
        <v>59188</v>
      </c>
      <c r="F101" s="113" t="s">
        <v>20</v>
      </c>
      <c r="G101" s="138">
        <v>1</v>
      </c>
      <c r="H101" s="138" t="s">
        <v>1304</v>
      </c>
      <c r="I101" s="118">
        <v>3795.25</v>
      </c>
      <c r="J101" s="119" t="s">
        <v>22</v>
      </c>
      <c r="K101" s="239">
        <v>35879</v>
      </c>
      <c r="L101" s="239"/>
    </row>
    <row r="102" spans="1:12" s="105" customFormat="1">
      <c r="A102" s="137">
        <v>45960</v>
      </c>
      <c r="B102" s="138">
        <v>269643</v>
      </c>
      <c r="C102" s="240">
        <v>173042</v>
      </c>
      <c r="D102" s="240">
        <v>51965</v>
      </c>
      <c r="E102" s="240">
        <v>60563</v>
      </c>
      <c r="F102" s="113" t="s">
        <v>20</v>
      </c>
      <c r="G102" s="138">
        <v>4</v>
      </c>
      <c r="H102" s="138" t="s">
        <v>181</v>
      </c>
      <c r="I102" s="118">
        <v>55389.56</v>
      </c>
      <c r="J102" s="119" t="s">
        <v>22</v>
      </c>
      <c r="K102" s="249">
        <v>35904</v>
      </c>
      <c r="L102" s="239"/>
    </row>
    <row r="103" spans="1:12" s="105" customFormat="1">
      <c r="A103" s="137">
        <v>45960</v>
      </c>
      <c r="B103" s="138">
        <v>269643</v>
      </c>
      <c r="C103" s="240">
        <v>173042</v>
      </c>
      <c r="D103" s="240">
        <v>51965</v>
      </c>
      <c r="E103" s="240">
        <v>60564</v>
      </c>
      <c r="F103" s="113" t="s">
        <v>20</v>
      </c>
      <c r="G103" s="138">
        <v>1</v>
      </c>
      <c r="H103" s="138" t="s">
        <v>39</v>
      </c>
      <c r="I103" s="118">
        <v>48651.59</v>
      </c>
      <c r="J103" s="119" t="s">
        <v>22</v>
      </c>
      <c r="K103" s="249"/>
      <c r="L103" s="239"/>
    </row>
    <row r="104" spans="1:12" s="105" customFormat="1">
      <c r="A104" s="137">
        <v>45960</v>
      </c>
      <c r="B104" s="138">
        <v>269643</v>
      </c>
      <c r="C104" s="240">
        <v>173042</v>
      </c>
      <c r="D104" s="240">
        <v>51965</v>
      </c>
      <c r="E104" s="267">
        <v>60565</v>
      </c>
      <c r="F104" s="113" t="s">
        <v>20</v>
      </c>
      <c r="G104" s="138">
        <v>1</v>
      </c>
      <c r="H104" s="138" t="s">
        <v>53</v>
      </c>
      <c r="I104" s="118">
        <v>20250.29</v>
      </c>
      <c r="J104" s="119" t="s">
        <v>22</v>
      </c>
      <c r="K104" s="249"/>
      <c r="L104" s="239"/>
    </row>
    <row r="105" spans="1:12" s="105" customFormat="1">
      <c r="A105" s="137">
        <v>45960</v>
      </c>
      <c r="B105" s="138">
        <v>269643</v>
      </c>
      <c r="C105" s="240">
        <v>173042</v>
      </c>
      <c r="D105" s="240">
        <v>51965</v>
      </c>
      <c r="E105" s="267"/>
      <c r="F105" s="113" t="s">
        <v>20</v>
      </c>
      <c r="G105" s="138">
        <v>1</v>
      </c>
      <c r="H105" s="138" t="s">
        <v>32</v>
      </c>
      <c r="I105" s="118">
        <v>23214.29</v>
      </c>
      <c r="J105" s="119" t="s">
        <v>22</v>
      </c>
      <c r="K105" s="249"/>
      <c r="L105" s="239"/>
    </row>
    <row r="106" spans="1:12" s="105" customFormat="1">
      <c r="A106" s="137">
        <v>45960</v>
      </c>
      <c r="B106" s="138">
        <v>269643</v>
      </c>
      <c r="C106" s="240">
        <v>173042</v>
      </c>
      <c r="D106" s="240">
        <v>51965</v>
      </c>
      <c r="E106" s="267"/>
      <c r="F106" s="113" t="s">
        <v>20</v>
      </c>
      <c r="G106" s="138">
        <v>1</v>
      </c>
      <c r="H106" s="138" t="s">
        <v>23</v>
      </c>
      <c r="I106" s="118">
        <v>44475.29</v>
      </c>
      <c r="J106" s="119" t="s">
        <v>22</v>
      </c>
      <c r="K106" s="249"/>
      <c r="L106" s="239"/>
    </row>
    <row r="107" spans="1:12" s="105" customFormat="1">
      <c r="A107" s="137">
        <v>45960</v>
      </c>
      <c r="B107" s="138">
        <v>269643</v>
      </c>
      <c r="C107" s="240">
        <v>173042</v>
      </c>
      <c r="D107" s="240">
        <v>51965</v>
      </c>
      <c r="E107" s="240">
        <v>60566</v>
      </c>
      <c r="F107" s="113" t="s">
        <v>20</v>
      </c>
      <c r="G107" s="138">
        <v>1</v>
      </c>
      <c r="H107" s="138" t="s">
        <v>178</v>
      </c>
      <c r="I107" s="118">
        <v>18426.3</v>
      </c>
      <c r="J107" s="119" t="s">
        <v>22</v>
      </c>
      <c r="K107" s="249"/>
      <c r="L107" s="239"/>
    </row>
    <row r="108" spans="1:12" s="105" customFormat="1">
      <c r="A108" s="137">
        <v>45960</v>
      </c>
      <c r="B108" s="138">
        <v>269645</v>
      </c>
      <c r="C108" s="240">
        <v>173093</v>
      </c>
      <c r="D108" s="240">
        <v>52056</v>
      </c>
      <c r="E108" s="240">
        <v>60494</v>
      </c>
      <c r="F108" s="113" t="s">
        <v>20</v>
      </c>
      <c r="G108" s="138">
        <v>2</v>
      </c>
      <c r="H108" s="138" t="s">
        <v>364</v>
      </c>
      <c r="I108" s="118">
        <v>17806.57</v>
      </c>
      <c r="J108" s="119" t="s">
        <v>22</v>
      </c>
      <c r="K108" s="249">
        <v>35907</v>
      </c>
      <c r="L108" s="239"/>
    </row>
    <row r="109" spans="1:12" s="105" customFormat="1">
      <c r="A109" s="137">
        <v>45960</v>
      </c>
      <c r="B109" s="138">
        <v>269645</v>
      </c>
      <c r="C109" s="240">
        <v>173093</v>
      </c>
      <c r="D109" s="240">
        <v>52056</v>
      </c>
      <c r="E109" s="240">
        <v>60568</v>
      </c>
      <c r="F109" s="113" t="s">
        <v>20</v>
      </c>
      <c r="G109" s="138">
        <v>1</v>
      </c>
      <c r="H109" s="138" t="s">
        <v>51</v>
      </c>
      <c r="I109" s="118">
        <v>36377.589999999997</v>
      </c>
      <c r="J109" s="119" t="s">
        <v>22</v>
      </c>
      <c r="K109" s="249"/>
      <c r="L109" s="239"/>
    </row>
    <row r="110" spans="1:12" s="105" customFormat="1">
      <c r="A110" s="137">
        <v>45960</v>
      </c>
      <c r="B110" s="138">
        <v>269645</v>
      </c>
      <c r="C110" s="240">
        <v>173093</v>
      </c>
      <c r="D110" s="240">
        <v>52056</v>
      </c>
      <c r="E110" s="240">
        <v>60569</v>
      </c>
      <c r="F110" s="113" t="s">
        <v>20</v>
      </c>
      <c r="G110" s="138">
        <v>1</v>
      </c>
      <c r="H110" s="138" t="s">
        <v>32</v>
      </c>
      <c r="I110" s="118">
        <v>22587.39</v>
      </c>
      <c r="J110" s="119" t="s">
        <v>22</v>
      </c>
      <c r="K110" s="249"/>
      <c r="L110" s="239"/>
    </row>
    <row r="111" spans="1:12" s="105" customFormat="1">
      <c r="A111" s="137">
        <v>45960</v>
      </c>
      <c r="B111" s="138">
        <v>269645</v>
      </c>
      <c r="C111" s="240">
        <v>173093</v>
      </c>
      <c r="D111" s="240">
        <v>52056</v>
      </c>
      <c r="E111" s="240">
        <v>60570</v>
      </c>
      <c r="F111" s="113" t="s">
        <v>20</v>
      </c>
      <c r="G111" s="138">
        <v>2</v>
      </c>
      <c r="H111" s="138" t="s">
        <v>25</v>
      </c>
      <c r="I111" s="118">
        <v>24464.78</v>
      </c>
      <c r="J111" s="119" t="s">
        <v>22</v>
      </c>
      <c r="K111" s="249"/>
      <c r="L111" s="239"/>
    </row>
    <row r="112" spans="1:12" s="105" customFormat="1">
      <c r="A112" s="137">
        <v>45960</v>
      </c>
      <c r="B112" s="138">
        <v>269645</v>
      </c>
      <c r="C112" s="240">
        <v>173093</v>
      </c>
      <c r="D112" s="240">
        <v>52056</v>
      </c>
      <c r="E112" s="240">
        <v>60571</v>
      </c>
      <c r="F112" s="113" t="s">
        <v>20</v>
      </c>
      <c r="G112" s="138">
        <v>1</v>
      </c>
      <c r="H112" s="138" t="s">
        <v>170</v>
      </c>
      <c r="I112" s="118">
        <v>25570.39</v>
      </c>
      <c r="J112" s="119" t="s">
        <v>22</v>
      </c>
      <c r="K112" s="249"/>
      <c r="L112" s="239"/>
    </row>
    <row r="113" spans="1:12" s="105" customFormat="1">
      <c r="A113" s="137">
        <v>45960</v>
      </c>
      <c r="B113" s="138">
        <v>269645</v>
      </c>
      <c r="C113" s="240">
        <v>173093</v>
      </c>
      <c r="D113" s="240">
        <v>52056</v>
      </c>
      <c r="E113" s="240">
        <v>60572</v>
      </c>
      <c r="F113" s="113" t="s">
        <v>20</v>
      </c>
      <c r="G113" s="138">
        <v>1</v>
      </c>
      <c r="H113" s="138" t="s">
        <v>167</v>
      </c>
      <c r="I113" s="118">
        <v>17286.39</v>
      </c>
      <c r="J113" s="119" t="s">
        <v>22</v>
      </c>
      <c r="K113" s="249"/>
      <c r="L113" s="239"/>
    </row>
    <row r="114" spans="1:12" s="105" customFormat="1">
      <c r="A114" s="137">
        <v>45960</v>
      </c>
      <c r="B114" s="138">
        <v>269646</v>
      </c>
      <c r="C114" s="240">
        <v>173094</v>
      </c>
      <c r="D114" s="240">
        <v>52055</v>
      </c>
      <c r="E114" s="240">
        <v>60573</v>
      </c>
      <c r="F114" s="113" t="s">
        <v>20</v>
      </c>
      <c r="G114" s="138">
        <v>1</v>
      </c>
      <c r="H114" s="138" t="s">
        <v>39</v>
      </c>
      <c r="I114" s="118">
        <v>48651.59</v>
      </c>
      <c r="J114" s="119" t="s">
        <v>22</v>
      </c>
      <c r="K114" s="239">
        <v>35908</v>
      </c>
      <c r="L114" s="239"/>
    </row>
    <row r="115" spans="1:12" s="105" customFormat="1">
      <c r="A115" s="137">
        <v>45960</v>
      </c>
      <c r="B115" s="138">
        <v>269699</v>
      </c>
      <c r="C115" s="240">
        <v>173178</v>
      </c>
      <c r="D115" s="240">
        <v>52069</v>
      </c>
      <c r="E115" s="240">
        <v>60574</v>
      </c>
      <c r="F115" s="113" t="s">
        <v>20</v>
      </c>
      <c r="G115" s="138">
        <v>1</v>
      </c>
      <c r="H115" s="138" t="s">
        <v>33</v>
      </c>
      <c r="I115" s="118">
        <v>31346.49</v>
      </c>
      <c r="J115" s="119" t="s">
        <v>22</v>
      </c>
      <c r="K115" s="249">
        <v>35911</v>
      </c>
      <c r="L115" s="239"/>
    </row>
    <row r="116" spans="1:12" s="105" customFormat="1">
      <c r="A116" s="137">
        <v>45960</v>
      </c>
      <c r="B116" s="138">
        <v>269699</v>
      </c>
      <c r="C116" s="240">
        <v>173178</v>
      </c>
      <c r="D116" s="240">
        <v>52069</v>
      </c>
      <c r="E116" s="240">
        <v>60575</v>
      </c>
      <c r="F116" s="113" t="s">
        <v>20</v>
      </c>
      <c r="G116" s="138">
        <v>1</v>
      </c>
      <c r="H116" s="138" t="s">
        <v>167</v>
      </c>
      <c r="I116" s="118">
        <v>17761.3</v>
      </c>
      <c r="J116" s="119" t="s">
        <v>22</v>
      </c>
      <c r="K116" s="249"/>
      <c r="L116" s="239"/>
    </row>
    <row r="117" spans="1:12" s="105" customFormat="1">
      <c r="A117" s="137">
        <v>45960</v>
      </c>
      <c r="B117" s="138">
        <v>269699</v>
      </c>
      <c r="C117" s="240">
        <v>173178</v>
      </c>
      <c r="D117" s="240">
        <v>52069</v>
      </c>
      <c r="E117" s="240">
        <v>60776</v>
      </c>
      <c r="F117" s="113" t="s">
        <v>20</v>
      </c>
      <c r="G117" s="138">
        <v>1</v>
      </c>
      <c r="H117" s="138" t="s">
        <v>181</v>
      </c>
      <c r="I117" s="118">
        <v>13847.39</v>
      </c>
      <c r="J117" s="119" t="s">
        <v>22</v>
      </c>
      <c r="K117" s="249"/>
      <c r="L117" s="239"/>
    </row>
    <row r="118" spans="1:12" s="105" customFormat="1">
      <c r="A118" s="137">
        <v>45960</v>
      </c>
      <c r="B118" s="138">
        <v>269700</v>
      </c>
      <c r="C118" s="240">
        <v>172842</v>
      </c>
      <c r="D118" s="240" t="s">
        <v>1315</v>
      </c>
      <c r="E118" s="240">
        <v>60538</v>
      </c>
      <c r="F118" s="113" t="s">
        <v>16</v>
      </c>
      <c r="G118" s="138">
        <v>1</v>
      </c>
      <c r="H118" s="138" t="s">
        <v>778</v>
      </c>
      <c r="I118" s="118">
        <v>15675</v>
      </c>
      <c r="J118" s="119" t="s">
        <v>18</v>
      </c>
      <c r="K118" s="239">
        <v>35893</v>
      </c>
      <c r="L118" s="239"/>
    </row>
    <row r="119" spans="1:12" s="105" customFormat="1">
      <c r="A119" s="137">
        <v>45960</v>
      </c>
      <c r="B119" s="138">
        <v>269716</v>
      </c>
      <c r="C119" s="240">
        <v>173179</v>
      </c>
      <c r="D119" s="240">
        <v>52095</v>
      </c>
      <c r="E119" s="240">
        <v>60578</v>
      </c>
      <c r="F119" s="113" t="s">
        <v>20</v>
      </c>
      <c r="G119" s="138">
        <v>1</v>
      </c>
      <c r="H119" s="138" t="s">
        <v>41</v>
      </c>
      <c r="I119" s="118">
        <v>26520.39</v>
      </c>
      <c r="J119" s="119" t="s">
        <v>22</v>
      </c>
      <c r="K119" s="249">
        <v>35912</v>
      </c>
      <c r="L119" s="239"/>
    </row>
    <row r="120" spans="1:12" s="105" customFormat="1">
      <c r="A120" s="137">
        <v>45960</v>
      </c>
      <c r="B120" s="138">
        <v>269716</v>
      </c>
      <c r="C120" s="240">
        <v>173179</v>
      </c>
      <c r="D120" s="240">
        <v>52095</v>
      </c>
      <c r="E120" s="240">
        <v>60577</v>
      </c>
      <c r="F120" s="113" t="s">
        <v>20</v>
      </c>
      <c r="G120" s="138">
        <v>1</v>
      </c>
      <c r="H120" s="138" t="s">
        <v>117</v>
      </c>
      <c r="I120" s="118">
        <v>5649.18</v>
      </c>
      <c r="J120" s="119" t="s">
        <v>22</v>
      </c>
      <c r="K120" s="249"/>
      <c r="L120" s="239"/>
    </row>
    <row r="121" spans="1:12" s="105" customFormat="1">
      <c r="A121" s="137">
        <v>45960</v>
      </c>
      <c r="B121" s="138">
        <v>269717</v>
      </c>
      <c r="C121" s="240">
        <v>173199</v>
      </c>
      <c r="D121" s="240">
        <v>52094</v>
      </c>
      <c r="E121" s="240">
        <v>60579</v>
      </c>
      <c r="F121" s="113" t="s">
        <v>20</v>
      </c>
      <c r="G121" s="138">
        <v>1</v>
      </c>
      <c r="H121" s="138" t="s">
        <v>1284</v>
      </c>
      <c r="I121" s="118">
        <v>20744.39</v>
      </c>
      <c r="J121" s="119" t="s">
        <v>22</v>
      </c>
      <c r="K121" s="239">
        <v>35915</v>
      </c>
      <c r="L121" s="239"/>
    </row>
    <row r="122" spans="1:12" s="105" customFormat="1">
      <c r="A122" s="240"/>
      <c r="B122" s="240"/>
      <c r="C122" s="240"/>
      <c r="D122" s="240"/>
      <c r="E122" s="240"/>
      <c r="F122" s="113" t="s">
        <v>20</v>
      </c>
      <c r="G122" s="240"/>
      <c r="H122" s="240"/>
      <c r="I122" s="118"/>
      <c r="J122" s="119" t="s">
        <v>22</v>
      </c>
      <c r="K122" s="239"/>
      <c r="L122" s="239"/>
    </row>
    <row r="123" spans="1:12" s="105" customFormat="1">
      <c r="A123" s="240"/>
      <c r="B123" s="240"/>
      <c r="C123" s="240"/>
      <c r="D123" s="240"/>
      <c r="E123" s="240"/>
      <c r="F123" s="113" t="s">
        <v>20</v>
      </c>
      <c r="G123" s="240"/>
      <c r="H123" s="240"/>
      <c r="I123" s="118"/>
      <c r="J123" s="119" t="s">
        <v>22</v>
      </c>
      <c r="K123" s="239"/>
      <c r="L123" s="239"/>
    </row>
    <row r="124" spans="1:12" s="105" customFormat="1">
      <c r="A124" s="240"/>
      <c r="B124" s="240"/>
      <c r="C124" s="240"/>
      <c r="D124" s="240"/>
      <c r="E124" s="240"/>
      <c r="F124" s="113" t="s">
        <v>20</v>
      </c>
      <c r="G124" s="240"/>
      <c r="H124" s="240"/>
      <c r="I124" s="118"/>
      <c r="J124" s="119" t="s">
        <v>22</v>
      </c>
      <c r="K124" s="239"/>
      <c r="L124" s="239"/>
    </row>
    <row r="125" spans="1:12" s="105" customFormat="1">
      <c r="A125" s="129">
        <v>45940</v>
      </c>
      <c r="B125" s="238" t="s">
        <v>1261</v>
      </c>
      <c r="C125" s="238" t="s">
        <v>304</v>
      </c>
      <c r="D125" s="238" t="s">
        <v>1262</v>
      </c>
      <c r="E125" s="240" t="s">
        <v>1326</v>
      </c>
      <c r="F125" s="113" t="s">
        <v>20</v>
      </c>
      <c r="G125" s="238">
        <v>1</v>
      </c>
      <c r="H125" s="238" t="s">
        <v>117</v>
      </c>
      <c r="I125" s="118">
        <v>5946.5</v>
      </c>
      <c r="J125" s="119" t="s">
        <v>22</v>
      </c>
      <c r="K125" s="236">
        <v>35869</v>
      </c>
      <c r="L125" s="120"/>
    </row>
    <row r="126" spans="1:12" s="105" customFormat="1">
      <c r="A126" s="129">
        <v>45945</v>
      </c>
      <c r="B126" s="238" t="s">
        <v>1263</v>
      </c>
      <c r="C126" s="238" t="s">
        <v>295</v>
      </c>
      <c r="D126" s="238" t="s">
        <v>1264</v>
      </c>
      <c r="E126" s="267" t="s">
        <v>1327</v>
      </c>
      <c r="F126" s="113" t="s">
        <v>20</v>
      </c>
      <c r="G126" s="112">
        <v>3</v>
      </c>
      <c r="H126" s="238" t="s">
        <v>41</v>
      </c>
      <c r="I126" s="118">
        <v>81228.899999999994</v>
      </c>
      <c r="J126" s="119" t="s">
        <v>22</v>
      </c>
      <c r="K126" s="249">
        <v>35872</v>
      </c>
      <c r="L126" s="120"/>
    </row>
    <row r="127" spans="1:12" s="105" customFormat="1">
      <c r="A127" s="129">
        <v>45945</v>
      </c>
      <c r="B127" s="238" t="s">
        <v>1263</v>
      </c>
      <c r="C127" s="238" t="s">
        <v>295</v>
      </c>
      <c r="D127" s="238" t="s">
        <v>1264</v>
      </c>
      <c r="E127" s="267"/>
      <c r="F127" s="113" t="s">
        <v>20</v>
      </c>
      <c r="G127" s="238">
        <v>2</v>
      </c>
      <c r="H127" s="238" t="s">
        <v>178</v>
      </c>
      <c r="I127" s="118">
        <v>36392.6</v>
      </c>
      <c r="J127" s="119" t="s">
        <v>22</v>
      </c>
      <c r="K127" s="249"/>
      <c r="L127" s="236"/>
    </row>
    <row r="128" spans="1:12" s="105" customFormat="1">
      <c r="A128" s="129">
        <v>45945</v>
      </c>
      <c r="B128" s="238" t="s">
        <v>1263</v>
      </c>
      <c r="C128" s="238" t="s">
        <v>295</v>
      </c>
      <c r="D128" s="238" t="s">
        <v>1264</v>
      </c>
      <c r="E128" s="240" t="s">
        <v>1328</v>
      </c>
      <c r="F128" s="113" t="s">
        <v>20</v>
      </c>
      <c r="G128" s="238">
        <v>1</v>
      </c>
      <c r="H128" s="238" t="s">
        <v>190</v>
      </c>
      <c r="I128" s="118">
        <v>15400</v>
      </c>
      <c r="J128" s="119" t="s">
        <v>22</v>
      </c>
      <c r="K128" s="249"/>
      <c r="L128" s="236"/>
    </row>
    <row r="129" spans="1:12" s="105" customFormat="1">
      <c r="A129" s="129">
        <v>45951</v>
      </c>
      <c r="B129" s="238" t="s">
        <v>1265</v>
      </c>
      <c r="C129" s="238" t="s">
        <v>1266</v>
      </c>
      <c r="D129" s="238" t="s">
        <v>1267</v>
      </c>
      <c r="E129" s="240" t="s">
        <v>1329</v>
      </c>
      <c r="F129" s="113" t="s">
        <v>20</v>
      </c>
      <c r="G129" s="112">
        <v>1</v>
      </c>
      <c r="H129" s="238" t="s">
        <v>451</v>
      </c>
      <c r="I129" s="118">
        <v>3546.3</v>
      </c>
      <c r="J129" s="119" t="s">
        <v>22</v>
      </c>
      <c r="K129" s="236">
        <v>35876</v>
      </c>
      <c r="L129" s="120"/>
    </row>
    <row r="130" spans="1:12" s="105" customFormat="1">
      <c r="A130" s="129">
        <v>45951</v>
      </c>
      <c r="B130" s="238" t="s">
        <v>1270</v>
      </c>
      <c r="C130" s="238" t="s">
        <v>1269</v>
      </c>
      <c r="D130" s="238" t="s">
        <v>1268</v>
      </c>
      <c r="E130" s="240" t="s">
        <v>1330</v>
      </c>
      <c r="F130" s="113" t="s">
        <v>16</v>
      </c>
      <c r="G130" s="112">
        <v>2</v>
      </c>
      <c r="H130" s="238" t="s">
        <v>1213</v>
      </c>
      <c r="I130" s="118">
        <v>15028.6</v>
      </c>
      <c r="J130" s="119" t="s">
        <v>18</v>
      </c>
      <c r="K130" s="236">
        <v>35882</v>
      </c>
      <c r="L130" s="120"/>
    </row>
    <row r="131" spans="1:12" s="105" customFormat="1">
      <c r="A131" s="129">
        <v>45952</v>
      </c>
      <c r="B131" s="238" t="s">
        <v>1271</v>
      </c>
      <c r="C131" s="238" t="s">
        <v>1272</v>
      </c>
      <c r="D131" s="238" t="s">
        <v>1273</v>
      </c>
      <c r="E131" s="240" t="s">
        <v>1331</v>
      </c>
      <c r="F131" s="113" t="s">
        <v>20</v>
      </c>
      <c r="G131" s="112">
        <v>7</v>
      </c>
      <c r="H131" s="238" t="s">
        <v>17</v>
      </c>
      <c r="I131" s="118">
        <v>12565</v>
      </c>
      <c r="J131" s="119" t="s">
        <v>22</v>
      </c>
      <c r="K131" s="249">
        <v>35880</v>
      </c>
      <c r="L131" s="120"/>
    </row>
    <row r="132" spans="1:12" s="105" customFormat="1">
      <c r="A132" s="129">
        <v>45952</v>
      </c>
      <c r="B132" s="238" t="s">
        <v>1271</v>
      </c>
      <c r="C132" s="238" t="s">
        <v>1272</v>
      </c>
      <c r="D132" s="238" t="s">
        <v>1273</v>
      </c>
      <c r="E132" s="240" t="s">
        <v>1332</v>
      </c>
      <c r="F132" s="113" t="s">
        <v>20</v>
      </c>
      <c r="G132" s="238">
        <v>1</v>
      </c>
      <c r="H132" s="238" t="s">
        <v>190</v>
      </c>
      <c r="I132" s="118">
        <v>11495</v>
      </c>
      <c r="J132" s="119" t="s">
        <v>22</v>
      </c>
      <c r="K132" s="249"/>
      <c r="L132" s="236"/>
    </row>
    <row r="133" spans="1:12" s="105" customFormat="1">
      <c r="A133" s="129">
        <v>45952</v>
      </c>
      <c r="B133" s="238" t="s">
        <v>1276</v>
      </c>
      <c r="C133" s="238" t="s">
        <v>1275</v>
      </c>
      <c r="D133" s="238" t="s">
        <v>1274</v>
      </c>
      <c r="E133" s="240" t="s">
        <v>1333</v>
      </c>
      <c r="F133" s="113" t="s">
        <v>20</v>
      </c>
      <c r="G133" s="112">
        <v>1</v>
      </c>
      <c r="H133" s="238" t="s">
        <v>36</v>
      </c>
      <c r="I133" s="118">
        <v>5995</v>
      </c>
      <c r="J133" s="119" t="s">
        <v>22</v>
      </c>
      <c r="K133" s="236">
        <v>35881</v>
      </c>
      <c r="L133" s="120"/>
    </row>
    <row r="134" spans="1:12" s="105" customFormat="1">
      <c r="A134" s="129">
        <v>45952</v>
      </c>
      <c r="B134" s="238" t="s">
        <v>1277</v>
      </c>
      <c r="C134" s="238" t="s">
        <v>1278</v>
      </c>
      <c r="D134" s="238" t="s">
        <v>1279</v>
      </c>
      <c r="E134" s="240" t="s">
        <v>1334</v>
      </c>
      <c r="F134" s="113" t="s">
        <v>20</v>
      </c>
      <c r="G134" s="112">
        <v>1</v>
      </c>
      <c r="H134" s="238" t="s">
        <v>1280</v>
      </c>
      <c r="I134" s="118">
        <v>4000</v>
      </c>
      <c r="J134" s="119" t="s">
        <v>22</v>
      </c>
      <c r="K134" s="236">
        <v>35886</v>
      </c>
      <c r="L134" s="120"/>
    </row>
    <row r="135" spans="1:12" s="105" customFormat="1">
      <c r="A135" s="129">
        <v>45954</v>
      </c>
      <c r="B135" s="238" t="s">
        <v>1281</v>
      </c>
      <c r="C135" s="238" t="s">
        <v>1282</v>
      </c>
      <c r="D135" s="238" t="s">
        <v>1283</v>
      </c>
      <c r="E135" s="240" t="s">
        <v>1335</v>
      </c>
      <c r="F135" s="113" t="s">
        <v>20</v>
      </c>
      <c r="G135" s="112">
        <v>1</v>
      </c>
      <c r="H135" s="238" t="s">
        <v>1284</v>
      </c>
      <c r="I135" s="118">
        <v>21156.3</v>
      </c>
      <c r="J135" s="119" t="s">
        <v>22</v>
      </c>
      <c r="K135" s="249">
        <v>35890</v>
      </c>
      <c r="L135" s="120"/>
    </row>
    <row r="136" spans="1:12" s="105" customFormat="1">
      <c r="A136" s="129">
        <v>45954</v>
      </c>
      <c r="B136" s="238" t="s">
        <v>1281</v>
      </c>
      <c r="C136" s="238" t="s">
        <v>1282</v>
      </c>
      <c r="D136" s="238" t="s">
        <v>1283</v>
      </c>
      <c r="E136" s="267" t="s">
        <v>1336</v>
      </c>
      <c r="F136" s="113" t="s">
        <v>20</v>
      </c>
      <c r="G136" s="238">
        <v>1</v>
      </c>
      <c r="H136" s="238" t="s">
        <v>482</v>
      </c>
      <c r="I136" s="118">
        <v>8995</v>
      </c>
      <c r="J136" s="119" t="s">
        <v>22</v>
      </c>
      <c r="K136" s="249"/>
      <c r="L136" s="236"/>
    </row>
    <row r="137" spans="1:12" s="105" customFormat="1">
      <c r="A137" s="129">
        <v>45954</v>
      </c>
      <c r="B137" s="238" t="s">
        <v>1281</v>
      </c>
      <c r="C137" s="238" t="s">
        <v>1282</v>
      </c>
      <c r="D137" s="238" t="s">
        <v>1283</v>
      </c>
      <c r="E137" s="267"/>
      <c r="F137" s="113" t="s">
        <v>20</v>
      </c>
      <c r="G137" s="238">
        <v>1</v>
      </c>
      <c r="H137" s="238" t="s">
        <v>17</v>
      </c>
      <c r="I137" s="118">
        <v>1795</v>
      </c>
      <c r="J137" s="119" t="s">
        <v>22</v>
      </c>
      <c r="K137" s="249"/>
      <c r="L137" s="236"/>
    </row>
    <row r="138" spans="1:12" s="105" customFormat="1">
      <c r="A138" s="129">
        <v>45957</v>
      </c>
      <c r="B138" s="240" t="s">
        <v>1285</v>
      </c>
      <c r="C138" s="240" t="s">
        <v>1286</v>
      </c>
      <c r="D138" s="240" t="s">
        <v>1287</v>
      </c>
      <c r="E138" s="240" t="s">
        <v>1337</v>
      </c>
      <c r="F138" s="113" t="s">
        <v>20</v>
      </c>
      <c r="G138" s="112">
        <v>2</v>
      </c>
      <c r="H138" s="240" t="s">
        <v>365</v>
      </c>
      <c r="I138" s="118">
        <v>47600</v>
      </c>
      <c r="J138" s="119" t="s">
        <v>22</v>
      </c>
      <c r="K138" s="236">
        <v>35891</v>
      </c>
      <c r="L138" s="120"/>
    </row>
    <row r="139" spans="1:12" s="105" customFormat="1">
      <c r="A139" s="129">
        <v>45959</v>
      </c>
      <c r="B139" s="240" t="s">
        <v>1288</v>
      </c>
      <c r="C139" s="240" t="s">
        <v>1289</v>
      </c>
      <c r="D139" s="240" t="s">
        <v>1290</v>
      </c>
      <c r="E139" s="240" t="s">
        <v>1338</v>
      </c>
      <c r="F139" s="113" t="s">
        <v>20</v>
      </c>
      <c r="G139" s="240">
        <v>1</v>
      </c>
      <c r="H139" s="240" t="s">
        <v>33</v>
      </c>
      <c r="I139" s="118">
        <v>32996.300000000003</v>
      </c>
      <c r="J139" s="119" t="s">
        <v>22</v>
      </c>
      <c r="K139" s="249">
        <v>35892</v>
      </c>
      <c r="L139" s="239"/>
    </row>
    <row r="140" spans="1:12" s="105" customFormat="1">
      <c r="A140" s="129">
        <v>45959</v>
      </c>
      <c r="B140" s="240" t="s">
        <v>1288</v>
      </c>
      <c r="C140" s="240" t="s">
        <v>1289</v>
      </c>
      <c r="D140" s="240" t="s">
        <v>1290</v>
      </c>
      <c r="E140" s="240" t="s">
        <v>1339</v>
      </c>
      <c r="F140" s="113" t="s">
        <v>20</v>
      </c>
      <c r="G140" s="240">
        <v>3</v>
      </c>
      <c r="H140" s="240" t="s">
        <v>36</v>
      </c>
      <c r="I140" s="118">
        <v>17985</v>
      </c>
      <c r="J140" s="119" t="s">
        <v>22</v>
      </c>
      <c r="K140" s="249"/>
      <c r="L140" s="239"/>
    </row>
    <row r="141" spans="1:12" s="105" customFormat="1">
      <c r="A141" s="129">
        <v>45959</v>
      </c>
      <c r="B141" s="240" t="s">
        <v>1288</v>
      </c>
      <c r="C141" s="240" t="s">
        <v>1289</v>
      </c>
      <c r="D141" s="240" t="s">
        <v>1290</v>
      </c>
      <c r="E141" s="240" t="s">
        <v>1340</v>
      </c>
      <c r="F141" s="113" t="s">
        <v>20</v>
      </c>
      <c r="G141" s="240">
        <v>4</v>
      </c>
      <c r="H141" s="240" t="s">
        <v>37</v>
      </c>
      <c r="I141" s="118">
        <v>19980</v>
      </c>
      <c r="J141" s="119" t="s">
        <v>22</v>
      </c>
      <c r="K141" s="249"/>
      <c r="L141" s="239"/>
    </row>
    <row r="142" spans="1:12" s="105" customFormat="1">
      <c r="A142" s="129">
        <v>45959</v>
      </c>
      <c r="B142" s="240" t="s">
        <v>1288</v>
      </c>
      <c r="C142" s="240" t="s">
        <v>1289</v>
      </c>
      <c r="D142" s="240" t="s">
        <v>1290</v>
      </c>
      <c r="E142" s="267" t="s">
        <v>1341</v>
      </c>
      <c r="F142" s="113" t="s">
        <v>20</v>
      </c>
      <c r="G142" s="240">
        <v>3</v>
      </c>
      <c r="H142" s="240" t="s">
        <v>361</v>
      </c>
      <c r="I142" s="118">
        <v>32985</v>
      </c>
      <c r="J142" s="119" t="s">
        <v>22</v>
      </c>
      <c r="K142" s="249"/>
      <c r="L142" s="239"/>
    </row>
    <row r="143" spans="1:12" s="105" customFormat="1">
      <c r="A143" s="129">
        <v>45959</v>
      </c>
      <c r="B143" s="240" t="s">
        <v>1288</v>
      </c>
      <c r="C143" s="240" t="s">
        <v>1289</v>
      </c>
      <c r="D143" s="240" t="s">
        <v>1290</v>
      </c>
      <c r="E143" s="267"/>
      <c r="F143" s="113" t="s">
        <v>20</v>
      </c>
      <c r="G143" s="240">
        <v>4</v>
      </c>
      <c r="H143" s="240" t="s">
        <v>482</v>
      </c>
      <c r="I143" s="118">
        <v>35980</v>
      </c>
      <c r="J143" s="119" t="s">
        <v>22</v>
      </c>
      <c r="K143" s="249"/>
      <c r="L143" s="239"/>
    </row>
    <row r="144" spans="1:12" s="105" customFormat="1">
      <c r="A144" s="129">
        <v>45959</v>
      </c>
      <c r="B144" s="240" t="s">
        <v>1291</v>
      </c>
      <c r="C144" s="240" t="s">
        <v>1292</v>
      </c>
      <c r="D144" s="240" t="s">
        <v>1293</v>
      </c>
      <c r="E144" s="240" t="s">
        <v>1342</v>
      </c>
      <c r="F144" s="113" t="s">
        <v>20</v>
      </c>
      <c r="G144" s="240">
        <v>2</v>
      </c>
      <c r="H144" s="240" t="s">
        <v>36</v>
      </c>
      <c r="I144" s="118">
        <v>11990</v>
      </c>
      <c r="J144" s="119" t="s">
        <v>22</v>
      </c>
      <c r="K144" s="249">
        <v>35901</v>
      </c>
      <c r="L144" s="239"/>
    </row>
    <row r="145" spans="1:12" s="105" customFormat="1">
      <c r="A145" s="129">
        <v>45959</v>
      </c>
      <c r="B145" s="240" t="s">
        <v>1291</v>
      </c>
      <c r="C145" s="240" t="s">
        <v>1292</v>
      </c>
      <c r="D145" s="240" t="s">
        <v>1293</v>
      </c>
      <c r="E145" s="240" t="s">
        <v>1343</v>
      </c>
      <c r="F145" s="113" t="s">
        <v>20</v>
      </c>
      <c r="G145" s="240">
        <v>2</v>
      </c>
      <c r="H145" s="240" t="s">
        <v>37</v>
      </c>
      <c r="I145" s="118">
        <v>9990</v>
      </c>
      <c r="J145" s="119" t="s">
        <v>22</v>
      </c>
      <c r="K145" s="249"/>
      <c r="L145" s="239"/>
    </row>
    <row r="146" spans="1:12" s="105" customFormat="1">
      <c r="A146" s="129">
        <v>45960</v>
      </c>
      <c r="B146" s="240" t="s">
        <v>1306</v>
      </c>
      <c r="C146" s="240" t="s">
        <v>1307</v>
      </c>
      <c r="D146" s="240" t="s">
        <v>1308</v>
      </c>
      <c r="E146" s="240" t="s">
        <v>1344</v>
      </c>
      <c r="F146" s="113" t="s">
        <v>16</v>
      </c>
      <c r="G146" s="240">
        <v>3</v>
      </c>
      <c r="H146" s="240" t="s">
        <v>17</v>
      </c>
      <c r="I146" s="118">
        <v>5385</v>
      </c>
      <c r="J146" s="119" t="s">
        <v>18</v>
      </c>
      <c r="K146" s="239">
        <v>35902</v>
      </c>
      <c r="L146" s="239"/>
    </row>
    <row r="147" spans="1:12" s="105" customFormat="1">
      <c r="A147" s="129">
        <v>45960</v>
      </c>
      <c r="B147" s="240" t="s">
        <v>1296</v>
      </c>
      <c r="C147" s="240" t="s">
        <v>1295</v>
      </c>
      <c r="D147" s="240" t="s">
        <v>1294</v>
      </c>
      <c r="E147" s="240" t="s">
        <v>1345</v>
      </c>
      <c r="F147" s="113" t="s">
        <v>20</v>
      </c>
      <c r="G147" s="240">
        <v>1</v>
      </c>
      <c r="H147" s="240" t="s">
        <v>39</v>
      </c>
      <c r="I147" s="118">
        <v>49680.3</v>
      </c>
      <c r="J147" s="119" t="s">
        <v>22</v>
      </c>
      <c r="K147" s="239">
        <v>35906</v>
      </c>
      <c r="L147" s="239"/>
    </row>
    <row r="148" spans="1:12" s="105" customFormat="1">
      <c r="A148" s="129">
        <v>45960</v>
      </c>
      <c r="B148" s="240" t="s">
        <v>1297</v>
      </c>
      <c r="C148" s="240" t="s">
        <v>1298</v>
      </c>
      <c r="D148" s="240" t="s">
        <v>1299</v>
      </c>
      <c r="E148" s="240" t="s">
        <v>1346</v>
      </c>
      <c r="F148" s="113" t="s">
        <v>20</v>
      </c>
      <c r="G148" s="240">
        <v>2</v>
      </c>
      <c r="H148" s="240" t="s">
        <v>51</v>
      </c>
      <c r="I148" s="118">
        <v>74200.600000000006</v>
      </c>
      <c r="J148" s="119" t="s">
        <v>22</v>
      </c>
      <c r="K148" s="239">
        <v>35909</v>
      </c>
      <c r="L148" s="239"/>
    </row>
    <row r="149" spans="1:12" s="105" customFormat="1">
      <c r="A149" s="129">
        <v>45960</v>
      </c>
      <c r="B149" s="240" t="s">
        <v>1302</v>
      </c>
      <c r="C149" s="240" t="s">
        <v>1301</v>
      </c>
      <c r="D149" s="240" t="s">
        <v>1300</v>
      </c>
      <c r="E149" s="240" t="s">
        <v>1347</v>
      </c>
      <c r="F149" s="113" t="s">
        <v>20</v>
      </c>
      <c r="G149" s="240">
        <v>1</v>
      </c>
      <c r="H149" s="240" t="s">
        <v>400</v>
      </c>
      <c r="I149" s="118">
        <v>8100</v>
      </c>
      <c r="J149" s="119" t="s">
        <v>22</v>
      </c>
      <c r="K149" s="239">
        <v>35910</v>
      </c>
      <c r="L149" s="239"/>
    </row>
    <row r="150" spans="1:12" s="105" customFormat="1">
      <c r="A150" s="129">
        <v>45960</v>
      </c>
      <c r="B150" s="240" t="s">
        <v>1309</v>
      </c>
      <c r="C150" s="240" t="s">
        <v>1310</v>
      </c>
      <c r="D150" s="240" t="s">
        <v>1311</v>
      </c>
      <c r="E150" s="240" t="s">
        <v>1348</v>
      </c>
      <c r="F150" s="113" t="s">
        <v>20</v>
      </c>
      <c r="G150" s="240">
        <v>1</v>
      </c>
      <c r="H150" s="240" t="s">
        <v>66</v>
      </c>
      <c r="I150" s="118">
        <v>18084.3</v>
      </c>
      <c r="J150" s="119" t="s">
        <v>22</v>
      </c>
      <c r="K150" s="249">
        <v>35914</v>
      </c>
      <c r="L150" s="239"/>
    </row>
    <row r="151" spans="1:12" s="105" customFormat="1">
      <c r="A151" s="129">
        <v>45960</v>
      </c>
      <c r="B151" s="240" t="s">
        <v>1309</v>
      </c>
      <c r="C151" s="240" t="s">
        <v>1310</v>
      </c>
      <c r="D151" s="240" t="s">
        <v>1311</v>
      </c>
      <c r="E151" s="267" t="s">
        <v>1349</v>
      </c>
      <c r="F151" s="113" t="s">
        <v>20</v>
      </c>
      <c r="G151" s="240">
        <v>1</v>
      </c>
      <c r="H151" s="240" t="s">
        <v>451</v>
      </c>
      <c r="I151" s="118">
        <v>3546.3</v>
      </c>
      <c r="J151" s="119" t="s">
        <v>22</v>
      </c>
      <c r="K151" s="249"/>
      <c r="L151" s="239"/>
    </row>
    <row r="152" spans="1:12" s="105" customFormat="1">
      <c r="A152" s="129">
        <v>45960</v>
      </c>
      <c r="B152" s="240" t="s">
        <v>1309</v>
      </c>
      <c r="C152" s="240" t="s">
        <v>1310</v>
      </c>
      <c r="D152" s="240" t="s">
        <v>1311</v>
      </c>
      <c r="E152" s="267"/>
      <c r="F152" s="113" t="s">
        <v>20</v>
      </c>
      <c r="G152" s="240">
        <v>1</v>
      </c>
      <c r="H152" s="240" t="s">
        <v>59</v>
      </c>
      <c r="I152" s="118">
        <v>4286.3</v>
      </c>
      <c r="J152" s="119" t="s">
        <v>22</v>
      </c>
      <c r="K152" s="249"/>
      <c r="L152" s="239"/>
    </row>
    <row r="153" spans="1:12" s="105" customFormat="1">
      <c r="A153" s="129">
        <v>45960</v>
      </c>
      <c r="B153" s="240" t="s">
        <v>1309</v>
      </c>
      <c r="C153" s="240" t="s">
        <v>1310</v>
      </c>
      <c r="D153" s="240" t="s">
        <v>1311</v>
      </c>
      <c r="E153" s="240" t="s">
        <v>1350</v>
      </c>
      <c r="F153" s="113" t="s">
        <v>20</v>
      </c>
      <c r="G153" s="240">
        <v>1</v>
      </c>
      <c r="H153" s="240" t="s">
        <v>167</v>
      </c>
      <c r="I153" s="118">
        <v>17696.3</v>
      </c>
      <c r="J153" s="119" t="s">
        <v>22</v>
      </c>
      <c r="K153" s="249"/>
      <c r="L153" s="239"/>
    </row>
    <row r="154" spans="1:12" s="105" customFormat="1">
      <c r="A154" s="129">
        <v>45960</v>
      </c>
      <c r="B154" s="240" t="s">
        <v>1312</v>
      </c>
      <c r="C154" s="240" t="s">
        <v>1313</v>
      </c>
      <c r="D154" s="240" t="s">
        <v>1314</v>
      </c>
      <c r="E154" s="267" t="s">
        <v>1351</v>
      </c>
      <c r="F154" s="113" t="s">
        <v>20</v>
      </c>
      <c r="G154" s="240">
        <v>1</v>
      </c>
      <c r="H154" s="240" t="s">
        <v>37</v>
      </c>
      <c r="I154" s="118">
        <v>4995</v>
      </c>
      <c r="J154" s="119" t="s">
        <v>22</v>
      </c>
      <c r="K154" s="249">
        <v>35916</v>
      </c>
      <c r="L154" s="239"/>
    </row>
    <row r="155" spans="1:12" s="105" customFormat="1">
      <c r="A155" s="129">
        <v>45960</v>
      </c>
      <c r="B155" s="240" t="s">
        <v>1312</v>
      </c>
      <c r="C155" s="240" t="s">
        <v>1313</v>
      </c>
      <c r="D155" s="240" t="s">
        <v>1314</v>
      </c>
      <c r="E155" s="267"/>
      <c r="F155" s="113" t="s">
        <v>20</v>
      </c>
      <c r="G155" s="240">
        <v>1</v>
      </c>
      <c r="H155" s="240" t="s">
        <v>36</v>
      </c>
      <c r="I155" s="118">
        <v>5995</v>
      </c>
      <c r="J155" s="119" t="s">
        <v>22</v>
      </c>
      <c r="K155" s="249"/>
      <c r="L155" s="239"/>
    </row>
    <row r="156" spans="1:12" s="105" customFormat="1">
      <c r="A156" s="112"/>
      <c r="B156" s="112"/>
      <c r="C156" s="112"/>
      <c r="D156" s="112"/>
      <c r="E156" s="112"/>
      <c r="F156" s="113" t="s">
        <v>20</v>
      </c>
      <c r="G156" s="112"/>
      <c r="H156" s="112"/>
      <c r="I156" s="118"/>
      <c r="J156" s="119" t="s">
        <v>22</v>
      </c>
      <c r="K156" s="236"/>
      <c r="L156" s="120"/>
    </row>
    <row r="157" spans="1:12" s="105" customFormat="1">
      <c r="A157" s="112"/>
      <c r="B157" s="112"/>
      <c r="C157" s="112"/>
      <c r="D157" s="112"/>
      <c r="E157" s="112"/>
      <c r="F157" s="113" t="s">
        <v>20</v>
      </c>
      <c r="G157" s="112"/>
      <c r="H157" s="112"/>
      <c r="I157" s="118"/>
      <c r="J157" s="119" t="s">
        <v>22</v>
      </c>
      <c r="K157" s="236"/>
      <c r="L157" s="120"/>
    </row>
    <row r="158" spans="1:12" s="105" customFormat="1">
      <c r="A158" s="112"/>
      <c r="B158" s="112"/>
      <c r="C158" s="112"/>
      <c r="D158" s="112"/>
      <c r="E158" s="112"/>
      <c r="F158" s="113" t="s">
        <v>20</v>
      </c>
      <c r="G158" s="112"/>
      <c r="H158" s="112"/>
      <c r="I158" s="118"/>
      <c r="J158" s="119" t="s">
        <v>22</v>
      </c>
      <c r="K158" s="236"/>
      <c r="L158" s="120"/>
    </row>
    <row r="159" spans="1:12" s="105" customFormat="1">
      <c r="A159" s="129">
        <v>45944</v>
      </c>
      <c r="B159" s="112">
        <v>268904</v>
      </c>
      <c r="C159" s="112">
        <v>172269</v>
      </c>
      <c r="D159" s="238" t="s">
        <v>1258</v>
      </c>
      <c r="E159" s="112"/>
      <c r="F159" s="113" t="s">
        <v>16</v>
      </c>
      <c r="G159" s="112">
        <v>1</v>
      </c>
      <c r="H159" s="238" t="s">
        <v>245</v>
      </c>
      <c r="I159" s="118">
        <v>10274.299999999999</v>
      </c>
      <c r="J159" s="119" t="s">
        <v>719</v>
      </c>
      <c r="K159" s="236">
        <v>35873</v>
      </c>
      <c r="L159" s="120"/>
    </row>
    <row r="160" spans="1:12" s="105" customFormat="1">
      <c r="A160" s="129">
        <v>45960</v>
      </c>
      <c r="B160" s="240">
        <v>269650</v>
      </c>
      <c r="C160" s="240">
        <v>173101</v>
      </c>
      <c r="D160" s="240">
        <v>51998</v>
      </c>
      <c r="E160" s="240"/>
      <c r="F160" s="113" t="s">
        <v>1071</v>
      </c>
      <c r="G160" s="240">
        <v>6</v>
      </c>
      <c r="H160" s="240" t="s">
        <v>32</v>
      </c>
      <c r="I160" s="118">
        <v>142657.20000000001</v>
      </c>
      <c r="J160" s="119" t="s">
        <v>1305</v>
      </c>
      <c r="K160" s="239">
        <v>4000093278</v>
      </c>
      <c r="L160" s="239"/>
    </row>
    <row r="161" spans="1:12" s="105" customFormat="1">
      <c r="A161" s="112"/>
      <c r="B161" s="112"/>
      <c r="C161" s="112"/>
      <c r="D161" s="112"/>
      <c r="E161" s="112"/>
      <c r="F161" s="113" t="s">
        <v>20</v>
      </c>
      <c r="G161" s="112"/>
      <c r="H161" s="112"/>
      <c r="I161" s="118"/>
      <c r="J161" s="119" t="s">
        <v>22</v>
      </c>
      <c r="K161" s="236"/>
      <c r="L161" s="120"/>
    </row>
    <row r="162" spans="1:12" s="105" customFormat="1">
      <c r="A162" s="112"/>
      <c r="B162" s="112"/>
      <c r="C162" s="112"/>
      <c r="D162" s="112"/>
      <c r="E162" s="112"/>
      <c r="F162" s="113" t="s">
        <v>20</v>
      </c>
      <c r="G162" s="112"/>
      <c r="H162" s="112"/>
      <c r="I162" s="118"/>
      <c r="J162" s="119" t="s">
        <v>22</v>
      </c>
      <c r="K162" s="236"/>
      <c r="L162" s="120"/>
    </row>
    <row r="163" spans="1:12" s="105" customFormat="1">
      <c r="A163" s="112"/>
      <c r="B163" s="112"/>
      <c r="C163" s="112"/>
      <c r="D163" s="112"/>
      <c r="E163" s="112"/>
      <c r="F163" s="113" t="s">
        <v>20</v>
      </c>
      <c r="G163" s="112"/>
      <c r="H163" s="112"/>
      <c r="I163" s="118"/>
      <c r="J163" s="119" t="s">
        <v>22</v>
      </c>
      <c r="K163" s="236"/>
      <c r="L163" s="120"/>
    </row>
    <row r="164" spans="1:12" s="105" customFormat="1">
      <c r="A164" s="112"/>
      <c r="B164" s="112"/>
      <c r="C164" s="112"/>
      <c r="D164" s="112"/>
      <c r="E164" s="112"/>
      <c r="F164" s="113" t="s">
        <v>20</v>
      </c>
      <c r="G164" s="112"/>
      <c r="H164" s="112"/>
      <c r="I164" s="118"/>
      <c r="J164" s="119" t="s">
        <v>22</v>
      </c>
      <c r="K164" s="236"/>
      <c r="L164" s="120"/>
    </row>
    <row r="165" spans="1:12" s="105" customFormat="1">
      <c r="A165" s="112"/>
      <c r="B165" s="112"/>
      <c r="C165" s="112"/>
      <c r="D165" s="112"/>
      <c r="E165" s="112"/>
      <c r="F165" s="113" t="s">
        <v>20</v>
      </c>
      <c r="G165" s="112"/>
      <c r="H165" s="112"/>
      <c r="I165" s="118"/>
      <c r="J165" s="119" t="s">
        <v>22</v>
      </c>
      <c r="K165" s="236"/>
      <c r="L165" s="120"/>
    </row>
    <row r="166" spans="1:12" s="105" customFormat="1">
      <c r="A166" s="112"/>
      <c r="B166" s="112"/>
      <c r="C166" s="112"/>
      <c r="D166" s="112"/>
      <c r="E166" s="112"/>
      <c r="F166" s="113" t="s">
        <v>20</v>
      </c>
      <c r="G166" s="112"/>
      <c r="H166" s="112"/>
      <c r="I166" s="118"/>
      <c r="J166" s="119" t="s">
        <v>22</v>
      </c>
      <c r="K166" s="236"/>
      <c r="L166" s="120"/>
    </row>
    <row r="167" spans="1:12" s="105" customFormat="1">
      <c r="A167" s="112"/>
      <c r="B167" s="112"/>
      <c r="C167" s="112"/>
      <c r="D167" s="112"/>
      <c r="E167" s="112"/>
      <c r="F167" s="113" t="s">
        <v>20</v>
      </c>
      <c r="G167" s="112"/>
      <c r="H167" s="112"/>
      <c r="I167" s="118"/>
      <c r="J167" s="119" t="s">
        <v>22</v>
      </c>
      <c r="K167" s="236"/>
      <c r="L167" s="120"/>
    </row>
    <row r="168" spans="1:12" s="105" customFormat="1">
      <c r="A168" s="112"/>
      <c r="B168" s="112"/>
      <c r="C168" s="112"/>
      <c r="D168" s="112"/>
      <c r="E168" s="112"/>
      <c r="F168" s="113" t="s">
        <v>20</v>
      </c>
      <c r="G168" s="112"/>
      <c r="H168" s="112"/>
      <c r="I168" s="118"/>
      <c r="J168" s="119" t="s">
        <v>22</v>
      </c>
      <c r="K168" s="236"/>
      <c r="L168" s="120"/>
    </row>
    <row r="169" spans="1:12" s="105" customFormat="1">
      <c r="A169" s="112"/>
      <c r="B169" s="112"/>
      <c r="C169" s="112"/>
      <c r="D169" s="112"/>
      <c r="E169" s="112"/>
      <c r="F169" s="113" t="s">
        <v>20</v>
      </c>
      <c r="G169" s="112"/>
      <c r="H169" s="112"/>
      <c r="I169" s="118"/>
      <c r="J169" s="119" t="s">
        <v>22</v>
      </c>
      <c r="K169" s="236"/>
      <c r="L169" s="120"/>
    </row>
    <row r="170" spans="1:12" s="105" customFormat="1">
      <c r="A170" s="112"/>
      <c r="B170" s="112"/>
      <c r="C170" s="112"/>
      <c r="D170" s="112"/>
      <c r="E170" s="112"/>
      <c r="F170" s="113" t="s">
        <v>20</v>
      </c>
      <c r="G170" s="112"/>
      <c r="H170" s="112"/>
      <c r="I170" s="118"/>
      <c r="J170" s="119" t="s">
        <v>22</v>
      </c>
      <c r="K170" s="236"/>
      <c r="L170" s="120"/>
    </row>
    <row r="171" spans="1:12" s="105" customFormat="1">
      <c r="A171" s="112"/>
      <c r="B171" s="112"/>
      <c r="C171" s="112"/>
      <c r="D171" s="112"/>
      <c r="E171" s="112"/>
      <c r="F171" s="113" t="s">
        <v>20</v>
      </c>
      <c r="G171" s="112"/>
      <c r="H171" s="112"/>
      <c r="I171" s="118"/>
      <c r="J171" s="119" t="s">
        <v>22</v>
      </c>
      <c r="K171" s="236"/>
      <c r="L171" s="120"/>
    </row>
    <row r="172" spans="1:12" s="105" customFormat="1">
      <c r="A172" s="112"/>
      <c r="B172" s="112"/>
      <c r="C172" s="112"/>
      <c r="D172" s="112"/>
      <c r="E172" s="112"/>
      <c r="F172" s="113" t="s">
        <v>20</v>
      </c>
      <c r="G172" s="112"/>
      <c r="H172" s="112"/>
      <c r="I172" s="118"/>
      <c r="J172" s="119" t="s">
        <v>22</v>
      </c>
      <c r="K172" s="236"/>
      <c r="L172" s="120"/>
    </row>
    <row r="173" spans="1:12" s="105" customFormat="1">
      <c r="A173" s="112"/>
      <c r="B173" s="112"/>
      <c r="C173" s="112"/>
      <c r="D173" s="112"/>
      <c r="E173" s="112"/>
      <c r="F173" s="113" t="s">
        <v>20</v>
      </c>
      <c r="G173" s="112"/>
      <c r="H173" s="112"/>
      <c r="I173" s="118"/>
      <c r="J173" s="119" t="s">
        <v>22</v>
      </c>
      <c r="K173" s="236"/>
      <c r="L173" s="120"/>
    </row>
    <row r="174" spans="1:12" s="105" customFormat="1">
      <c r="A174" s="112"/>
      <c r="B174" s="112"/>
      <c r="C174" s="112"/>
      <c r="D174" s="112"/>
      <c r="E174" s="112"/>
      <c r="F174" s="113" t="s">
        <v>20</v>
      </c>
      <c r="G174" s="112"/>
      <c r="H174" s="112"/>
      <c r="I174" s="118"/>
      <c r="J174" s="119" t="s">
        <v>22</v>
      </c>
      <c r="K174" s="236"/>
      <c r="L174" s="120"/>
    </row>
    <row r="175" spans="1:12" s="105" customFormat="1">
      <c r="A175" s="112"/>
      <c r="B175" s="112"/>
      <c r="C175" s="112"/>
      <c r="D175" s="112"/>
      <c r="E175" s="112"/>
      <c r="F175" s="113" t="s">
        <v>20</v>
      </c>
      <c r="G175" s="112"/>
      <c r="H175" s="112"/>
      <c r="I175" s="118"/>
      <c r="J175" s="119" t="s">
        <v>22</v>
      </c>
      <c r="K175" s="236"/>
      <c r="L175" s="120"/>
    </row>
    <row r="176" spans="1:12" s="105" customFormat="1">
      <c r="A176" s="112"/>
      <c r="B176" s="112"/>
      <c r="C176" s="112"/>
      <c r="D176" s="112"/>
      <c r="E176" s="112"/>
      <c r="F176" s="113" t="s">
        <v>20</v>
      </c>
      <c r="G176" s="112"/>
      <c r="H176" s="112"/>
      <c r="I176" s="118"/>
      <c r="J176" s="119" t="s">
        <v>22</v>
      </c>
      <c r="K176" s="236"/>
      <c r="L176" s="120"/>
    </row>
    <row r="177" spans="1:12" s="105" customFormat="1">
      <c r="A177" s="112"/>
      <c r="B177" s="112"/>
      <c r="C177" s="112"/>
      <c r="D177" s="112"/>
      <c r="E177" s="112"/>
      <c r="F177" s="113" t="s">
        <v>20</v>
      </c>
      <c r="G177" s="112"/>
      <c r="H177" s="112"/>
      <c r="I177" s="118"/>
      <c r="J177" s="119" t="s">
        <v>22</v>
      </c>
      <c r="K177" s="236"/>
      <c r="L177" s="120"/>
    </row>
    <row r="178" spans="1:12" s="105" customFormat="1">
      <c r="A178" s="112"/>
      <c r="B178" s="112"/>
      <c r="C178" s="112"/>
      <c r="D178" s="112"/>
      <c r="E178" s="112"/>
      <c r="F178" s="113" t="s">
        <v>20</v>
      </c>
      <c r="G178" s="112"/>
      <c r="H178" s="112"/>
      <c r="I178" s="118"/>
      <c r="J178" s="119" t="s">
        <v>22</v>
      </c>
      <c r="K178" s="236"/>
      <c r="L178" s="120"/>
    </row>
    <row r="179" spans="1:12" s="105" customFormat="1">
      <c r="A179" s="112"/>
      <c r="B179" s="112"/>
      <c r="C179" s="112"/>
      <c r="D179" s="112"/>
      <c r="E179" s="112"/>
      <c r="F179" s="113" t="s">
        <v>20</v>
      </c>
      <c r="G179" s="112"/>
      <c r="H179" s="112"/>
      <c r="I179" s="118"/>
      <c r="J179" s="119" t="s">
        <v>22</v>
      </c>
      <c r="K179" s="236"/>
      <c r="L179" s="120"/>
    </row>
    <row r="180" spans="1:12" s="105" customFormat="1">
      <c r="A180" s="112"/>
      <c r="B180" s="112"/>
      <c r="C180" s="112"/>
      <c r="D180" s="112"/>
      <c r="E180" s="112"/>
      <c r="F180" s="113" t="s">
        <v>20</v>
      </c>
      <c r="G180" s="112"/>
      <c r="H180" s="112"/>
      <c r="I180" s="118"/>
      <c r="J180" s="119" t="s">
        <v>22</v>
      </c>
      <c r="K180" s="236"/>
      <c r="L180" s="120"/>
    </row>
    <row r="181" spans="1:12" s="105" customFormat="1">
      <c r="A181" s="112"/>
      <c r="B181" s="112"/>
      <c r="C181" s="112"/>
      <c r="D181" s="112"/>
      <c r="E181" s="112"/>
      <c r="F181" s="113" t="s">
        <v>20</v>
      </c>
      <c r="G181" s="112"/>
      <c r="H181" s="112"/>
      <c r="I181" s="118"/>
      <c r="J181" s="119" t="s">
        <v>22</v>
      </c>
      <c r="K181" s="236"/>
      <c r="L181" s="120"/>
    </row>
    <row r="182" spans="1:12" s="105" customFormat="1">
      <c r="A182" s="112"/>
      <c r="B182" s="112"/>
      <c r="C182" s="112"/>
      <c r="D182" s="112"/>
      <c r="E182" s="112"/>
      <c r="F182" s="113" t="s">
        <v>20</v>
      </c>
      <c r="G182" s="112"/>
      <c r="H182" s="112"/>
      <c r="I182" s="118"/>
      <c r="J182" s="119" t="s">
        <v>22</v>
      </c>
      <c r="K182" s="236"/>
      <c r="L182" s="120"/>
    </row>
    <row r="183" spans="1:12" s="105" customFormat="1">
      <c r="A183" s="112"/>
      <c r="B183" s="112"/>
      <c r="C183" s="112"/>
      <c r="D183" s="112"/>
      <c r="E183" s="112"/>
      <c r="F183" s="113" t="s">
        <v>20</v>
      </c>
      <c r="G183" s="112"/>
      <c r="H183" s="112"/>
      <c r="I183" s="118"/>
      <c r="J183" s="119" t="s">
        <v>22</v>
      </c>
      <c r="K183" s="236"/>
      <c r="L183" s="120"/>
    </row>
    <row r="184" spans="1:12" s="105" customFormat="1">
      <c r="A184" s="112"/>
      <c r="B184" s="112"/>
      <c r="C184" s="112"/>
      <c r="D184" s="112"/>
      <c r="E184" s="112"/>
      <c r="F184" s="113" t="s">
        <v>20</v>
      </c>
      <c r="G184" s="112"/>
      <c r="H184" s="112"/>
      <c r="I184" s="118"/>
      <c r="J184" s="119" t="s">
        <v>22</v>
      </c>
      <c r="K184" s="236"/>
      <c r="L184" s="120"/>
    </row>
    <row r="185" spans="1:12" s="105" customFormat="1">
      <c r="A185" s="112"/>
      <c r="B185" s="112"/>
      <c r="C185" s="112"/>
      <c r="D185" s="112"/>
      <c r="E185" s="112"/>
      <c r="F185" s="113" t="s">
        <v>20</v>
      </c>
      <c r="G185" s="112"/>
      <c r="H185" s="112"/>
      <c r="I185" s="118"/>
      <c r="J185" s="119" t="s">
        <v>22</v>
      </c>
      <c r="K185" s="236"/>
      <c r="L185" s="120"/>
    </row>
    <row r="186" spans="1:12" s="105" customFormat="1">
      <c r="A186" s="112"/>
      <c r="B186" s="112"/>
      <c r="C186" s="112"/>
      <c r="D186" s="112"/>
      <c r="E186" s="112"/>
      <c r="F186" s="113" t="s">
        <v>20</v>
      </c>
      <c r="G186" s="112"/>
      <c r="H186" s="112"/>
      <c r="I186" s="118"/>
      <c r="J186" s="119" t="s">
        <v>22</v>
      </c>
      <c r="K186" s="236"/>
      <c r="L186" s="120"/>
    </row>
    <row r="187" spans="1:12" s="105" customFormat="1">
      <c r="A187" s="112"/>
      <c r="B187" s="112"/>
      <c r="C187" s="112"/>
      <c r="D187" s="112"/>
      <c r="E187" s="112"/>
      <c r="F187" s="113" t="s">
        <v>20</v>
      </c>
      <c r="G187" s="112"/>
      <c r="H187" s="112"/>
      <c r="I187" s="118"/>
      <c r="J187" s="119" t="s">
        <v>22</v>
      </c>
      <c r="K187" s="236"/>
      <c r="L187" s="120"/>
    </row>
    <row r="188" spans="1:12" s="105" customFormat="1">
      <c r="A188" s="112"/>
      <c r="B188" s="112"/>
      <c r="C188" s="112"/>
      <c r="D188" s="112"/>
      <c r="E188" s="112"/>
      <c r="F188" s="113" t="s">
        <v>20</v>
      </c>
      <c r="G188" s="112"/>
      <c r="H188" s="112"/>
      <c r="I188" s="118"/>
      <c r="J188" s="119" t="s">
        <v>22</v>
      </c>
      <c r="K188" s="236"/>
      <c r="L188" s="120"/>
    </row>
    <row r="189" spans="1:12" s="105" customFormat="1">
      <c r="A189" s="112"/>
      <c r="B189" s="112"/>
      <c r="C189" s="112"/>
      <c r="D189" s="112"/>
      <c r="E189" s="112"/>
      <c r="F189" s="113" t="s">
        <v>20</v>
      </c>
      <c r="G189" s="112"/>
      <c r="H189" s="112"/>
      <c r="I189" s="118"/>
      <c r="J189" s="119" t="s">
        <v>22</v>
      </c>
      <c r="K189" s="236"/>
      <c r="L189" s="120"/>
    </row>
    <row r="190" spans="1:12" s="105" customFormat="1">
      <c r="A190" s="112"/>
      <c r="B190" s="112"/>
      <c r="C190" s="112"/>
      <c r="D190" s="112"/>
      <c r="E190" s="112"/>
      <c r="F190" s="113" t="s">
        <v>20</v>
      </c>
      <c r="G190" s="112"/>
      <c r="H190" s="112"/>
      <c r="I190" s="118"/>
      <c r="J190" s="119" t="s">
        <v>22</v>
      </c>
      <c r="K190" s="236"/>
      <c r="L190" s="120"/>
    </row>
    <row r="191" spans="1:12" s="105" customFormat="1">
      <c r="A191" s="112"/>
      <c r="B191" s="112"/>
      <c r="C191" s="112"/>
      <c r="D191" s="112"/>
      <c r="E191" s="112"/>
      <c r="F191" s="113" t="s">
        <v>20</v>
      </c>
      <c r="G191" s="112"/>
      <c r="H191" s="112"/>
      <c r="I191" s="118"/>
      <c r="J191" s="119" t="s">
        <v>22</v>
      </c>
      <c r="K191" s="236"/>
      <c r="L191" s="120"/>
    </row>
    <row r="192" spans="1:12" s="105" customFormat="1">
      <c r="A192" s="112"/>
      <c r="B192" s="112"/>
      <c r="C192" s="112"/>
      <c r="D192" s="112"/>
      <c r="E192" s="112"/>
      <c r="F192" s="113" t="s">
        <v>20</v>
      </c>
      <c r="G192" s="112"/>
      <c r="H192" s="112"/>
      <c r="I192" s="118"/>
      <c r="J192" s="119" t="s">
        <v>22</v>
      </c>
      <c r="K192" s="236"/>
      <c r="L192" s="120"/>
    </row>
    <row r="193" spans="1:12" s="105" customFormat="1">
      <c r="A193" s="112"/>
      <c r="B193" s="112"/>
      <c r="C193" s="112"/>
      <c r="D193" s="112"/>
      <c r="E193" s="112"/>
      <c r="F193" s="113" t="s">
        <v>20</v>
      </c>
      <c r="G193" s="112"/>
      <c r="H193" s="112"/>
      <c r="I193" s="118"/>
      <c r="J193" s="119" t="s">
        <v>22</v>
      </c>
      <c r="K193" s="236"/>
      <c r="L193" s="120"/>
    </row>
    <row r="194" spans="1:12" s="105" customFormat="1">
      <c r="A194" s="112"/>
      <c r="B194" s="112"/>
      <c r="C194" s="112"/>
      <c r="D194" s="112"/>
      <c r="E194" s="112"/>
      <c r="F194" s="113" t="s">
        <v>20</v>
      </c>
      <c r="G194" s="112"/>
      <c r="H194" s="112"/>
      <c r="I194" s="118"/>
      <c r="J194" s="119" t="s">
        <v>22</v>
      </c>
      <c r="K194" s="236"/>
      <c r="L194" s="120"/>
    </row>
    <row r="195" spans="1:12" s="105" customFormat="1">
      <c r="A195" s="112"/>
      <c r="B195" s="112"/>
      <c r="C195" s="112"/>
      <c r="D195" s="112"/>
      <c r="E195" s="112"/>
      <c r="F195" s="113" t="s">
        <v>20</v>
      </c>
      <c r="G195" s="112"/>
      <c r="H195" s="112"/>
      <c r="I195" s="118"/>
      <c r="J195" s="119" t="s">
        <v>22</v>
      </c>
      <c r="K195" s="236"/>
      <c r="L195" s="120"/>
    </row>
    <row r="196" spans="1:12" s="105" customFormat="1">
      <c r="A196" s="112"/>
      <c r="B196" s="112"/>
      <c r="C196" s="112"/>
      <c r="D196" s="112"/>
      <c r="E196" s="112"/>
      <c r="F196" s="113" t="s">
        <v>20</v>
      </c>
      <c r="G196" s="112"/>
      <c r="H196" s="112"/>
      <c r="I196" s="118"/>
      <c r="J196" s="119" t="s">
        <v>22</v>
      </c>
      <c r="K196" s="236"/>
      <c r="L196" s="120"/>
    </row>
    <row r="197" spans="1:12" s="105" customFormat="1">
      <c r="A197" s="112"/>
      <c r="B197" s="112"/>
      <c r="C197" s="112"/>
      <c r="D197" s="112"/>
      <c r="E197" s="112"/>
      <c r="F197" s="113" t="s">
        <v>20</v>
      </c>
      <c r="G197" s="112"/>
      <c r="H197" s="112"/>
      <c r="I197" s="118"/>
      <c r="J197" s="119" t="s">
        <v>22</v>
      </c>
      <c r="K197" s="236"/>
      <c r="L197" s="120"/>
    </row>
    <row r="198" spans="1:12" s="105" customFormat="1">
      <c r="A198" s="112"/>
      <c r="B198" s="112"/>
      <c r="C198" s="112"/>
      <c r="D198" s="112"/>
      <c r="E198" s="112"/>
      <c r="F198" s="113" t="s">
        <v>20</v>
      </c>
      <c r="G198" s="112"/>
      <c r="H198" s="112"/>
      <c r="I198" s="118"/>
      <c r="J198" s="119" t="s">
        <v>22</v>
      </c>
      <c r="K198" s="236"/>
      <c r="L198" s="120"/>
    </row>
    <row r="199" spans="1:12" s="105" customFormat="1">
      <c r="A199" s="112"/>
      <c r="B199" s="112"/>
      <c r="C199" s="112"/>
      <c r="D199" s="112"/>
      <c r="E199" s="112"/>
      <c r="F199" s="113" t="s">
        <v>20</v>
      </c>
      <c r="G199" s="112"/>
      <c r="H199" s="112"/>
      <c r="I199" s="118"/>
      <c r="J199" s="119" t="s">
        <v>22</v>
      </c>
      <c r="K199" s="236"/>
      <c r="L199" s="120"/>
    </row>
    <row r="200" spans="1:12" s="105" customFormat="1">
      <c r="A200" s="112"/>
      <c r="B200" s="112"/>
      <c r="C200" s="112"/>
      <c r="D200" s="112"/>
      <c r="E200" s="112"/>
      <c r="F200" s="113" t="s">
        <v>20</v>
      </c>
      <c r="G200" s="112"/>
      <c r="H200" s="112"/>
      <c r="I200" s="118"/>
      <c r="J200" s="119" t="s">
        <v>22</v>
      </c>
      <c r="K200" s="236"/>
      <c r="L200" s="120"/>
    </row>
    <row r="201" spans="1:12" s="105" customFormat="1">
      <c r="A201" s="112"/>
      <c r="B201" s="112"/>
      <c r="C201" s="112"/>
      <c r="D201" s="112"/>
      <c r="E201" s="112"/>
      <c r="F201" s="113" t="s">
        <v>20</v>
      </c>
      <c r="G201" s="112"/>
      <c r="H201" s="112"/>
      <c r="I201" s="118"/>
      <c r="J201" s="119" t="s">
        <v>22</v>
      </c>
      <c r="K201" s="236"/>
      <c r="L201" s="120"/>
    </row>
    <row r="202" spans="1:12" s="105" customFormat="1">
      <c r="A202" s="112"/>
      <c r="B202" s="112"/>
      <c r="C202" s="112"/>
      <c r="D202" s="112"/>
      <c r="E202" s="112"/>
      <c r="F202" s="113" t="s">
        <v>20</v>
      </c>
      <c r="G202" s="112"/>
      <c r="H202" s="112"/>
      <c r="I202" s="118"/>
      <c r="J202" s="119" t="s">
        <v>22</v>
      </c>
      <c r="K202" s="236"/>
      <c r="L202" s="120"/>
    </row>
    <row r="203" spans="1:12" s="105" customFormat="1">
      <c r="A203" s="112"/>
      <c r="B203" s="112"/>
      <c r="C203" s="112"/>
      <c r="D203" s="112"/>
      <c r="E203" s="112"/>
      <c r="F203" s="113" t="s">
        <v>20</v>
      </c>
      <c r="G203" s="112"/>
      <c r="H203" s="112"/>
      <c r="I203" s="118"/>
      <c r="J203" s="119" t="s">
        <v>22</v>
      </c>
      <c r="K203" s="236"/>
      <c r="L203" s="120"/>
    </row>
    <row r="204" spans="1:12" s="105" customFormat="1">
      <c r="A204" s="112"/>
      <c r="B204" s="112"/>
      <c r="C204" s="112"/>
      <c r="D204" s="112"/>
      <c r="E204" s="112"/>
      <c r="F204" s="113" t="s">
        <v>20</v>
      </c>
      <c r="G204" s="112"/>
      <c r="H204" s="112"/>
      <c r="I204" s="118"/>
      <c r="J204" s="119" t="s">
        <v>22</v>
      </c>
      <c r="K204" s="236"/>
      <c r="L204" s="120"/>
    </row>
    <row r="205" spans="1:12" s="105" customFormat="1">
      <c r="A205" s="112"/>
      <c r="B205" s="112"/>
      <c r="C205" s="112"/>
      <c r="D205" s="112"/>
      <c r="E205" s="112"/>
      <c r="F205" s="113" t="s">
        <v>20</v>
      </c>
      <c r="G205" s="112"/>
      <c r="H205" s="112"/>
      <c r="I205" s="118"/>
      <c r="J205" s="119" t="s">
        <v>22</v>
      </c>
      <c r="K205" s="236"/>
      <c r="L205" s="120"/>
    </row>
    <row r="206" spans="1:12" s="105" customFormat="1">
      <c r="A206" s="112"/>
      <c r="B206" s="112"/>
      <c r="C206" s="112"/>
      <c r="D206" s="112"/>
      <c r="E206" s="112"/>
      <c r="F206" s="113" t="s">
        <v>20</v>
      </c>
      <c r="G206" s="112"/>
      <c r="H206" s="112"/>
      <c r="I206" s="118"/>
      <c r="J206" s="119" t="s">
        <v>22</v>
      </c>
      <c r="K206" s="236"/>
      <c r="L206" s="120"/>
    </row>
    <row r="207" spans="1:12" s="105" customFormat="1">
      <c r="A207" s="112"/>
      <c r="B207" s="112"/>
      <c r="C207" s="112"/>
      <c r="D207" s="112"/>
      <c r="E207" s="112"/>
      <c r="F207" s="113" t="s">
        <v>20</v>
      </c>
      <c r="G207" s="112"/>
      <c r="H207" s="112"/>
      <c r="I207" s="118"/>
      <c r="J207" s="119" t="s">
        <v>22</v>
      </c>
      <c r="K207" s="236"/>
      <c r="L207" s="120"/>
    </row>
    <row r="208" spans="1:12" s="105" customFormat="1">
      <c r="A208" s="112"/>
      <c r="B208" s="112"/>
      <c r="C208" s="112"/>
      <c r="D208" s="112"/>
      <c r="E208" s="112"/>
      <c r="F208" s="113" t="s">
        <v>20</v>
      </c>
      <c r="G208" s="112"/>
      <c r="H208" s="112"/>
      <c r="I208" s="118"/>
      <c r="J208" s="119" t="s">
        <v>22</v>
      </c>
      <c r="K208" s="236"/>
      <c r="L208" s="120"/>
    </row>
    <row r="209" spans="1:12" s="105" customFormat="1">
      <c r="A209" s="112"/>
      <c r="B209" s="112"/>
      <c r="C209" s="112"/>
      <c r="D209" s="112"/>
      <c r="E209" s="112"/>
      <c r="F209" s="113" t="s">
        <v>20</v>
      </c>
      <c r="G209" s="112"/>
      <c r="H209" s="112"/>
      <c r="I209" s="118"/>
      <c r="J209" s="119" t="s">
        <v>22</v>
      </c>
      <c r="K209" s="236"/>
      <c r="L209" s="120"/>
    </row>
    <row r="210" spans="1:12" s="105" customFormat="1">
      <c r="A210" s="112"/>
      <c r="B210" s="112"/>
      <c r="C210" s="112"/>
      <c r="D210" s="112"/>
      <c r="E210" s="112"/>
      <c r="F210" s="113" t="s">
        <v>20</v>
      </c>
      <c r="G210" s="112"/>
      <c r="H210" s="112"/>
      <c r="I210" s="118"/>
      <c r="J210" s="119" t="s">
        <v>22</v>
      </c>
      <c r="K210" s="236"/>
      <c r="L210" s="120"/>
    </row>
    <row r="211" spans="1:12" s="105" customFormat="1">
      <c r="A211" s="112"/>
      <c r="B211" s="112"/>
      <c r="C211" s="112"/>
      <c r="D211" s="112"/>
      <c r="E211" s="112"/>
      <c r="F211" s="113" t="s">
        <v>20</v>
      </c>
      <c r="G211" s="112"/>
      <c r="H211" s="112"/>
      <c r="I211" s="118"/>
      <c r="J211" s="119" t="s">
        <v>22</v>
      </c>
      <c r="K211" s="236"/>
      <c r="L211" s="120"/>
    </row>
    <row r="212" spans="1:12" s="105" customFormat="1">
      <c r="A212" s="112"/>
      <c r="B212" s="112"/>
      <c r="C212" s="112"/>
      <c r="D212" s="112"/>
      <c r="E212" s="112"/>
      <c r="F212" s="113" t="s">
        <v>20</v>
      </c>
      <c r="G212" s="112"/>
      <c r="H212" s="112"/>
      <c r="I212" s="118"/>
      <c r="J212" s="119" t="s">
        <v>22</v>
      </c>
      <c r="K212" s="236"/>
      <c r="L212" s="120"/>
    </row>
    <row r="213" spans="1:12" s="105" customFormat="1">
      <c r="A213" s="112"/>
      <c r="B213" s="112"/>
      <c r="C213" s="112"/>
      <c r="D213" s="112"/>
      <c r="E213" s="112"/>
      <c r="F213" s="113" t="s">
        <v>20</v>
      </c>
      <c r="G213" s="112"/>
      <c r="H213" s="112"/>
      <c r="I213" s="118"/>
      <c r="J213" s="119" t="s">
        <v>22</v>
      </c>
      <c r="K213" s="236"/>
      <c r="L213" s="120"/>
    </row>
    <row r="214" spans="1:12" s="105" customFormat="1">
      <c r="A214" s="112"/>
      <c r="B214" s="112"/>
      <c r="C214" s="112"/>
      <c r="D214" s="112"/>
      <c r="E214" s="112"/>
      <c r="F214" s="113" t="s">
        <v>20</v>
      </c>
      <c r="G214" s="112"/>
      <c r="H214" s="112"/>
      <c r="I214" s="118"/>
      <c r="J214" s="119" t="s">
        <v>22</v>
      </c>
      <c r="K214" s="236"/>
      <c r="L214" s="120"/>
    </row>
    <row r="215" spans="1:12" s="105" customFormat="1">
      <c r="A215" s="112"/>
      <c r="B215" s="112"/>
      <c r="C215" s="112"/>
      <c r="D215" s="112"/>
      <c r="E215" s="112"/>
      <c r="F215" s="113" t="s">
        <v>20</v>
      </c>
      <c r="G215" s="112"/>
      <c r="H215" s="112"/>
      <c r="I215" s="118"/>
      <c r="J215" s="119" t="s">
        <v>22</v>
      </c>
      <c r="K215" s="236"/>
      <c r="L215" s="120"/>
    </row>
    <row r="216" spans="1:12" s="105" customFormat="1">
      <c r="A216" s="112"/>
      <c r="B216" s="112"/>
      <c r="C216" s="112"/>
      <c r="D216" s="112"/>
      <c r="E216" s="112"/>
      <c r="F216" s="113" t="s">
        <v>20</v>
      </c>
      <c r="G216" s="112"/>
      <c r="H216" s="112"/>
      <c r="I216" s="118"/>
      <c r="J216" s="119" t="s">
        <v>22</v>
      </c>
      <c r="K216" s="236"/>
      <c r="L216" s="120"/>
    </row>
    <row r="217" spans="1:12" s="105" customFormat="1">
      <c r="A217" s="112"/>
      <c r="B217" s="112"/>
      <c r="C217" s="112"/>
      <c r="D217" s="112"/>
      <c r="E217" s="112"/>
      <c r="F217" s="113" t="s">
        <v>20</v>
      </c>
      <c r="G217" s="112"/>
      <c r="H217" s="112"/>
      <c r="I217" s="118"/>
      <c r="J217" s="119" t="s">
        <v>22</v>
      </c>
      <c r="K217" s="236"/>
      <c r="L217" s="120"/>
    </row>
    <row r="218" spans="1:12" s="105" customFormat="1">
      <c r="A218" s="112"/>
      <c r="B218" s="112"/>
      <c r="C218" s="112"/>
      <c r="D218" s="112"/>
      <c r="E218" s="112"/>
      <c r="F218" s="113" t="s">
        <v>20</v>
      </c>
      <c r="G218" s="112"/>
      <c r="H218" s="112"/>
      <c r="I218" s="118"/>
      <c r="J218" s="119" t="s">
        <v>22</v>
      </c>
      <c r="K218" s="236"/>
      <c r="L218" s="120"/>
    </row>
    <row r="219" spans="1:12" s="105" customFormat="1">
      <c r="A219" s="112"/>
      <c r="B219" s="112"/>
      <c r="C219" s="112"/>
      <c r="D219" s="112"/>
      <c r="E219" s="112"/>
      <c r="F219" s="113" t="s">
        <v>20</v>
      </c>
      <c r="G219" s="112"/>
      <c r="H219" s="112"/>
      <c r="I219" s="118"/>
      <c r="J219" s="119" t="s">
        <v>22</v>
      </c>
      <c r="K219" s="236"/>
      <c r="L219" s="120"/>
    </row>
    <row r="220" spans="1:12" s="105" customFormat="1">
      <c r="A220" s="112"/>
      <c r="B220" s="112"/>
      <c r="C220" s="112"/>
      <c r="D220" s="112"/>
      <c r="E220" s="112"/>
      <c r="F220" s="113" t="s">
        <v>20</v>
      </c>
      <c r="G220" s="112"/>
      <c r="H220" s="112"/>
      <c r="I220" s="118"/>
      <c r="J220" s="119" t="s">
        <v>22</v>
      </c>
      <c r="K220" s="236"/>
      <c r="L220" s="120"/>
    </row>
    <row r="221" spans="1:12" s="105" customFormat="1">
      <c r="A221" s="112"/>
      <c r="B221" s="112"/>
      <c r="C221" s="112"/>
      <c r="D221" s="112"/>
      <c r="E221" s="112"/>
      <c r="F221" s="113" t="s">
        <v>20</v>
      </c>
      <c r="G221" s="112"/>
      <c r="H221" s="112"/>
      <c r="I221" s="118"/>
      <c r="J221" s="119" t="s">
        <v>22</v>
      </c>
      <c r="K221" s="236"/>
      <c r="L221" s="120"/>
    </row>
    <row r="222" spans="1:12" s="105" customFormat="1">
      <c r="A222" s="112"/>
      <c r="B222" s="112"/>
      <c r="C222" s="112"/>
      <c r="D222" s="112"/>
      <c r="E222" s="112"/>
      <c r="F222" s="113" t="s">
        <v>20</v>
      </c>
      <c r="G222" s="112"/>
      <c r="H222" s="112"/>
      <c r="I222" s="118"/>
      <c r="J222" s="119" t="s">
        <v>22</v>
      </c>
      <c r="K222" s="236"/>
      <c r="L222" s="120"/>
    </row>
    <row r="223" spans="1:12" s="105" customFormat="1">
      <c r="A223" s="112"/>
      <c r="B223" s="112"/>
      <c r="C223" s="112"/>
      <c r="D223" s="112"/>
      <c r="E223" s="112"/>
      <c r="F223" s="113" t="s">
        <v>20</v>
      </c>
      <c r="G223" s="112"/>
      <c r="H223" s="112"/>
      <c r="I223" s="118"/>
      <c r="J223" s="119" t="s">
        <v>22</v>
      </c>
      <c r="K223" s="236"/>
      <c r="L223" s="120"/>
    </row>
    <row r="224" spans="1:12" s="105" customFormat="1">
      <c r="A224" s="112"/>
      <c r="B224" s="112"/>
      <c r="C224" s="112"/>
      <c r="D224" s="112"/>
      <c r="E224" s="112"/>
      <c r="F224" s="113" t="s">
        <v>20</v>
      </c>
      <c r="G224" s="112"/>
      <c r="H224" s="112"/>
      <c r="I224" s="118"/>
      <c r="J224" s="119" t="s">
        <v>22</v>
      </c>
      <c r="K224" s="236"/>
      <c r="L224" s="120"/>
    </row>
    <row r="225" spans="1:12" s="105" customFormat="1">
      <c r="A225" s="112"/>
      <c r="B225" s="112"/>
      <c r="C225" s="112"/>
      <c r="D225" s="112"/>
      <c r="E225" s="112"/>
      <c r="F225" s="113" t="s">
        <v>20</v>
      </c>
      <c r="G225" s="112"/>
      <c r="H225" s="112"/>
      <c r="I225" s="118"/>
      <c r="J225" s="119" t="s">
        <v>22</v>
      </c>
      <c r="K225" s="236"/>
      <c r="L225" s="120"/>
    </row>
    <row r="226" spans="1:12" s="105" customFormat="1">
      <c r="A226" s="112"/>
      <c r="B226" s="112"/>
      <c r="C226" s="112"/>
      <c r="D226" s="112"/>
      <c r="E226" s="112"/>
      <c r="F226" s="113" t="s">
        <v>20</v>
      </c>
      <c r="G226" s="112"/>
      <c r="H226" s="112"/>
      <c r="I226" s="118"/>
      <c r="J226" s="119" t="s">
        <v>22</v>
      </c>
      <c r="K226" s="236"/>
      <c r="L226" s="120"/>
    </row>
    <row r="227" spans="1:12" s="105" customFormat="1">
      <c r="A227" s="112"/>
      <c r="B227" s="112"/>
      <c r="C227" s="112"/>
      <c r="D227" s="112"/>
      <c r="E227" s="112"/>
      <c r="F227" s="113" t="s">
        <v>20</v>
      </c>
      <c r="G227" s="112"/>
      <c r="H227" s="112"/>
      <c r="I227" s="118"/>
      <c r="J227" s="119" t="s">
        <v>22</v>
      </c>
      <c r="K227" s="236"/>
      <c r="L227" s="120"/>
    </row>
    <row r="228" spans="1:12" s="105" customFormat="1">
      <c r="A228" s="112"/>
      <c r="B228" s="112"/>
      <c r="C228" s="112"/>
      <c r="D228" s="112"/>
      <c r="E228" s="112"/>
      <c r="F228" s="113" t="s">
        <v>20</v>
      </c>
      <c r="G228" s="112"/>
      <c r="H228" s="112"/>
      <c r="I228" s="118"/>
      <c r="J228" s="119" t="s">
        <v>22</v>
      </c>
      <c r="K228" s="236"/>
      <c r="L228" s="120"/>
    </row>
    <row r="229" spans="1:12" s="105" customFormat="1">
      <c r="A229" s="112"/>
      <c r="B229" s="112"/>
      <c r="C229" s="112"/>
      <c r="D229" s="112"/>
      <c r="E229" s="112"/>
      <c r="F229" s="113" t="s">
        <v>20</v>
      </c>
      <c r="G229" s="112"/>
      <c r="H229" s="112"/>
      <c r="I229" s="118"/>
      <c r="J229" s="119" t="s">
        <v>22</v>
      </c>
      <c r="K229" s="236"/>
      <c r="L229" s="120"/>
    </row>
    <row r="230" spans="1:12" s="105" customFormat="1">
      <c r="A230" s="112"/>
      <c r="B230" s="112"/>
      <c r="C230" s="112"/>
      <c r="D230" s="112"/>
      <c r="E230" s="112"/>
      <c r="F230" s="113" t="s">
        <v>20</v>
      </c>
      <c r="G230" s="112"/>
      <c r="H230" s="112"/>
      <c r="I230" s="118"/>
      <c r="J230" s="119" t="s">
        <v>22</v>
      </c>
      <c r="K230" s="236"/>
      <c r="L230" s="120"/>
    </row>
    <row r="231" spans="1:12" s="105" customFormat="1">
      <c r="A231" s="112"/>
      <c r="B231" s="112"/>
      <c r="C231" s="112"/>
      <c r="D231" s="112"/>
      <c r="E231" s="112"/>
      <c r="F231" s="113" t="s">
        <v>20</v>
      </c>
      <c r="G231" s="112"/>
      <c r="H231" s="112"/>
      <c r="I231" s="118"/>
      <c r="J231" s="119" t="s">
        <v>22</v>
      </c>
      <c r="K231" s="236"/>
      <c r="L231" s="120"/>
    </row>
    <row r="232" spans="1:12" s="105" customFormat="1">
      <c r="A232" s="112"/>
      <c r="B232" s="112"/>
      <c r="C232" s="112"/>
      <c r="D232" s="112"/>
      <c r="E232" s="112"/>
      <c r="F232" s="113" t="s">
        <v>20</v>
      </c>
      <c r="G232" s="112"/>
      <c r="H232" s="112"/>
      <c r="I232" s="118"/>
      <c r="J232" s="119" t="s">
        <v>22</v>
      </c>
      <c r="K232" s="236"/>
      <c r="L232" s="120"/>
    </row>
    <row r="233" spans="1:12" s="105" customFormat="1">
      <c r="A233" s="112"/>
      <c r="B233" s="112"/>
      <c r="C233" s="112"/>
      <c r="D233" s="112"/>
      <c r="E233" s="112"/>
      <c r="F233" s="113" t="s">
        <v>20</v>
      </c>
      <c r="G233" s="112"/>
      <c r="H233" s="112"/>
      <c r="I233" s="118"/>
      <c r="J233" s="119" t="s">
        <v>22</v>
      </c>
      <c r="K233" s="236"/>
      <c r="L233" s="120"/>
    </row>
    <row r="234" spans="1:12" s="105" customFormat="1">
      <c r="A234" s="112"/>
      <c r="B234" s="112"/>
      <c r="C234" s="112"/>
      <c r="D234" s="112"/>
      <c r="E234" s="112"/>
      <c r="F234" s="113" t="s">
        <v>20</v>
      </c>
      <c r="G234" s="112"/>
      <c r="H234" s="112"/>
      <c r="I234" s="118"/>
      <c r="J234" s="119" t="s">
        <v>22</v>
      </c>
      <c r="K234" s="236"/>
      <c r="L234" s="120"/>
    </row>
    <row r="235" spans="1:12" s="105" customFormat="1">
      <c r="A235" s="112"/>
      <c r="B235" s="112"/>
      <c r="C235" s="112"/>
      <c r="D235" s="112"/>
      <c r="E235" s="112"/>
      <c r="F235" s="113" t="s">
        <v>20</v>
      </c>
      <c r="G235" s="112"/>
      <c r="H235" s="112"/>
      <c r="I235" s="118"/>
      <c r="J235" s="119" t="s">
        <v>22</v>
      </c>
      <c r="K235" s="236"/>
      <c r="L235" s="120"/>
    </row>
    <row r="236" spans="1:12" s="105" customFormat="1">
      <c r="A236" s="112"/>
      <c r="B236" s="112"/>
      <c r="C236" s="112"/>
      <c r="D236" s="112"/>
      <c r="E236" s="112"/>
      <c r="F236" s="113" t="s">
        <v>20</v>
      </c>
      <c r="G236" s="112"/>
      <c r="H236" s="112"/>
      <c r="I236" s="118"/>
      <c r="J236" s="119" t="s">
        <v>22</v>
      </c>
      <c r="K236" s="236"/>
      <c r="L236" s="120"/>
    </row>
    <row r="237" spans="1:12" s="105" customFormat="1">
      <c r="A237" s="112"/>
      <c r="B237" s="112"/>
      <c r="C237" s="112"/>
      <c r="D237" s="112"/>
      <c r="E237" s="112"/>
      <c r="F237" s="113" t="s">
        <v>20</v>
      </c>
      <c r="G237" s="112"/>
      <c r="H237" s="112"/>
      <c r="I237" s="118"/>
      <c r="J237" s="119" t="s">
        <v>22</v>
      </c>
      <c r="K237" s="236"/>
      <c r="L237" s="120"/>
    </row>
    <row r="238" spans="1:12" s="105" customFormat="1">
      <c r="A238" s="112"/>
      <c r="B238" s="112"/>
      <c r="C238" s="112"/>
      <c r="D238" s="112"/>
      <c r="E238" s="112"/>
      <c r="F238" s="113" t="s">
        <v>20</v>
      </c>
      <c r="G238" s="112"/>
      <c r="H238" s="112"/>
      <c r="I238" s="118"/>
      <c r="J238" s="119" t="s">
        <v>22</v>
      </c>
      <c r="K238" s="236"/>
      <c r="L238" s="120"/>
    </row>
    <row r="239" spans="1:12" s="105" customFormat="1">
      <c r="A239" s="112"/>
      <c r="B239" s="112"/>
      <c r="C239" s="112"/>
      <c r="D239" s="112"/>
      <c r="E239" s="112"/>
      <c r="F239" s="113" t="s">
        <v>20</v>
      </c>
      <c r="G239" s="112"/>
      <c r="H239" s="112"/>
      <c r="I239" s="118"/>
      <c r="J239" s="119" t="s">
        <v>22</v>
      </c>
      <c r="K239" s="236"/>
      <c r="L239" s="120"/>
    </row>
    <row r="240" spans="1:12" s="105" customFormat="1">
      <c r="A240" s="112"/>
      <c r="B240" s="112"/>
      <c r="C240" s="112"/>
      <c r="D240" s="112"/>
      <c r="E240" s="112"/>
      <c r="F240" s="113" t="s">
        <v>20</v>
      </c>
      <c r="G240" s="112"/>
      <c r="H240" s="112"/>
      <c r="I240" s="118"/>
      <c r="J240" s="119" t="s">
        <v>22</v>
      </c>
      <c r="K240" s="236"/>
      <c r="L240" s="120"/>
    </row>
    <row r="241" spans="1:12" s="105" customFormat="1">
      <c r="A241" s="112"/>
      <c r="B241" s="112"/>
      <c r="C241" s="112"/>
      <c r="D241" s="112"/>
      <c r="E241" s="112"/>
      <c r="F241" s="113" t="s">
        <v>20</v>
      </c>
      <c r="G241" s="112"/>
      <c r="H241" s="112"/>
      <c r="I241" s="118"/>
      <c r="J241" s="119" t="s">
        <v>22</v>
      </c>
      <c r="K241" s="236"/>
      <c r="L241" s="120"/>
    </row>
    <row r="242" spans="1:12" s="105" customFormat="1">
      <c r="A242" s="112"/>
      <c r="B242" s="112"/>
      <c r="C242" s="112"/>
      <c r="D242" s="112"/>
      <c r="E242" s="112"/>
      <c r="F242" s="113" t="s">
        <v>20</v>
      </c>
      <c r="G242" s="112"/>
      <c r="H242" s="112"/>
      <c r="I242" s="118"/>
      <c r="J242" s="119" t="s">
        <v>22</v>
      </c>
      <c r="K242" s="236"/>
      <c r="L242" s="120"/>
    </row>
    <row r="243" spans="1:12" s="105" customFormat="1">
      <c r="A243" s="112"/>
      <c r="B243" s="112"/>
      <c r="C243" s="112"/>
      <c r="D243" s="112"/>
      <c r="E243" s="112"/>
      <c r="F243" s="113" t="s">
        <v>20</v>
      </c>
      <c r="G243" s="112"/>
      <c r="H243" s="112"/>
      <c r="I243" s="118"/>
      <c r="J243" s="119" t="s">
        <v>22</v>
      </c>
      <c r="K243" s="236"/>
      <c r="L243" s="120"/>
    </row>
    <row r="244" spans="1:12" s="105" customFormat="1">
      <c r="A244" s="112"/>
      <c r="B244" s="112"/>
      <c r="C244" s="112"/>
      <c r="D244" s="112"/>
      <c r="E244" s="112"/>
      <c r="F244" s="113" t="s">
        <v>20</v>
      </c>
      <c r="G244" s="112"/>
      <c r="H244" s="112"/>
      <c r="I244" s="118"/>
      <c r="J244" s="119" t="s">
        <v>22</v>
      </c>
      <c r="K244" s="236"/>
      <c r="L244" s="120"/>
    </row>
    <row r="245" spans="1:12" s="105" customFormat="1">
      <c r="A245" s="112"/>
      <c r="B245" s="112"/>
      <c r="C245" s="112"/>
      <c r="D245" s="112"/>
      <c r="E245" s="112"/>
      <c r="F245" s="113" t="s">
        <v>20</v>
      </c>
      <c r="G245" s="112"/>
      <c r="H245" s="112"/>
      <c r="I245" s="118"/>
      <c r="J245" s="119" t="s">
        <v>22</v>
      </c>
      <c r="K245" s="236"/>
      <c r="L245" s="120"/>
    </row>
    <row r="246" spans="1:12" s="105" customFormat="1">
      <c r="A246" s="112"/>
      <c r="B246" s="112"/>
      <c r="C246" s="112"/>
      <c r="D246" s="112"/>
      <c r="E246" s="112"/>
      <c r="F246" s="113" t="s">
        <v>20</v>
      </c>
      <c r="G246" s="112"/>
      <c r="H246" s="112"/>
      <c r="I246" s="118"/>
      <c r="J246" s="119" t="s">
        <v>22</v>
      </c>
      <c r="K246" s="236"/>
      <c r="L246" s="120"/>
    </row>
    <row r="247" spans="1:12" s="105" customFormat="1">
      <c r="A247" s="112"/>
      <c r="B247" s="112"/>
      <c r="C247" s="112"/>
      <c r="D247" s="112"/>
      <c r="E247" s="112"/>
      <c r="F247" s="113" t="s">
        <v>20</v>
      </c>
      <c r="G247" s="112"/>
      <c r="H247" s="112"/>
      <c r="I247" s="118"/>
      <c r="J247" s="119" t="s">
        <v>22</v>
      </c>
      <c r="K247" s="236"/>
      <c r="L247" s="120"/>
    </row>
    <row r="248" spans="1:12" s="105" customFormat="1">
      <c r="A248" s="112"/>
      <c r="B248" s="112"/>
      <c r="C248" s="112"/>
      <c r="D248" s="112"/>
      <c r="E248" s="112"/>
      <c r="F248" s="113" t="s">
        <v>20</v>
      </c>
      <c r="G248" s="112"/>
      <c r="H248" s="112"/>
      <c r="I248" s="118"/>
      <c r="J248" s="119" t="s">
        <v>22</v>
      </c>
      <c r="K248" s="236"/>
      <c r="L248" s="120"/>
    </row>
    <row r="249" spans="1:12" s="105" customFormat="1">
      <c r="A249" s="112"/>
      <c r="B249" s="112"/>
      <c r="C249" s="112"/>
      <c r="D249" s="112"/>
      <c r="E249" s="112"/>
      <c r="F249" s="113" t="s">
        <v>20</v>
      </c>
      <c r="G249" s="112"/>
      <c r="H249" s="112"/>
      <c r="I249" s="118"/>
      <c r="J249" s="119" t="s">
        <v>22</v>
      </c>
      <c r="K249" s="236"/>
      <c r="L249" s="120"/>
    </row>
    <row r="250" spans="1:12" s="105" customFormat="1">
      <c r="A250" s="112"/>
      <c r="B250" s="112"/>
      <c r="C250" s="112"/>
      <c r="D250" s="112"/>
      <c r="E250" s="112"/>
      <c r="F250" s="113" t="s">
        <v>20</v>
      </c>
      <c r="G250" s="112"/>
      <c r="H250" s="112"/>
      <c r="I250" s="118"/>
      <c r="J250" s="119" t="s">
        <v>22</v>
      </c>
      <c r="K250" s="236"/>
      <c r="L250" s="120"/>
    </row>
    <row r="251" spans="1:12" s="105" customFormat="1">
      <c r="A251" s="112"/>
      <c r="B251" s="112"/>
      <c r="C251" s="112"/>
      <c r="D251" s="112"/>
      <c r="E251" s="112"/>
      <c r="F251" s="113" t="s">
        <v>20</v>
      </c>
      <c r="G251" s="112"/>
      <c r="H251" s="112"/>
      <c r="I251" s="118"/>
      <c r="J251" s="119" t="s">
        <v>22</v>
      </c>
      <c r="K251" s="236"/>
      <c r="L251" s="120"/>
    </row>
    <row r="252" spans="1:12" s="105" customFormat="1">
      <c r="A252" s="112"/>
      <c r="B252" s="112"/>
      <c r="C252" s="112"/>
      <c r="D252" s="112"/>
      <c r="E252" s="112"/>
      <c r="F252" s="113" t="s">
        <v>20</v>
      </c>
      <c r="G252" s="112"/>
      <c r="H252" s="112"/>
      <c r="I252" s="118"/>
      <c r="J252" s="119" t="s">
        <v>22</v>
      </c>
      <c r="K252" s="236"/>
      <c r="L252" s="120"/>
    </row>
    <row r="253" spans="1:12" s="105" customFormat="1">
      <c r="A253" s="112"/>
      <c r="B253" s="112"/>
      <c r="C253" s="112"/>
      <c r="D253" s="112"/>
      <c r="E253" s="112"/>
      <c r="F253" s="113" t="s">
        <v>20</v>
      </c>
      <c r="G253" s="112"/>
      <c r="H253" s="112"/>
      <c r="I253" s="118"/>
      <c r="J253" s="119" t="s">
        <v>22</v>
      </c>
      <c r="K253" s="236"/>
      <c r="L253" s="120"/>
    </row>
    <row r="254" spans="1:12" s="105" customFormat="1">
      <c r="A254" s="112"/>
      <c r="B254" s="112"/>
      <c r="C254" s="112"/>
      <c r="D254" s="112"/>
      <c r="E254" s="112"/>
      <c r="F254" s="113" t="s">
        <v>20</v>
      </c>
      <c r="G254" s="112"/>
      <c r="H254" s="112"/>
      <c r="I254" s="118"/>
      <c r="J254" s="119" t="s">
        <v>22</v>
      </c>
      <c r="K254" s="236"/>
      <c r="L254" s="120"/>
    </row>
    <row r="255" spans="1:12" s="105" customFormat="1">
      <c r="A255" s="112"/>
      <c r="B255" s="112"/>
      <c r="C255" s="112"/>
      <c r="D255" s="112"/>
      <c r="E255" s="112"/>
      <c r="F255" s="113" t="s">
        <v>20</v>
      </c>
      <c r="G255" s="112"/>
      <c r="H255" s="112"/>
      <c r="I255" s="118"/>
      <c r="J255" s="119" t="s">
        <v>22</v>
      </c>
      <c r="K255" s="236"/>
      <c r="L255" s="120"/>
    </row>
    <row r="256" spans="1:12" s="105" customFormat="1">
      <c r="A256" s="112"/>
      <c r="B256" s="112"/>
      <c r="C256" s="112"/>
      <c r="D256" s="112"/>
      <c r="E256" s="112"/>
      <c r="F256" s="113" t="s">
        <v>20</v>
      </c>
      <c r="G256" s="112"/>
      <c r="H256" s="112"/>
      <c r="I256" s="118"/>
      <c r="J256" s="119" t="s">
        <v>22</v>
      </c>
      <c r="K256" s="236"/>
      <c r="L256" s="120"/>
    </row>
    <row r="257" spans="1:12" s="105" customFormat="1">
      <c r="A257" s="112"/>
      <c r="B257" s="112"/>
      <c r="C257" s="112"/>
      <c r="D257" s="112"/>
      <c r="E257" s="112"/>
      <c r="F257" s="113" t="s">
        <v>20</v>
      </c>
      <c r="G257" s="112"/>
      <c r="H257" s="112"/>
      <c r="I257" s="118"/>
      <c r="J257" s="119" t="s">
        <v>22</v>
      </c>
      <c r="K257" s="236"/>
      <c r="L257" s="120"/>
    </row>
    <row r="258" spans="1:12" s="105" customFormat="1">
      <c r="A258" s="112"/>
      <c r="B258" s="112"/>
      <c r="C258" s="112"/>
      <c r="D258" s="112"/>
      <c r="E258" s="112"/>
      <c r="F258" s="113" t="s">
        <v>20</v>
      </c>
      <c r="G258" s="112"/>
      <c r="H258" s="112"/>
      <c r="I258" s="118"/>
      <c r="J258" s="119" t="s">
        <v>22</v>
      </c>
      <c r="K258" s="236"/>
      <c r="L258" s="120"/>
    </row>
    <row r="259" spans="1:12" s="105" customFormat="1">
      <c r="A259" s="112"/>
      <c r="B259" s="112"/>
      <c r="C259" s="112"/>
      <c r="D259" s="112"/>
      <c r="E259" s="112"/>
      <c r="F259" s="113" t="s">
        <v>20</v>
      </c>
      <c r="G259" s="112"/>
      <c r="H259" s="112"/>
      <c r="I259" s="118"/>
      <c r="J259" s="119" t="s">
        <v>22</v>
      </c>
      <c r="K259" s="236"/>
      <c r="L259" s="120"/>
    </row>
    <row r="260" spans="1:12" s="105" customFormat="1">
      <c r="A260" s="112"/>
      <c r="B260" s="112"/>
      <c r="C260" s="112"/>
      <c r="D260" s="112"/>
      <c r="E260" s="112"/>
      <c r="F260" s="113" t="s">
        <v>20</v>
      </c>
      <c r="G260" s="112"/>
      <c r="H260" s="112"/>
      <c r="I260" s="118"/>
      <c r="J260" s="119" t="s">
        <v>22</v>
      </c>
      <c r="K260" s="236"/>
      <c r="L260" s="120"/>
    </row>
    <row r="261" spans="1:12" s="105" customFormat="1">
      <c r="A261" s="112"/>
      <c r="B261" s="112"/>
      <c r="C261" s="112"/>
      <c r="D261" s="112"/>
      <c r="E261" s="112"/>
      <c r="F261" s="113" t="s">
        <v>20</v>
      </c>
      <c r="G261" s="112"/>
      <c r="H261" s="112"/>
      <c r="I261" s="118"/>
      <c r="J261" s="119" t="s">
        <v>22</v>
      </c>
      <c r="K261" s="236"/>
      <c r="L261" s="120"/>
    </row>
    <row r="262" spans="1:12" s="105" customFormat="1">
      <c r="A262" s="112"/>
      <c r="B262" s="112"/>
      <c r="C262" s="112"/>
      <c r="D262" s="112"/>
      <c r="E262" s="112"/>
      <c r="F262" s="113" t="s">
        <v>20</v>
      </c>
      <c r="G262" s="112"/>
      <c r="H262" s="112"/>
      <c r="I262" s="118"/>
      <c r="J262" s="119" t="s">
        <v>22</v>
      </c>
      <c r="K262" s="236"/>
      <c r="L262" s="120"/>
    </row>
    <row r="263" spans="1:12" s="105" customFormat="1">
      <c r="A263" s="112"/>
      <c r="B263" s="112"/>
      <c r="C263" s="112"/>
      <c r="D263" s="112"/>
      <c r="E263" s="112"/>
      <c r="F263" s="113" t="s">
        <v>20</v>
      </c>
      <c r="G263" s="112"/>
      <c r="H263" s="112"/>
      <c r="I263" s="118"/>
      <c r="J263" s="119" t="s">
        <v>22</v>
      </c>
      <c r="K263" s="236"/>
      <c r="L263" s="120"/>
    </row>
    <row r="264" spans="1:12" s="105" customFormat="1">
      <c r="A264" s="112"/>
      <c r="B264" s="112"/>
      <c r="C264" s="112"/>
      <c r="D264" s="112"/>
      <c r="E264" s="112"/>
      <c r="F264" s="113" t="s">
        <v>20</v>
      </c>
      <c r="G264" s="112"/>
      <c r="H264" s="112"/>
      <c r="I264" s="118"/>
      <c r="J264" s="119" t="s">
        <v>22</v>
      </c>
      <c r="K264" s="236"/>
      <c r="L264" s="120"/>
    </row>
    <row r="265" spans="1:12" s="105" customFormat="1">
      <c r="A265" s="112"/>
      <c r="B265" s="112"/>
      <c r="C265" s="112"/>
      <c r="D265" s="112"/>
      <c r="E265" s="112"/>
      <c r="F265" s="113" t="s">
        <v>20</v>
      </c>
      <c r="G265" s="112"/>
      <c r="H265" s="112"/>
      <c r="I265" s="118"/>
      <c r="J265" s="119" t="s">
        <v>22</v>
      </c>
      <c r="K265" s="236"/>
      <c r="L265" s="120"/>
    </row>
    <row r="266" spans="1:12" s="105" customFormat="1">
      <c r="A266" s="112"/>
      <c r="B266" s="112"/>
      <c r="C266" s="112"/>
      <c r="D266" s="112"/>
      <c r="E266" s="112"/>
      <c r="F266" s="113" t="s">
        <v>20</v>
      </c>
      <c r="G266" s="112"/>
      <c r="H266" s="112"/>
      <c r="I266" s="118"/>
      <c r="J266" s="119" t="s">
        <v>22</v>
      </c>
      <c r="K266" s="236"/>
      <c r="L266" s="120"/>
    </row>
    <row r="267" spans="1:12" s="105" customFormat="1">
      <c r="A267" s="112"/>
      <c r="B267" s="112"/>
      <c r="C267" s="112"/>
      <c r="D267" s="112"/>
      <c r="E267" s="112"/>
      <c r="F267" s="113" t="s">
        <v>20</v>
      </c>
      <c r="G267" s="112"/>
      <c r="H267" s="112"/>
      <c r="I267" s="118"/>
      <c r="J267" s="119" t="s">
        <v>22</v>
      </c>
      <c r="K267" s="236"/>
      <c r="L267" s="120"/>
    </row>
    <row r="268" spans="1:12" s="105" customFormat="1">
      <c r="A268" s="112"/>
      <c r="B268" s="112"/>
      <c r="C268" s="112"/>
      <c r="D268" s="112"/>
      <c r="E268" s="112"/>
      <c r="F268" s="113" t="s">
        <v>20</v>
      </c>
      <c r="G268" s="112"/>
      <c r="H268" s="112"/>
      <c r="I268" s="118"/>
      <c r="J268" s="119" t="s">
        <v>22</v>
      </c>
      <c r="K268" s="236"/>
      <c r="L268" s="120"/>
    </row>
    <row r="269" spans="1:12" s="105" customFormat="1">
      <c r="A269" s="112"/>
      <c r="B269" s="112"/>
      <c r="C269" s="112"/>
      <c r="D269" s="112"/>
      <c r="E269" s="112"/>
      <c r="F269" s="113" t="s">
        <v>20</v>
      </c>
      <c r="G269" s="112"/>
      <c r="H269" s="112"/>
      <c r="I269" s="118"/>
      <c r="J269" s="119" t="s">
        <v>22</v>
      </c>
      <c r="K269" s="236"/>
      <c r="L269" s="120"/>
    </row>
    <row r="270" spans="1:12" s="105" customFormat="1">
      <c r="A270" s="112"/>
      <c r="B270" s="112"/>
      <c r="C270" s="112"/>
      <c r="D270" s="112"/>
      <c r="E270" s="112"/>
      <c r="F270" s="113" t="s">
        <v>20</v>
      </c>
      <c r="G270" s="112"/>
      <c r="H270" s="112"/>
      <c r="I270" s="118"/>
      <c r="J270" s="119" t="s">
        <v>22</v>
      </c>
      <c r="K270" s="236"/>
      <c r="L270" s="120"/>
    </row>
    <row r="271" spans="1:12" s="105" customFormat="1">
      <c r="A271" s="112"/>
      <c r="B271" s="112"/>
      <c r="C271" s="112"/>
      <c r="D271" s="112"/>
      <c r="E271" s="112"/>
      <c r="F271" s="113" t="s">
        <v>20</v>
      </c>
      <c r="G271" s="112"/>
      <c r="H271" s="112"/>
      <c r="I271" s="118"/>
      <c r="J271" s="119" t="s">
        <v>22</v>
      </c>
      <c r="K271" s="236"/>
      <c r="L271" s="120"/>
    </row>
    <row r="272" spans="1:12" s="105" customFormat="1">
      <c r="A272" s="112"/>
      <c r="B272" s="112"/>
      <c r="C272" s="112"/>
      <c r="D272" s="112"/>
      <c r="E272" s="112"/>
      <c r="F272" s="113" t="s">
        <v>20</v>
      </c>
      <c r="G272" s="112"/>
      <c r="H272" s="112"/>
      <c r="I272" s="118"/>
      <c r="J272" s="119" t="s">
        <v>22</v>
      </c>
      <c r="K272" s="236"/>
      <c r="L272" s="120"/>
    </row>
    <row r="273" spans="1:12" s="105" customFormat="1">
      <c r="A273" s="112"/>
      <c r="B273" s="112"/>
      <c r="C273" s="112"/>
      <c r="D273" s="112"/>
      <c r="E273" s="112"/>
      <c r="F273" s="113" t="s">
        <v>20</v>
      </c>
      <c r="G273" s="112"/>
      <c r="H273" s="112"/>
      <c r="I273" s="118"/>
      <c r="J273" s="119" t="s">
        <v>22</v>
      </c>
      <c r="K273" s="236"/>
      <c r="L273" s="120"/>
    </row>
    <row r="274" spans="1:12" s="105" customFormat="1">
      <c r="A274" s="112"/>
      <c r="B274" s="112"/>
      <c r="C274" s="112"/>
      <c r="D274" s="112"/>
      <c r="E274" s="112"/>
      <c r="F274" s="113" t="s">
        <v>20</v>
      </c>
      <c r="G274" s="112"/>
      <c r="H274" s="112"/>
      <c r="I274" s="118"/>
      <c r="J274" s="119" t="s">
        <v>22</v>
      </c>
      <c r="K274" s="236"/>
      <c r="L274" s="120"/>
    </row>
    <row r="275" spans="1:12" s="105" customFormat="1">
      <c r="A275" s="112"/>
      <c r="B275" s="112"/>
      <c r="C275" s="112"/>
      <c r="D275" s="112"/>
      <c r="E275" s="112"/>
      <c r="F275" s="113" t="s">
        <v>20</v>
      </c>
      <c r="G275" s="112"/>
      <c r="H275" s="112"/>
      <c r="I275" s="118"/>
      <c r="J275" s="119" t="s">
        <v>22</v>
      </c>
      <c r="K275" s="236"/>
      <c r="L275" s="120"/>
    </row>
    <row r="276" spans="1:12" s="105" customFormat="1">
      <c r="A276" s="112"/>
      <c r="B276" s="112"/>
      <c r="C276" s="112"/>
      <c r="D276" s="112"/>
      <c r="E276" s="112"/>
      <c r="F276" s="113" t="s">
        <v>20</v>
      </c>
      <c r="G276" s="112"/>
      <c r="H276" s="112"/>
      <c r="I276" s="118"/>
      <c r="J276" s="119" t="s">
        <v>22</v>
      </c>
      <c r="K276" s="236"/>
      <c r="L276" s="120"/>
    </row>
    <row r="277" spans="1:12" s="105" customFormat="1">
      <c r="A277" s="112"/>
      <c r="B277" s="112"/>
      <c r="C277" s="112"/>
      <c r="D277" s="112"/>
      <c r="E277" s="112"/>
      <c r="F277" s="113" t="s">
        <v>20</v>
      </c>
      <c r="G277" s="112"/>
      <c r="H277" s="112"/>
      <c r="I277" s="118"/>
      <c r="J277" s="119" t="s">
        <v>22</v>
      </c>
      <c r="K277" s="236"/>
      <c r="L277" s="120"/>
    </row>
    <row r="278" spans="1:12" s="105" customFormat="1">
      <c r="A278" s="112"/>
      <c r="B278" s="112"/>
      <c r="C278" s="112"/>
      <c r="D278" s="112"/>
      <c r="E278" s="112"/>
      <c r="F278" s="113" t="s">
        <v>20</v>
      </c>
      <c r="G278" s="112"/>
      <c r="H278" s="112"/>
      <c r="I278" s="118"/>
      <c r="J278" s="119" t="s">
        <v>22</v>
      </c>
      <c r="K278" s="236"/>
      <c r="L278" s="120"/>
    </row>
    <row r="279" spans="1:12" s="105" customFormat="1">
      <c r="A279" s="112"/>
      <c r="B279" s="112"/>
      <c r="C279" s="112"/>
      <c r="D279" s="112"/>
      <c r="E279" s="112"/>
      <c r="F279" s="113" t="s">
        <v>20</v>
      </c>
      <c r="G279" s="112"/>
      <c r="H279" s="112"/>
      <c r="I279" s="118"/>
      <c r="J279" s="119" t="s">
        <v>22</v>
      </c>
      <c r="K279" s="236"/>
      <c r="L279" s="120"/>
    </row>
    <row r="280" spans="1:12" s="105" customFormat="1">
      <c r="A280" s="112"/>
      <c r="B280" s="112"/>
      <c r="C280" s="112"/>
      <c r="D280" s="112"/>
      <c r="E280" s="112"/>
      <c r="F280" s="113" t="s">
        <v>20</v>
      </c>
      <c r="G280" s="112"/>
      <c r="H280" s="112"/>
      <c r="I280" s="118"/>
      <c r="J280" s="119" t="s">
        <v>22</v>
      </c>
      <c r="K280" s="236"/>
      <c r="L280" s="120"/>
    </row>
    <row r="281" spans="1:12" s="105" customFormat="1">
      <c r="A281" s="112"/>
      <c r="B281" s="112"/>
      <c r="C281" s="112"/>
      <c r="D281" s="112"/>
      <c r="E281" s="112"/>
      <c r="F281" s="113" t="s">
        <v>20</v>
      </c>
      <c r="G281" s="112"/>
      <c r="H281" s="112"/>
      <c r="I281" s="118"/>
      <c r="J281" s="119" t="s">
        <v>22</v>
      </c>
      <c r="K281" s="236"/>
      <c r="L281" s="120"/>
    </row>
    <row r="282" spans="1:12" s="105" customFormat="1">
      <c r="A282" s="112"/>
      <c r="B282" s="112"/>
      <c r="C282" s="112"/>
      <c r="D282" s="112"/>
      <c r="E282" s="112"/>
      <c r="F282" s="113" t="s">
        <v>20</v>
      </c>
      <c r="G282" s="112"/>
      <c r="H282" s="112"/>
      <c r="I282" s="118"/>
      <c r="J282" s="119" t="s">
        <v>22</v>
      </c>
      <c r="K282" s="236"/>
      <c r="L282" s="120"/>
    </row>
    <row r="283" spans="1:12" s="105" customFormat="1">
      <c r="A283" s="112"/>
      <c r="B283" s="112"/>
      <c r="C283" s="112"/>
      <c r="D283" s="112"/>
      <c r="E283" s="112"/>
      <c r="F283" s="113" t="s">
        <v>20</v>
      </c>
      <c r="G283" s="112"/>
      <c r="H283" s="112"/>
      <c r="I283" s="118"/>
      <c r="J283" s="119" t="s">
        <v>22</v>
      </c>
      <c r="K283" s="236"/>
      <c r="L283" s="120"/>
    </row>
    <row r="284" spans="1:12" s="105" customFormat="1">
      <c r="A284" s="112"/>
      <c r="B284" s="112"/>
      <c r="C284" s="112"/>
      <c r="D284" s="112"/>
      <c r="E284" s="112"/>
      <c r="F284" s="113" t="s">
        <v>20</v>
      </c>
      <c r="G284" s="112"/>
      <c r="H284" s="112"/>
      <c r="I284" s="118"/>
      <c r="J284" s="119" t="s">
        <v>22</v>
      </c>
      <c r="K284" s="236"/>
      <c r="L284" s="120"/>
    </row>
    <row r="285" spans="1:12" s="105" customFormat="1">
      <c r="A285" s="112"/>
      <c r="B285" s="112"/>
      <c r="C285" s="112"/>
      <c r="D285" s="112"/>
      <c r="E285" s="112"/>
      <c r="F285" s="113" t="s">
        <v>20</v>
      </c>
      <c r="G285" s="112"/>
      <c r="H285" s="112"/>
      <c r="I285" s="118"/>
      <c r="J285" s="119" t="s">
        <v>22</v>
      </c>
      <c r="K285" s="236"/>
      <c r="L285" s="120"/>
    </row>
    <row r="286" spans="1:12" s="105" customFormat="1">
      <c r="A286" s="112"/>
      <c r="B286" s="112"/>
      <c r="C286" s="112"/>
      <c r="D286" s="112"/>
      <c r="E286" s="112"/>
      <c r="F286" s="113" t="s">
        <v>20</v>
      </c>
      <c r="G286" s="112"/>
      <c r="H286" s="112"/>
      <c r="I286" s="118"/>
      <c r="J286" s="119" t="s">
        <v>22</v>
      </c>
      <c r="K286" s="236"/>
      <c r="L286" s="120"/>
    </row>
    <row r="287" spans="1:12" s="105" customFormat="1">
      <c r="A287" s="112"/>
      <c r="B287" s="112"/>
      <c r="C287" s="112"/>
      <c r="D287" s="112"/>
      <c r="E287" s="112"/>
      <c r="F287" s="113" t="s">
        <v>20</v>
      </c>
      <c r="G287" s="112"/>
      <c r="H287" s="112"/>
      <c r="I287" s="118"/>
      <c r="J287" s="119" t="s">
        <v>22</v>
      </c>
      <c r="K287" s="236"/>
      <c r="L287" s="120"/>
    </row>
    <row r="288" spans="1:12" s="105" customFormat="1">
      <c r="A288" s="112"/>
      <c r="B288" s="112"/>
      <c r="C288" s="112"/>
      <c r="D288" s="112"/>
      <c r="E288" s="112"/>
      <c r="F288" s="113" t="s">
        <v>20</v>
      </c>
      <c r="G288" s="112"/>
      <c r="H288" s="112"/>
      <c r="I288" s="118"/>
      <c r="J288" s="119" t="s">
        <v>22</v>
      </c>
      <c r="K288" s="236"/>
      <c r="L288" s="120"/>
    </row>
    <row r="289" spans="1:12" s="105" customFormat="1">
      <c r="A289" s="112"/>
      <c r="B289" s="112"/>
      <c r="C289" s="112"/>
      <c r="D289" s="112"/>
      <c r="E289" s="112"/>
      <c r="F289" s="113" t="s">
        <v>20</v>
      </c>
      <c r="G289" s="112"/>
      <c r="H289" s="112"/>
      <c r="I289" s="118"/>
      <c r="J289" s="119" t="s">
        <v>22</v>
      </c>
      <c r="K289" s="236"/>
      <c r="L289" s="120"/>
    </row>
    <row r="290" spans="1:12" s="105" customFormat="1">
      <c r="A290" s="112"/>
      <c r="B290" s="112"/>
      <c r="C290" s="112"/>
      <c r="D290" s="112"/>
      <c r="E290" s="112"/>
      <c r="F290" s="113" t="s">
        <v>20</v>
      </c>
      <c r="G290" s="112"/>
      <c r="H290" s="112"/>
      <c r="I290" s="118"/>
      <c r="J290" s="119" t="s">
        <v>22</v>
      </c>
      <c r="K290" s="236"/>
      <c r="L290" s="120"/>
    </row>
    <row r="291" spans="1:12" s="105" customFormat="1">
      <c r="A291" s="112"/>
      <c r="B291" s="112"/>
      <c r="C291" s="112"/>
      <c r="D291" s="112"/>
      <c r="E291" s="112"/>
      <c r="F291" s="113" t="s">
        <v>20</v>
      </c>
      <c r="G291" s="112"/>
      <c r="H291" s="112"/>
      <c r="I291" s="118"/>
      <c r="J291" s="119" t="s">
        <v>22</v>
      </c>
      <c r="K291" s="236"/>
      <c r="L291" s="120"/>
    </row>
    <row r="292" spans="1:12" s="105" customFormat="1">
      <c r="A292" s="112"/>
      <c r="B292" s="112"/>
      <c r="C292" s="112"/>
      <c r="D292" s="112"/>
      <c r="E292" s="112"/>
      <c r="F292" s="113" t="s">
        <v>20</v>
      </c>
      <c r="G292" s="112"/>
      <c r="H292" s="112"/>
      <c r="I292" s="118"/>
      <c r="J292" s="119" t="s">
        <v>22</v>
      </c>
      <c r="K292" s="236"/>
      <c r="L292" s="120"/>
    </row>
    <row r="293" spans="1:12" s="105" customFormat="1">
      <c r="A293" s="112"/>
      <c r="B293" s="112"/>
      <c r="C293" s="112"/>
      <c r="D293" s="112"/>
      <c r="E293" s="112"/>
      <c r="F293" s="113" t="s">
        <v>20</v>
      </c>
      <c r="G293" s="112"/>
      <c r="H293" s="112"/>
      <c r="I293" s="118"/>
      <c r="J293" s="119" t="s">
        <v>22</v>
      </c>
      <c r="K293" s="236"/>
      <c r="L293" s="120"/>
    </row>
    <row r="294" spans="1:12" s="105" customFormat="1">
      <c r="A294" s="112"/>
      <c r="B294" s="112"/>
      <c r="C294" s="112"/>
      <c r="D294" s="112"/>
      <c r="E294" s="112"/>
      <c r="F294" s="113" t="s">
        <v>20</v>
      </c>
      <c r="G294" s="112"/>
      <c r="H294" s="112"/>
      <c r="I294" s="118"/>
      <c r="J294" s="119" t="s">
        <v>22</v>
      </c>
      <c r="K294" s="236"/>
      <c r="L294" s="120"/>
    </row>
    <row r="295" spans="1:12" s="105" customFormat="1">
      <c r="A295" s="112"/>
      <c r="B295" s="112"/>
      <c r="C295" s="112"/>
      <c r="D295" s="112"/>
      <c r="E295" s="112"/>
      <c r="F295" s="113" t="s">
        <v>20</v>
      </c>
      <c r="G295" s="112"/>
      <c r="H295" s="112"/>
      <c r="I295" s="118"/>
      <c r="J295" s="119" t="s">
        <v>22</v>
      </c>
      <c r="K295" s="236"/>
      <c r="L295" s="120"/>
    </row>
    <row r="296" spans="1:12" s="105" customFormat="1">
      <c r="A296" s="112"/>
      <c r="B296" s="112"/>
      <c r="C296" s="112"/>
      <c r="D296" s="112"/>
      <c r="E296" s="112"/>
      <c r="F296" s="113" t="s">
        <v>20</v>
      </c>
      <c r="G296" s="112"/>
      <c r="H296" s="112"/>
      <c r="I296" s="118"/>
      <c r="J296" s="119" t="s">
        <v>22</v>
      </c>
      <c r="K296" s="236"/>
      <c r="L296" s="120"/>
    </row>
    <row r="297" spans="1:12" s="105" customFormat="1">
      <c r="A297" s="112"/>
      <c r="B297" s="112"/>
      <c r="C297" s="112"/>
      <c r="D297" s="112"/>
      <c r="E297" s="112"/>
      <c r="F297" s="113" t="s">
        <v>20</v>
      </c>
      <c r="G297" s="112"/>
      <c r="H297" s="112"/>
      <c r="I297" s="118"/>
      <c r="J297" s="119" t="s">
        <v>22</v>
      </c>
      <c r="K297" s="236"/>
      <c r="L297" s="120"/>
    </row>
    <row r="298" spans="1:12" s="105" customFormat="1">
      <c r="A298" s="112"/>
      <c r="B298" s="112"/>
      <c r="C298" s="112"/>
      <c r="D298" s="112"/>
      <c r="E298" s="112"/>
      <c r="F298" s="113" t="s">
        <v>20</v>
      </c>
      <c r="G298" s="112"/>
      <c r="H298" s="112"/>
      <c r="I298" s="118"/>
      <c r="J298" s="119" t="s">
        <v>22</v>
      </c>
      <c r="K298" s="236"/>
      <c r="L298" s="120"/>
    </row>
    <row r="299" spans="1:12" s="105" customFormat="1">
      <c r="A299" s="112"/>
      <c r="B299" s="112"/>
      <c r="C299" s="112"/>
      <c r="D299" s="112"/>
      <c r="E299" s="112"/>
      <c r="F299" s="113" t="s">
        <v>20</v>
      </c>
      <c r="G299" s="112"/>
      <c r="H299" s="112"/>
      <c r="I299" s="118"/>
      <c r="J299" s="119" t="s">
        <v>22</v>
      </c>
      <c r="K299" s="236"/>
      <c r="L299" s="120"/>
    </row>
    <row r="300" spans="1:12" s="105" customFormat="1">
      <c r="A300" s="112"/>
      <c r="B300" s="112"/>
      <c r="C300" s="112"/>
      <c r="D300" s="112"/>
      <c r="E300" s="112"/>
      <c r="F300" s="113" t="s">
        <v>20</v>
      </c>
      <c r="G300" s="112"/>
      <c r="H300" s="112"/>
      <c r="I300" s="118"/>
      <c r="J300" s="119" t="s">
        <v>22</v>
      </c>
      <c r="K300" s="236"/>
      <c r="L300" s="120"/>
    </row>
    <row r="301" spans="1:12" s="105" customFormat="1">
      <c r="A301" s="112"/>
      <c r="B301" s="112"/>
      <c r="C301" s="112"/>
      <c r="D301" s="112"/>
      <c r="E301" s="112"/>
      <c r="F301" s="113" t="s">
        <v>20</v>
      </c>
      <c r="G301" s="112"/>
      <c r="H301" s="112"/>
      <c r="I301" s="118"/>
      <c r="J301" s="119" t="s">
        <v>22</v>
      </c>
      <c r="K301" s="236"/>
      <c r="L301" s="120"/>
    </row>
    <row r="302" spans="1:12" s="105" customFormat="1">
      <c r="A302" s="112"/>
      <c r="B302" s="112"/>
      <c r="C302" s="112"/>
      <c r="D302" s="112"/>
      <c r="E302" s="112"/>
      <c r="F302" s="113" t="s">
        <v>20</v>
      </c>
      <c r="G302" s="112"/>
      <c r="H302" s="112"/>
      <c r="I302" s="118"/>
      <c r="J302" s="119" t="s">
        <v>22</v>
      </c>
      <c r="K302" s="236"/>
      <c r="L302" s="120"/>
    </row>
    <row r="303" spans="1:12" s="105" customFormat="1">
      <c r="A303" s="112"/>
      <c r="B303" s="112"/>
      <c r="C303" s="112"/>
      <c r="D303" s="112"/>
      <c r="E303" s="112"/>
      <c r="F303" s="113" t="s">
        <v>20</v>
      </c>
      <c r="G303" s="112"/>
      <c r="H303" s="112"/>
      <c r="I303" s="118"/>
      <c r="J303" s="119" t="s">
        <v>22</v>
      </c>
      <c r="K303" s="236"/>
      <c r="L303" s="120"/>
    </row>
    <row r="304" spans="1:12" s="105" customFormat="1">
      <c r="A304" s="112"/>
      <c r="B304" s="112"/>
      <c r="C304" s="112"/>
      <c r="D304" s="112"/>
      <c r="E304" s="112"/>
      <c r="F304" s="113" t="s">
        <v>20</v>
      </c>
      <c r="G304" s="112"/>
      <c r="H304" s="112"/>
      <c r="I304" s="118"/>
      <c r="J304" s="119" t="s">
        <v>22</v>
      </c>
      <c r="K304" s="236"/>
      <c r="L304" s="120"/>
    </row>
    <row r="305" spans="1:12" s="105" customFormat="1">
      <c r="A305" s="112"/>
      <c r="B305" s="112"/>
      <c r="C305" s="112"/>
      <c r="D305" s="112"/>
      <c r="E305" s="112"/>
      <c r="F305" s="113" t="s">
        <v>20</v>
      </c>
      <c r="G305" s="112"/>
      <c r="H305" s="112"/>
      <c r="I305" s="118"/>
      <c r="J305" s="119" t="s">
        <v>22</v>
      </c>
      <c r="K305" s="236"/>
      <c r="L305" s="120"/>
    </row>
    <row r="306" spans="1:12" s="105" customFormat="1">
      <c r="A306" s="112"/>
      <c r="B306" s="112"/>
      <c r="C306" s="112"/>
      <c r="D306" s="112"/>
      <c r="E306" s="112"/>
      <c r="F306" s="113" t="s">
        <v>20</v>
      </c>
      <c r="G306" s="112"/>
      <c r="H306" s="112"/>
      <c r="I306" s="118"/>
      <c r="J306" s="119" t="s">
        <v>22</v>
      </c>
      <c r="K306" s="236"/>
      <c r="L306" s="120"/>
    </row>
    <row r="307" spans="1:12" s="105" customFormat="1">
      <c r="A307" s="112"/>
      <c r="B307" s="112"/>
      <c r="C307" s="112"/>
      <c r="D307" s="112"/>
      <c r="E307" s="112"/>
      <c r="F307" s="113" t="s">
        <v>20</v>
      </c>
      <c r="G307" s="112"/>
      <c r="H307" s="112"/>
      <c r="I307" s="118"/>
      <c r="J307" s="119" t="s">
        <v>22</v>
      </c>
      <c r="K307" s="236"/>
      <c r="L307" s="120"/>
    </row>
    <row r="308" spans="1:12" s="105" customFormat="1">
      <c r="A308" s="112"/>
      <c r="B308" s="112"/>
      <c r="C308" s="112"/>
      <c r="D308" s="112"/>
      <c r="E308" s="112"/>
      <c r="F308" s="113" t="s">
        <v>20</v>
      </c>
      <c r="G308" s="112"/>
      <c r="H308" s="112"/>
      <c r="I308" s="118"/>
      <c r="J308" s="119" t="s">
        <v>22</v>
      </c>
      <c r="K308" s="236"/>
      <c r="L308" s="120"/>
    </row>
    <row r="309" spans="1:12" s="105" customFormat="1">
      <c r="A309" s="112"/>
      <c r="B309" s="112"/>
      <c r="C309" s="112"/>
      <c r="D309" s="112"/>
      <c r="E309" s="112"/>
      <c r="F309" s="113" t="s">
        <v>20</v>
      </c>
      <c r="G309" s="112"/>
      <c r="H309" s="112"/>
      <c r="I309" s="118"/>
      <c r="J309" s="119" t="s">
        <v>22</v>
      </c>
      <c r="K309" s="236"/>
      <c r="L309" s="120"/>
    </row>
    <row r="310" spans="1:12" s="105" customFormat="1">
      <c r="A310" s="112"/>
      <c r="B310" s="112"/>
      <c r="C310" s="112"/>
      <c r="D310" s="112"/>
      <c r="E310" s="112"/>
      <c r="F310" s="113" t="s">
        <v>20</v>
      </c>
      <c r="G310" s="112"/>
      <c r="H310" s="112"/>
      <c r="I310" s="118"/>
      <c r="J310" s="119" t="s">
        <v>22</v>
      </c>
      <c r="K310" s="236"/>
      <c r="L310" s="120"/>
    </row>
    <row r="311" spans="1:12" s="105" customFormat="1">
      <c r="A311" s="112"/>
      <c r="B311" s="112"/>
      <c r="C311" s="112"/>
      <c r="D311" s="112"/>
      <c r="E311" s="112"/>
      <c r="F311" s="113" t="s">
        <v>20</v>
      </c>
      <c r="G311" s="112"/>
      <c r="H311" s="112"/>
      <c r="I311" s="118"/>
      <c r="J311" s="119" t="s">
        <v>22</v>
      </c>
      <c r="K311" s="236"/>
      <c r="L311" s="120"/>
    </row>
    <row r="312" spans="1:12" s="105" customFormat="1">
      <c r="A312" s="112"/>
      <c r="B312" s="112"/>
      <c r="C312" s="112"/>
      <c r="D312" s="112"/>
      <c r="E312" s="112"/>
      <c r="F312" s="113" t="s">
        <v>20</v>
      </c>
      <c r="G312" s="112"/>
      <c r="H312" s="112"/>
      <c r="I312" s="118"/>
      <c r="J312" s="119" t="s">
        <v>22</v>
      </c>
      <c r="K312" s="236"/>
      <c r="L312" s="120"/>
    </row>
    <row r="313" spans="1:12" s="105" customFormat="1">
      <c r="A313" s="112"/>
      <c r="B313" s="112"/>
      <c r="C313" s="112"/>
      <c r="D313" s="112"/>
      <c r="E313" s="112"/>
      <c r="F313" s="113" t="s">
        <v>20</v>
      </c>
      <c r="G313" s="112"/>
      <c r="H313" s="112"/>
      <c r="I313" s="118"/>
      <c r="J313" s="119" t="s">
        <v>22</v>
      </c>
      <c r="K313" s="236"/>
      <c r="L313" s="120"/>
    </row>
    <row r="314" spans="1:12" s="105" customFormat="1">
      <c r="A314" s="112"/>
      <c r="B314" s="112"/>
      <c r="C314" s="112"/>
      <c r="D314" s="112"/>
      <c r="E314" s="112"/>
      <c r="F314" s="113" t="s">
        <v>20</v>
      </c>
      <c r="G314" s="112"/>
      <c r="H314" s="112"/>
      <c r="I314" s="118"/>
      <c r="J314" s="119" t="s">
        <v>22</v>
      </c>
      <c r="K314" s="236"/>
      <c r="L314" s="120"/>
    </row>
    <row r="315" spans="1:12" s="105" customFormat="1">
      <c r="A315" s="112"/>
      <c r="B315" s="112"/>
      <c r="C315" s="112"/>
      <c r="D315" s="112"/>
      <c r="E315" s="112"/>
      <c r="F315" s="113" t="s">
        <v>20</v>
      </c>
      <c r="G315" s="112"/>
      <c r="H315" s="112"/>
      <c r="I315" s="118"/>
      <c r="J315" s="119" t="s">
        <v>22</v>
      </c>
      <c r="K315" s="236"/>
      <c r="L315" s="120"/>
    </row>
    <row r="316" spans="1:12" s="105" customFormat="1">
      <c r="A316" s="112"/>
      <c r="B316" s="112"/>
      <c r="C316" s="112"/>
      <c r="D316" s="112"/>
      <c r="E316" s="112"/>
      <c r="F316" s="113" t="s">
        <v>20</v>
      </c>
      <c r="G316" s="112"/>
      <c r="H316" s="112"/>
      <c r="I316" s="118"/>
      <c r="J316" s="119" t="s">
        <v>22</v>
      </c>
      <c r="K316" s="236"/>
      <c r="L316" s="120"/>
    </row>
    <row r="317" spans="1:12" s="105" customFormat="1">
      <c r="A317" s="112"/>
      <c r="B317" s="112"/>
      <c r="C317" s="112"/>
      <c r="D317" s="112"/>
      <c r="E317" s="112"/>
      <c r="F317" s="113" t="s">
        <v>20</v>
      </c>
      <c r="G317" s="112"/>
      <c r="H317" s="112"/>
      <c r="I317" s="118"/>
      <c r="J317" s="119" t="s">
        <v>22</v>
      </c>
      <c r="K317" s="236"/>
      <c r="L317" s="120"/>
    </row>
    <row r="318" spans="1:12" s="105" customFormat="1">
      <c r="A318" s="112"/>
      <c r="B318" s="112"/>
      <c r="C318" s="112"/>
      <c r="D318" s="112"/>
      <c r="E318" s="112"/>
      <c r="F318" s="113" t="s">
        <v>20</v>
      </c>
      <c r="G318" s="112"/>
      <c r="H318" s="112"/>
      <c r="I318" s="118"/>
      <c r="J318" s="119" t="s">
        <v>22</v>
      </c>
      <c r="K318" s="236"/>
      <c r="L318" s="120"/>
    </row>
    <row r="319" spans="1:12" s="105" customFormat="1">
      <c r="A319" s="112"/>
      <c r="B319" s="112"/>
      <c r="C319" s="112"/>
      <c r="D319" s="112"/>
      <c r="E319" s="112"/>
      <c r="F319" s="113" t="s">
        <v>20</v>
      </c>
      <c r="G319" s="112"/>
      <c r="H319" s="112"/>
      <c r="I319" s="118"/>
      <c r="J319" s="119" t="s">
        <v>22</v>
      </c>
      <c r="K319" s="236"/>
      <c r="L319" s="120"/>
    </row>
    <row r="320" spans="1:12" s="105" customFormat="1">
      <c r="A320" s="112"/>
      <c r="B320" s="112"/>
      <c r="C320" s="112"/>
      <c r="D320" s="112"/>
      <c r="E320" s="112"/>
      <c r="F320" s="113" t="s">
        <v>20</v>
      </c>
      <c r="G320" s="112"/>
      <c r="H320" s="112"/>
      <c r="I320" s="118"/>
      <c r="J320" s="119" t="s">
        <v>22</v>
      </c>
      <c r="K320" s="236"/>
      <c r="L320" s="120"/>
    </row>
    <row r="321" spans="1:12" s="105" customFormat="1">
      <c r="A321" s="112"/>
      <c r="B321" s="112"/>
      <c r="C321" s="112"/>
      <c r="D321" s="112"/>
      <c r="E321" s="112"/>
      <c r="F321" s="113" t="s">
        <v>20</v>
      </c>
      <c r="G321" s="112"/>
      <c r="H321" s="112"/>
      <c r="I321" s="118"/>
      <c r="J321" s="119" t="s">
        <v>22</v>
      </c>
      <c r="K321" s="236"/>
      <c r="L321" s="120"/>
    </row>
    <row r="322" spans="1:12" s="105" customFormat="1">
      <c r="A322" s="112"/>
      <c r="B322" s="112"/>
      <c r="C322" s="112"/>
      <c r="D322" s="112"/>
      <c r="E322" s="112"/>
      <c r="F322" s="113" t="s">
        <v>20</v>
      </c>
      <c r="G322" s="112"/>
      <c r="H322" s="112"/>
      <c r="I322" s="118"/>
      <c r="J322" s="119" t="s">
        <v>22</v>
      </c>
      <c r="K322" s="236"/>
      <c r="L322" s="120"/>
    </row>
    <row r="323" spans="1:12" s="105" customFormat="1">
      <c r="A323" s="112"/>
      <c r="B323" s="112"/>
      <c r="C323" s="112"/>
      <c r="D323" s="112"/>
      <c r="E323" s="112"/>
      <c r="F323" s="113" t="s">
        <v>20</v>
      </c>
      <c r="G323" s="112"/>
      <c r="H323" s="112"/>
      <c r="I323" s="118"/>
      <c r="J323" s="119" t="s">
        <v>22</v>
      </c>
      <c r="K323" s="236"/>
      <c r="L323" s="120"/>
    </row>
    <row r="324" spans="1:12" s="105" customFormat="1">
      <c r="A324" s="112"/>
      <c r="B324" s="112"/>
      <c r="C324" s="112"/>
      <c r="D324" s="112"/>
      <c r="E324" s="112"/>
      <c r="F324" s="113" t="s">
        <v>20</v>
      </c>
      <c r="G324" s="112"/>
      <c r="H324" s="112"/>
      <c r="I324" s="118"/>
      <c r="J324" s="119" t="s">
        <v>22</v>
      </c>
      <c r="K324" s="236"/>
      <c r="L324" s="120"/>
    </row>
    <row r="325" spans="1:12" s="105" customFormat="1">
      <c r="A325" s="112"/>
      <c r="B325" s="112"/>
      <c r="C325" s="112"/>
      <c r="D325" s="112"/>
      <c r="E325" s="112"/>
      <c r="F325" s="113" t="s">
        <v>20</v>
      </c>
      <c r="G325" s="112"/>
      <c r="H325" s="112"/>
      <c r="I325" s="118"/>
      <c r="J325" s="119" t="s">
        <v>22</v>
      </c>
      <c r="K325" s="236"/>
      <c r="L325" s="120"/>
    </row>
    <row r="326" spans="1:12" s="105" customFormat="1">
      <c r="A326" s="112"/>
      <c r="B326" s="112"/>
      <c r="C326" s="112"/>
      <c r="D326" s="112"/>
      <c r="E326" s="112"/>
      <c r="F326" s="113" t="s">
        <v>20</v>
      </c>
      <c r="G326" s="112"/>
      <c r="H326" s="112"/>
      <c r="I326" s="118"/>
      <c r="J326" s="119" t="s">
        <v>22</v>
      </c>
      <c r="K326" s="236"/>
      <c r="L326" s="120"/>
    </row>
    <row r="327" spans="1:12" s="105" customFormat="1">
      <c r="A327" s="112"/>
      <c r="B327" s="112"/>
      <c r="C327" s="112"/>
      <c r="D327" s="112"/>
      <c r="E327" s="112"/>
      <c r="F327" s="113" t="s">
        <v>20</v>
      </c>
      <c r="G327" s="112"/>
      <c r="H327" s="112"/>
      <c r="I327" s="118"/>
      <c r="J327" s="119" t="s">
        <v>22</v>
      </c>
      <c r="K327" s="236"/>
      <c r="L327" s="120"/>
    </row>
    <row r="328" spans="1:12" s="105" customFormat="1">
      <c r="A328" s="112"/>
      <c r="B328" s="112"/>
      <c r="C328" s="112"/>
      <c r="D328" s="112"/>
      <c r="E328" s="112"/>
      <c r="F328" s="113" t="s">
        <v>20</v>
      </c>
      <c r="G328" s="112"/>
      <c r="H328" s="112"/>
      <c r="I328" s="118"/>
      <c r="J328" s="119" t="s">
        <v>22</v>
      </c>
      <c r="K328" s="236"/>
      <c r="L328" s="120"/>
    </row>
    <row r="329" spans="1:12" s="105" customFormat="1">
      <c r="A329" s="112"/>
      <c r="B329" s="112"/>
      <c r="C329" s="112"/>
      <c r="D329" s="112"/>
      <c r="E329" s="112"/>
      <c r="F329" s="113" t="s">
        <v>20</v>
      </c>
      <c r="G329" s="112"/>
      <c r="H329" s="112"/>
      <c r="I329" s="118"/>
      <c r="J329" s="119" t="s">
        <v>22</v>
      </c>
      <c r="K329" s="236"/>
      <c r="L329" s="120"/>
    </row>
    <row r="330" spans="1:12" s="105" customFormat="1">
      <c r="A330" s="112"/>
      <c r="B330" s="112"/>
      <c r="C330" s="112"/>
      <c r="D330" s="112"/>
      <c r="E330" s="112"/>
      <c r="F330" s="113" t="s">
        <v>20</v>
      </c>
      <c r="G330" s="112"/>
      <c r="H330" s="112"/>
      <c r="I330" s="118"/>
      <c r="J330" s="119" t="s">
        <v>22</v>
      </c>
      <c r="K330" s="236"/>
      <c r="L330" s="120"/>
    </row>
    <row r="331" spans="1:12" s="105" customFormat="1">
      <c r="A331" s="112"/>
      <c r="B331" s="112"/>
      <c r="C331" s="112"/>
      <c r="D331" s="112"/>
      <c r="E331" s="112"/>
      <c r="F331" s="113" t="s">
        <v>20</v>
      </c>
      <c r="G331" s="112"/>
      <c r="H331" s="112"/>
      <c r="I331" s="118"/>
      <c r="J331" s="119" t="s">
        <v>22</v>
      </c>
      <c r="K331" s="236"/>
      <c r="L331" s="120"/>
    </row>
    <row r="332" spans="1:12" s="105" customFormat="1">
      <c r="A332" s="112"/>
      <c r="B332" s="112"/>
      <c r="C332" s="112"/>
      <c r="D332" s="112"/>
      <c r="E332" s="112"/>
      <c r="F332" s="113" t="s">
        <v>20</v>
      </c>
      <c r="G332" s="112"/>
      <c r="H332" s="112"/>
      <c r="I332" s="118"/>
      <c r="J332" s="119" t="s">
        <v>22</v>
      </c>
      <c r="K332" s="236"/>
      <c r="L332" s="120"/>
    </row>
    <row r="333" spans="1:12" s="105" customFormat="1">
      <c r="A333" s="112"/>
      <c r="B333" s="112"/>
      <c r="C333" s="112"/>
      <c r="D333" s="112"/>
      <c r="E333" s="112"/>
      <c r="F333" s="113" t="s">
        <v>20</v>
      </c>
      <c r="G333" s="112"/>
      <c r="H333" s="112"/>
      <c r="I333" s="118"/>
      <c r="J333" s="119" t="s">
        <v>22</v>
      </c>
      <c r="K333" s="236"/>
      <c r="L333" s="120"/>
    </row>
    <row r="334" spans="1:12" s="105" customFormat="1">
      <c r="A334" s="112"/>
      <c r="B334" s="112"/>
      <c r="C334" s="112"/>
      <c r="D334" s="112"/>
      <c r="E334" s="112"/>
      <c r="F334" s="113" t="s">
        <v>20</v>
      </c>
      <c r="G334" s="112"/>
      <c r="H334" s="112"/>
      <c r="I334" s="118"/>
      <c r="J334" s="119" t="s">
        <v>22</v>
      </c>
      <c r="K334" s="236"/>
      <c r="L334" s="120"/>
    </row>
    <row r="335" spans="1:12" s="105" customFormat="1">
      <c r="A335" s="112"/>
      <c r="B335" s="112"/>
      <c r="C335" s="112"/>
      <c r="D335" s="112"/>
      <c r="E335" s="112"/>
      <c r="F335" s="113" t="s">
        <v>20</v>
      </c>
      <c r="G335" s="112"/>
      <c r="H335" s="112"/>
      <c r="I335" s="118"/>
      <c r="J335" s="119" t="s">
        <v>22</v>
      </c>
      <c r="K335" s="236"/>
      <c r="L335" s="120"/>
    </row>
    <row r="336" spans="1:12" s="105" customFormat="1">
      <c r="A336" s="112"/>
      <c r="B336" s="112"/>
      <c r="C336" s="112"/>
      <c r="D336" s="112"/>
      <c r="E336" s="112"/>
      <c r="F336" s="113" t="s">
        <v>20</v>
      </c>
      <c r="G336" s="112"/>
      <c r="H336" s="112"/>
      <c r="I336" s="118"/>
      <c r="J336" s="119" t="s">
        <v>22</v>
      </c>
      <c r="K336" s="236"/>
      <c r="L336" s="120"/>
    </row>
    <row r="337" spans="1:12" s="105" customFormat="1">
      <c r="A337" s="112"/>
      <c r="B337" s="112"/>
      <c r="C337" s="112"/>
      <c r="D337" s="112"/>
      <c r="E337" s="112"/>
      <c r="F337" s="113" t="s">
        <v>20</v>
      </c>
      <c r="G337" s="112"/>
      <c r="H337" s="112"/>
      <c r="I337" s="118"/>
      <c r="J337" s="119" t="s">
        <v>22</v>
      </c>
      <c r="K337" s="236"/>
      <c r="L337" s="120"/>
    </row>
    <row r="338" spans="1:12" s="105" customFormat="1">
      <c r="A338" s="112"/>
      <c r="B338" s="112"/>
      <c r="C338" s="112"/>
      <c r="D338" s="112"/>
      <c r="E338" s="112"/>
      <c r="F338" s="113" t="s">
        <v>20</v>
      </c>
      <c r="G338" s="112"/>
      <c r="H338" s="112"/>
      <c r="I338" s="118"/>
      <c r="J338" s="119" t="s">
        <v>22</v>
      </c>
      <c r="K338" s="236"/>
      <c r="L338" s="120"/>
    </row>
    <row r="339" spans="1:12" s="105" customFormat="1">
      <c r="A339" s="112"/>
      <c r="B339" s="112"/>
      <c r="C339" s="112"/>
      <c r="D339" s="112"/>
      <c r="E339" s="112"/>
      <c r="F339" s="113" t="s">
        <v>20</v>
      </c>
      <c r="G339" s="112"/>
      <c r="H339" s="112"/>
      <c r="I339" s="118"/>
      <c r="J339" s="119" t="s">
        <v>22</v>
      </c>
      <c r="K339" s="236"/>
      <c r="L339" s="120"/>
    </row>
    <row r="340" spans="1:12" s="105" customFormat="1">
      <c r="A340" s="112"/>
      <c r="B340" s="112"/>
      <c r="C340" s="112"/>
      <c r="D340" s="112"/>
      <c r="E340" s="112"/>
      <c r="F340" s="113" t="s">
        <v>20</v>
      </c>
      <c r="G340" s="112"/>
      <c r="H340" s="112"/>
      <c r="I340" s="118"/>
      <c r="J340" s="119" t="s">
        <v>22</v>
      </c>
      <c r="K340" s="236"/>
      <c r="L340" s="120"/>
    </row>
    <row r="341" spans="1:12" s="105" customFormat="1">
      <c r="A341" s="112"/>
      <c r="B341" s="112"/>
      <c r="C341" s="112"/>
      <c r="D341" s="112"/>
      <c r="E341" s="112"/>
      <c r="F341" s="113" t="s">
        <v>20</v>
      </c>
      <c r="G341" s="112"/>
      <c r="H341" s="112"/>
      <c r="I341" s="118"/>
      <c r="J341" s="119" t="s">
        <v>22</v>
      </c>
      <c r="K341" s="236"/>
      <c r="L341" s="120"/>
    </row>
    <row r="342" spans="1:12" s="105" customFormat="1">
      <c r="A342" s="112"/>
      <c r="B342" s="112"/>
      <c r="C342" s="112"/>
      <c r="D342" s="112"/>
      <c r="E342" s="112"/>
      <c r="F342" s="113" t="s">
        <v>20</v>
      </c>
      <c r="G342" s="112"/>
      <c r="H342" s="112"/>
      <c r="I342" s="118"/>
      <c r="J342" s="119" t="s">
        <v>22</v>
      </c>
      <c r="K342" s="236"/>
      <c r="L342" s="120"/>
    </row>
    <row r="343" spans="1:12" s="105" customFormat="1">
      <c r="A343" s="112"/>
      <c r="B343" s="112"/>
      <c r="C343" s="112"/>
      <c r="D343" s="112"/>
      <c r="E343" s="112"/>
      <c r="F343" s="113" t="s">
        <v>20</v>
      </c>
      <c r="G343" s="112"/>
      <c r="H343" s="112"/>
      <c r="I343" s="118"/>
      <c r="J343" s="119" t="s">
        <v>22</v>
      </c>
      <c r="K343" s="236"/>
      <c r="L343" s="120"/>
    </row>
    <row r="344" spans="1:12" s="105" customFormat="1">
      <c r="A344" s="112"/>
      <c r="B344" s="112"/>
      <c r="C344" s="112"/>
      <c r="D344" s="112"/>
      <c r="E344" s="112"/>
      <c r="F344" s="113" t="s">
        <v>20</v>
      </c>
      <c r="G344" s="112"/>
      <c r="H344" s="112"/>
      <c r="I344" s="118"/>
      <c r="J344" s="119" t="s">
        <v>22</v>
      </c>
      <c r="K344" s="236"/>
      <c r="L344" s="120"/>
    </row>
    <row r="345" spans="1:12" s="105" customFormat="1">
      <c r="A345" s="112"/>
      <c r="B345" s="112"/>
      <c r="C345" s="112"/>
      <c r="D345" s="112"/>
      <c r="E345" s="112"/>
      <c r="F345" s="113" t="s">
        <v>20</v>
      </c>
      <c r="G345" s="112"/>
      <c r="H345" s="112"/>
      <c r="I345" s="118"/>
      <c r="J345" s="119" t="s">
        <v>22</v>
      </c>
      <c r="K345" s="236"/>
      <c r="L345" s="120"/>
    </row>
    <row r="346" spans="1:12" s="105" customFormat="1">
      <c r="A346" s="112"/>
      <c r="B346" s="112"/>
      <c r="C346" s="112"/>
      <c r="D346" s="112"/>
      <c r="E346" s="112"/>
      <c r="F346" s="113" t="s">
        <v>20</v>
      </c>
      <c r="G346" s="112"/>
      <c r="H346" s="112"/>
      <c r="I346" s="118"/>
      <c r="J346" s="119" t="s">
        <v>22</v>
      </c>
      <c r="K346" s="236"/>
      <c r="L346" s="120"/>
    </row>
    <row r="347" spans="1:12" s="105" customFormat="1">
      <c r="A347" s="112"/>
      <c r="B347" s="112"/>
      <c r="C347" s="112"/>
      <c r="D347" s="112"/>
      <c r="E347" s="112"/>
      <c r="F347" s="113" t="s">
        <v>20</v>
      </c>
      <c r="G347" s="112"/>
      <c r="H347" s="112"/>
      <c r="I347" s="118"/>
      <c r="J347" s="119" t="s">
        <v>22</v>
      </c>
      <c r="K347" s="236"/>
      <c r="L347" s="120"/>
    </row>
    <row r="348" spans="1:12" s="105" customFormat="1">
      <c r="A348" s="112"/>
      <c r="B348" s="112"/>
      <c r="C348" s="112"/>
      <c r="D348" s="112"/>
      <c r="E348" s="112"/>
      <c r="F348" s="113" t="s">
        <v>20</v>
      </c>
      <c r="G348" s="112"/>
      <c r="H348" s="112"/>
      <c r="I348" s="118"/>
      <c r="J348" s="119" t="s">
        <v>22</v>
      </c>
      <c r="K348" s="236"/>
      <c r="L348" s="120"/>
    </row>
    <row r="349" spans="1:12" s="105" customFormat="1">
      <c r="A349" s="112"/>
      <c r="B349" s="112"/>
      <c r="C349" s="112"/>
      <c r="D349" s="112"/>
      <c r="E349" s="112"/>
      <c r="F349" s="113" t="s">
        <v>20</v>
      </c>
      <c r="G349" s="112"/>
      <c r="H349" s="112"/>
      <c r="I349" s="118"/>
      <c r="J349" s="119" t="s">
        <v>22</v>
      </c>
      <c r="K349" s="236"/>
      <c r="L349" s="120"/>
    </row>
    <row r="350" spans="1:12" s="105" customFormat="1">
      <c r="A350" s="112"/>
      <c r="B350" s="112"/>
      <c r="C350" s="112"/>
      <c r="D350" s="112"/>
      <c r="E350" s="112"/>
      <c r="F350" s="113" t="s">
        <v>20</v>
      </c>
      <c r="G350" s="112"/>
      <c r="H350" s="112"/>
      <c r="I350" s="118"/>
      <c r="J350" s="119" t="s">
        <v>22</v>
      </c>
      <c r="K350" s="236"/>
      <c r="L350" s="120"/>
    </row>
    <row r="351" spans="1:12" s="105" customFormat="1">
      <c r="A351" s="112"/>
      <c r="B351" s="112"/>
      <c r="C351" s="112"/>
      <c r="D351" s="112"/>
      <c r="E351" s="112"/>
      <c r="F351" s="113" t="s">
        <v>20</v>
      </c>
      <c r="G351" s="112"/>
      <c r="H351" s="112"/>
      <c r="I351" s="118"/>
      <c r="J351" s="119" t="s">
        <v>22</v>
      </c>
      <c r="K351" s="236"/>
      <c r="L351" s="120"/>
    </row>
    <row r="352" spans="1:12" s="105" customFormat="1">
      <c r="A352" s="112"/>
      <c r="B352" s="112"/>
      <c r="C352" s="112"/>
      <c r="D352" s="112"/>
      <c r="E352" s="112"/>
      <c r="F352" s="113" t="s">
        <v>20</v>
      </c>
      <c r="G352" s="112"/>
      <c r="H352" s="112"/>
      <c r="I352" s="118"/>
      <c r="J352" s="119" t="s">
        <v>22</v>
      </c>
      <c r="K352" s="236"/>
      <c r="L352" s="120"/>
    </row>
    <row r="353" spans="1:12" s="105" customFormat="1">
      <c r="A353" s="112"/>
      <c r="B353" s="112"/>
      <c r="C353" s="112"/>
      <c r="D353" s="112"/>
      <c r="E353" s="112"/>
      <c r="F353" s="113" t="s">
        <v>20</v>
      </c>
      <c r="G353" s="112"/>
      <c r="H353" s="112"/>
      <c r="I353" s="118"/>
      <c r="J353" s="119" t="s">
        <v>22</v>
      </c>
      <c r="K353" s="236"/>
      <c r="L353" s="120"/>
    </row>
    <row r="354" spans="1:12" s="105" customFormat="1">
      <c r="A354" s="112"/>
      <c r="B354" s="112"/>
      <c r="C354" s="112"/>
      <c r="D354" s="112"/>
      <c r="E354" s="112"/>
      <c r="F354" s="113" t="s">
        <v>20</v>
      </c>
      <c r="G354" s="112"/>
      <c r="H354" s="112"/>
      <c r="I354" s="118"/>
      <c r="J354" s="119" t="s">
        <v>22</v>
      </c>
      <c r="K354" s="236"/>
      <c r="L354" s="120"/>
    </row>
    <row r="355" spans="1:12" s="105" customFormat="1">
      <c r="A355" s="112"/>
      <c r="B355" s="112"/>
      <c r="C355" s="112"/>
      <c r="D355" s="112"/>
      <c r="E355" s="112"/>
      <c r="F355" s="113" t="s">
        <v>20</v>
      </c>
      <c r="G355" s="112"/>
      <c r="H355" s="112"/>
      <c r="I355" s="118"/>
      <c r="J355" s="119" t="s">
        <v>22</v>
      </c>
      <c r="K355" s="236"/>
      <c r="L355" s="120"/>
    </row>
    <row r="356" spans="1:12" s="105" customFormat="1">
      <c r="A356" s="112"/>
      <c r="B356" s="112"/>
      <c r="C356" s="112"/>
      <c r="D356" s="112"/>
      <c r="E356" s="112"/>
      <c r="F356" s="113" t="s">
        <v>20</v>
      </c>
      <c r="G356" s="112"/>
      <c r="H356" s="112"/>
      <c r="I356" s="118"/>
      <c r="J356" s="119" t="s">
        <v>22</v>
      </c>
      <c r="K356" s="236"/>
      <c r="L356" s="120"/>
    </row>
    <row r="357" spans="1:12" s="105" customFormat="1">
      <c r="A357" s="112"/>
      <c r="B357" s="112"/>
      <c r="C357" s="112"/>
      <c r="D357" s="112"/>
      <c r="E357" s="112"/>
      <c r="F357" s="113" t="s">
        <v>20</v>
      </c>
      <c r="G357" s="112"/>
      <c r="H357" s="112"/>
      <c r="I357" s="118"/>
      <c r="J357" s="119" t="s">
        <v>22</v>
      </c>
      <c r="K357" s="236"/>
      <c r="L357" s="120"/>
    </row>
    <row r="358" spans="1:12" s="105" customFormat="1">
      <c r="A358" s="112"/>
      <c r="B358" s="112"/>
      <c r="C358" s="112"/>
      <c r="D358" s="112"/>
      <c r="E358" s="112"/>
      <c r="F358" s="113" t="s">
        <v>20</v>
      </c>
      <c r="G358" s="112"/>
      <c r="H358" s="112"/>
      <c r="I358" s="118"/>
      <c r="J358" s="119" t="s">
        <v>22</v>
      </c>
      <c r="K358" s="236"/>
      <c r="L358" s="120"/>
    </row>
    <row r="359" spans="1:12" s="105" customFormat="1">
      <c r="A359" s="112"/>
      <c r="B359" s="112"/>
      <c r="C359" s="112"/>
      <c r="D359" s="112"/>
      <c r="E359" s="112"/>
      <c r="F359" s="113" t="s">
        <v>20</v>
      </c>
      <c r="G359" s="112"/>
      <c r="H359" s="112"/>
      <c r="I359" s="118"/>
      <c r="J359" s="119" t="s">
        <v>22</v>
      </c>
      <c r="K359" s="236"/>
      <c r="L359" s="120"/>
    </row>
    <row r="360" spans="1:12" s="105" customFormat="1">
      <c r="A360" s="112"/>
      <c r="B360" s="112"/>
      <c r="C360" s="112"/>
      <c r="D360" s="112"/>
      <c r="E360" s="112"/>
      <c r="F360" s="113" t="s">
        <v>20</v>
      </c>
      <c r="G360" s="112"/>
      <c r="H360" s="112"/>
      <c r="I360" s="118"/>
      <c r="J360" s="119" t="s">
        <v>22</v>
      </c>
      <c r="K360" s="236"/>
      <c r="L360" s="120"/>
    </row>
    <row r="361" spans="1:12" s="105" customFormat="1">
      <c r="A361" s="112"/>
      <c r="B361" s="112"/>
      <c r="C361" s="112"/>
      <c r="D361" s="112"/>
      <c r="E361" s="112"/>
      <c r="F361" s="113" t="s">
        <v>20</v>
      </c>
      <c r="G361" s="112"/>
      <c r="H361" s="112"/>
      <c r="I361" s="118"/>
      <c r="J361" s="119" t="s">
        <v>22</v>
      </c>
      <c r="K361" s="236"/>
      <c r="L361" s="120"/>
    </row>
    <row r="362" spans="1:12" s="105" customFormat="1">
      <c r="A362" s="112"/>
      <c r="B362" s="112"/>
      <c r="C362" s="112"/>
      <c r="D362" s="112"/>
      <c r="E362" s="112"/>
      <c r="F362" s="113" t="s">
        <v>20</v>
      </c>
      <c r="G362" s="112"/>
      <c r="H362" s="112"/>
      <c r="I362" s="118"/>
      <c r="J362" s="119" t="s">
        <v>22</v>
      </c>
      <c r="K362" s="236"/>
      <c r="L362" s="120"/>
    </row>
    <row r="363" spans="1:12" s="105" customFormat="1">
      <c r="A363" s="112"/>
      <c r="B363" s="112"/>
      <c r="C363" s="112"/>
      <c r="D363" s="112"/>
      <c r="E363" s="112"/>
      <c r="F363" s="113" t="s">
        <v>20</v>
      </c>
      <c r="G363" s="112"/>
      <c r="H363" s="112"/>
      <c r="I363" s="118"/>
      <c r="J363" s="119" t="s">
        <v>22</v>
      </c>
      <c r="K363" s="236"/>
      <c r="L363" s="120"/>
    </row>
    <row r="364" spans="1:12" s="105" customFormat="1">
      <c r="A364" s="112"/>
      <c r="B364" s="112"/>
      <c r="C364" s="112"/>
      <c r="D364" s="112"/>
      <c r="E364" s="112"/>
      <c r="F364" s="113" t="s">
        <v>20</v>
      </c>
      <c r="G364" s="112"/>
      <c r="H364" s="112"/>
      <c r="I364" s="118"/>
      <c r="J364" s="119" t="s">
        <v>22</v>
      </c>
      <c r="K364" s="236"/>
      <c r="L364" s="120"/>
    </row>
    <row r="365" spans="1:12" s="105" customFormat="1">
      <c r="A365" s="112"/>
      <c r="B365" s="112"/>
      <c r="C365" s="112"/>
      <c r="D365" s="112"/>
      <c r="E365" s="112"/>
      <c r="F365" s="113" t="s">
        <v>20</v>
      </c>
      <c r="G365" s="112"/>
      <c r="H365" s="112"/>
      <c r="I365" s="118"/>
      <c r="J365" s="119" t="s">
        <v>22</v>
      </c>
      <c r="K365" s="236"/>
      <c r="L365" s="120"/>
    </row>
    <row r="366" spans="1:12" s="105" customFormat="1">
      <c r="A366" s="112"/>
      <c r="B366" s="112"/>
      <c r="C366" s="112"/>
      <c r="D366" s="112"/>
      <c r="E366" s="112"/>
      <c r="F366" s="113" t="s">
        <v>20</v>
      </c>
      <c r="G366" s="112"/>
      <c r="H366" s="112"/>
      <c r="I366" s="118"/>
      <c r="J366" s="119" t="s">
        <v>22</v>
      </c>
      <c r="K366" s="236"/>
      <c r="L366" s="120"/>
    </row>
    <row r="367" spans="1:12" s="105" customFormat="1">
      <c r="A367" s="112"/>
      <c r="B367" s="112"/>
      <c r="C367" s="112"/>
      <c r="D367" s="112"/>
      <c r="E367" s="112"/>
      <c r="F367" s="113" t="s">
        <v>20</v>
      </c>
      <c r="G367" s="112"/>
      <c r="H367" s="112"/>
      <c r="I367" s="118"/>
      <c r="J367" s="119" t="s">
        <v>22</v>
      </c>
      <c r="K367" s="236"/>
      <c r="L367" s="120"/>
    </row>
    <row r="368" spans="1:12" s="105" customFormat="1">
      <c r="A368" s="112"/>
      <c r="B368" s="112"/>
      <c r="C368" s="112"/>
      <c r="D368" s="112"/>
      <c r="E368" s="112"/>
      <c r="F368" s="113" t="s">
        <v>20</v>
      </c>
      <c r="G368" s="112"/>
      <c r="H368" s="112"/>
      <c r="I368" s="118"/>
      <c r="J368" s="119" t="s">
        <v>22</v>
      </c>
      <c r="K368" s="236"/>
      <c r="L368" s="120"/>
    </row>
    <row r="369" spans="1:12" s="105" customFormat="1">
      <c r="A369" s="112"/>
      <c r="B369" s="112"/>
      <c r="C369" s="112"/>
      <c r="D369" s="112"/>
      <c r="E369" s="112"/>
      <c r="F369" s="113" t="s">
        <v>20</v>
      </c>
      <c r="G369" s="112"/>
      <c r="H369" s="112"/>
      <c r="I369" s="118"/>
      <c r="J369" s="119" t="s">
        <v>22</v>
      </c>
      <c r="K369" s="236"/>
      <c r="L369" s="120"/>
    </row>
    <row r="370" spans="1:12" s="105" customFormat="1">
      <c r="A370" s="112"/>
      <c r="B370" s="112"/>
      <c r="C370" s="112"/>
      <c r="D370" s="112"/>
      <c r="E370" s="112"/>
      <c r="F370" s="113" t="s">
        <v>20</v>
      </c>
      <c r="G370" s="112"/>
      <c r="H370" s="112"/>
      <c r="I370" s="118"/>
      <c r="J370" s="119" t="s">
        <v>22</v>
      </c>
      <c r="K370" s="236"/>
      <c r="L370" s="120"/>
    </row>
    <row r="371" spans="1:12" s="105" customFormat="1">
      <c r="A371" s="112"/>
      <c r="B371" s="112"/>
      <c r="C371" s="112"/>
      <c r="D371" s="112"/>
      <c r="E371" s="112"/>
      <c r="F371" s="113" t="s">
        <v>20</v>
      </c>
      <c r="G371" s="112"/>
      <c r="H371" s="112"/>
      <c r="I371" s="118"/>
      <c r="J371" s="119" t="s">
        <v>22</v>
      </c>
      <c r="K371" s="236"/>
      <c r="L371" s="120"/>
    </row>
    <row r="372" spans="1:12" s="105" customFormat="1">
      <c r="A372" s="112"/>
      <c r="B372" s="112"/>
      <c r="C372" s="112"/>
      <c r="D372" s="112"/>
      <c r="E372" s="112"/>
      <c r="F372" s="113" t="s">
        <v>20</v>
      </c>
      <c r="G372" s="112"/>
      <c r="H372" s="112"/>
      <c r="I372" s="118"/>
      <c r="J372" s="119" t="s">
        <v>22</v>
      </c>
      <c r="K372" s="236"/>
      <c r="L372" s="120"/>
    </row>
    <row r="373" spans="1:12" s="105" customFormat="1">
      <c r="A373" s="112"/>
      <c r="B373" s="112"/>
      <c r="C373" s="112"/>
      <c r="D373" s="112"/>
      <c r="E373" s="112"/>
      <c r="F373" s="113" t="s">
        <v>20</v>
      </c>
      <c r="G373" s="112"/>
      <c r="H373" s="112"/>
      <c r="I373" s="118"/>
      <c r="J373" s="119" t="s">
        <v>22</v>
      </c>
      <c r="K373" s="236"/>
      <c r="L373" s="120"/>
    </row>
    <row r="374" spans="1:12" s="105" customFormat="1">
      <c r="A374" s="112"/>
      <c r="B374" s="112"/>
      <c r="C374" s="112"/>
      <c r="D374" s="112"/>
      <c r="E374" s="112"/>
      <c r="F374" s="113" t="s">
        <v>20</v>
      </c>
      <c r="G374" s="112"/>
      <c r="H374" s="112"/>
      <c r="I374" s="118"/>
      <c r="J374" s="119" t="s">
        <v>22</v>
      </c>
      <c r="K374" s="236"/>
      <c r="L374" s="120"/>
    </row>
    <row r="375" spans="1:12" s="105" customFormat="1">
      <c r="A375" s="112"/>
      <c r="B375" s="112"/>
      <c r="C375" s="112"/>
      <c r="D375" s="112"/>
      <c r="E375" s="112"/>
      <c r="F375" s="113" t="s">
        <v>20</v>
      </c>
      <c r="G375" s="112"/>
      <c r="H375" s="112"/>
      <c r="I375" s="118"/>
      <c r="J375" s="119" t="s">
        <v>22</v>
      </c>
      <c r="K375" s="236"/>
      <c r="L375" s="120"/>
    </row>
    <row r="376" spans="1:12" s="105" customFormat="1">
      <c r="A376" s="112"/>
      <c r="B376" s="112"/>
      <c r="C376" s="112"/>
      <c r="D376" s="112"/>
      <c r="E376" s="112"/>
      <c r="F376" s="113" t="s">
        <v>20</v>
      </c>
      <c r="G376" s="112"/>
      <c r="H376" s="112"/>
      <c r="I376" s="118"/>
      <c r="J376" s="119" t="s">
        <v>22</v>
      </c>
      <c r="K376" s="236"/>
      <c r="L376" s="120"/>
    </row>
    <row r="377" spans="1:12" s="105" customFormat="1">
      <c r="A377" s="112"/>
      <c r="B377" s="112"/>
      <c r="C377" s="112"/>
      <c r="D377" s="112"/>
      <c r="E377" s="112"/>
      <c r="F377" s="113" t="s">
        <v>20</v>
      </c>
      <c r="G377" s="112"/>
      <c r="H377" s="112"/>
      <c r="I377" s="118"/>
      <c r="J377" s="119" t="s">
        <v>22</v>
      </c>
      <c r="K377" s="236"/>
      <c r="L377" s="120"/>
    </row>
    <row r="378" spans="1:12" s="105" customFormat="1">
      <c r="A378" s="112"/>
      <c r="B378" s="112"/>
      <c r="C378" s="112"/>
      <c r="D378" s="112"/>
      <c r="E378" s="112"/>
      <c r="F378" s="113" t="s">
        <v>20</v>
      </c>
      <c r="G378" s="112"/>
      <c r="H378" s="112"/>
      <c r="I378" s="118"/>
      <c r="J378" s="119" t="s">
        <v>22</v>
      </c>
      <c r="K378" s="236"/>
      <c r="L378" s="120"/>
    </row>
    <row r="379" spans="1:12" s="105" customFormat="1">
      <c r="A379" s="112"/>
      <c r="B379" s="112"/>
      <c r="C379" s="112"/>
      <c r="D379" s="112"/>
      <c r="E379" s="112"/>
      <c r="F379" s="113" t="s">
        <v>20</v>
      </c>
      <c r="G379" s="112"/>
      <c r="H379" s="112"/>
      <c r="I379" s="118"/>
      <c r="J379" s="119" t="s">
        <v>22</v>
      </c>
      <c r="K379" s="236"/>
      <c r="L379" s="120"/>
    </row>
    <row r="380" spans="1:12" s="105" customFormat="1">
      <c r="A380" s="112"/>
      <c r="B380" s="112"/>
      <c r="C380" s="112"/>
      <c r="D380" s="112"/>
      <c r="E380" s="112"/>
      <c r="F380" s="113" t="s">
        <v>20</v>
      </c>
      <c r="G380" s="112"/>
      <c r="H380" s="112"/>
      <c r="I380" s="118"/>
      <c r="J380" s="119" t="s">
        <v>22</v>
      </c>
      <c r="K380" s="236"/>
      <c r="L380" s="120"/>
    </row>
    <row r="381" spans="1:12" s="105" customFormat="1">
      <c r="A381" s="112"/>
      <c r="B381" s="112"/>
      <c r="C381" s="112"/>
      <c r="D381" s="112"/>
      <c r="E381" s="112"/>
      <c r="F381" s="113" t="s">
        <v>20</v>
      </c>
      <c r="G381" s="112"/>
      <c r="H381" s="112"/>
      <c r="I381" s="118"/>
      <c r="J381" s="119" t="s">
        <v>22</v>
      </c>
      <c r="K381" s="236"/>
      <c r="L381" s="120"/>
    </row>
    <row r="382" spans="1:12" s="105" customFormat="1">
      <c r="A382" s="112"/>
      <c r="B382" s="112"/>
      <c r="C382" s="112"/>
      <c r="D382" s="112"/>
      <c r="E382" s="112"/>
      <c r="F382" s="113" t="s">
        <v>20</v>
      </c>
      <c r="G382" s="112"/>
      <c r="H382" s="112"/>
      <c r="I382" s="118"/>
      <c r="J382" s="119" t="s">
        <v>22</v>
      </c>
      <c r="K382" s="236"/>
      <c r="L382" s="120"/>
    </row>
    <row r="383" spans="1:12" s="105" customFormat="1">
      <c r="A383" s="112"/>
      <c r="B383" s="112"/>
      <c r="C383" s="112"/>
      <c r="D383" s="112"/>
      <c r="E383" s="112"/>
      <c r="F383" s="113" t="s">
        <v>20</v>
      </c>
      <c r="G383" s="112"/>
      <c r="H383" s="112"/>
      <c r="I383" s="118"/>
      <c r="J383" s="119" t="s">
        <v>22</v>
      </c>
      <c r="K383" s="236"/>
      <c r="L383" s="120"/>
    </row>
    <row r="384" spans="1:12" s="105" customFormat="1">
      <c r="A384" s="112"/>
      <c r="B384" s="112"/>
      <c r="C384" s="112"/>
      <c r="D384" s="112"/>
      <c r="E384" s="112"/>
      <c r="F384" s="113" t="s">
        <v>20</v>
      </c>
      <c r="G384" s="112"/>
      <c r="H384" s="112"/>
      <c r="I384" s="118"/>
      <c r="J384" s="119" t="s">
        <v>22</v>
      </c>
      <c r="K384" s="236"/>
      <c r="L384" s="120"/>
    </row>
    <row r="385" spans="1:12" s="105" customFormat="1">
      <c r="A385" s="112"/>
      <c r="B385" s="112"/>
      <c r="C385" s="112"/>
      <c r="D385" s="112"/>
      <c r="E385" s="112"/>
      <c r="F385" s="113" t="s">
        <v>20</v>
      </c>
      <c r="G385" s="112"/>
      <c r="H385" s="112"/>
      <c r="I385" s="118"/>
      <c r="J385" s="119" t="s">
        <v>22</v>
      </c>
      <c r="K385" s="236"/>
      <c r="L385" s="120"/>
    </row>
    <row r="386" spans="1:12" s="105" customFormat="1">
      <c r="A386" s="112"/>
      <c r="B386" s="112"/>
      <c r="C386" s="112"/>
      <c r="D386" s="112"/>
      <c r="E386" s="112"/>
      <c r="F386" s="113" t="s">
        <v>20</v>
      </c>
      <c r="G386" s="112"/>
      <c r="H386" s="112"/>
      <c r="I386" s="118"/>
      <c r="J386" s="119" t="s">
        <v>22</v>
      </c>
      <c r="K386" s="236"/>
      <c r="L386" s="120"/>
    </row>
    <row r="387" spans="1:12" s="105" customFormat="1">
      <c r="A387" s="112"/>
      <c r="B387" s="112"/>
      <c r="C387" s="112"/>
      <c r="D387" s="112"/>
      <c r="E387" s="112"/>
      <c r="F387" s="113" t="s">
        <v>20</v>
      </c>
      <c r="G387" s="112"/>
      <c r="H387" s="112"/>
      <c r="I387" s="118"/>
      <c r="J387" s="119" t="s">
        <v>22</v>
      </c>
      <c r="K387" s="236"/>
      <c r="L387" s="120"/>
    </row>
    <row r="388" spans="1:12" s="105" customFormat="1">
      <c r="A388" s="112"/>
      <c r="B388" s="112"/>
      <c r="C388" s="112"/>
      <c r="D388" s="112"/>
      <c r="E388" s="112"/>
      <c r="F388" s="113" t="s">
        <v>20</v>
      </c>
      <c r="G388" s="112"/>
      <c r="H388" s="112"/>
      <c r="I388" s="118"/>
      <c r="J388" s="119" t="s">
        <v>22</v>
      </c>
      <c r="K388" s="236"/>
      <c r="L388" s="120"/>
    </row>
    <row r="389" spans="1:12" s="105" customFormat="1">
      <c r="A389" s="112"/>
      <c r="B389" s="112"/>
      <c r="C389" s="112"/>
      <c r="D389" s="112"/>
      <c r="E389" s="112"/>
      <c r="F389" s="113" t="s">
        <v>20</v>
      </c>
      <c r="G389" s="112"/>
      <c r="H389" s="112"/>
      <c r="I389" s="118"/>
      <c r="J389" s="119" t="s">
        <v>22</v>
      </c>
      <c r="K389" s="236"/>
      <c r="L389" s="120"/>
    </row>
    <row r="390" spans="1:12" s="105" customFormat="1">
      <c r="A390" s="112"/>
      <c r="B390" s="112"/>
      <c r="C390" s="112"/>
      <c r="D390" s="112"/>
      <c r="E390" s="112"/>
      <c r="F390" s="113" t="s">
        <v>20</v>
      </c>
      <c r="G390" s="112"/>
      <c r="H390" s="112"/>
      <c r="I390" s="118"/>
      <c r="J390" s="119" t="s">
        <v>22</v>
      </c>
      <c r="K390" s="236"/>
      <c r="L390" s="120"/>
    </row>
    <row r="391" spans="1:12" s="105" customFormat="1">
      <c r="A391" s="112"/>
      <c r="B391" s="112"/>
      <c r="C391" s="112"/>
      <c r="D391" s="112"/>
      <c r="E391" s="112"/>
      <c r="F391" s="113" t="s">
        <v>20</v>
      </c>
      <c r="G391" s="112"/>
      <c r="H391" s="112"/>
      <c r="I391" s="118"/>
      <c r="J391" s="119" t="s">
        <v>22</v>
      </c>
      <c r="K391" s="236"/>
      <c r="L391" s="120"/>
    </row>
    <row r="392" spans="1:12" s="105" customFormat="1">
      <c r="A392" s="112"/>
      <c r="B392" s="112"/>
      <c r="C392" s="112"/>
      <c r="D392" s="112"/>
      <c r="E392" s="112"/>
      <c r="F392" s="113" t="s">
        <v>20</v>
      </c>
      <c r="G392" s="112"/>
      <c r="H392" s="112"/>
      <c r="I392" s="118"/>
      <c r="J392" s="119" t="s">
        <v>22</v>
      </c>
      <c r="K392" s="236"/>
      <c r="L392" s="120"/>
    </row>
    <row r="393" spans="1:12" s="105" customFormat="1">
      <c r="A393" s="112"/>
      <c r="B393" s="112"/>
      <c r="C393" s="112"/>
      <c r="D393" s="112"/>
      <c r="E393" s="112"/>
      <c r="F393" s="113" t="s">
        <v>20</v>
      </c>
      <c r="G393" s="112"/>
      <c r="H393" s="112"/>
      <c r="I393" s="118"/>
      <c r="J393" s="119" t="s">
        <v>22</v>
      </c>
      <c r="K393" s="236"/>
      <c r="L393" s="120"/>
    </row>
    <row r="394" spans="1:12" s="105" customFormat="1">
      <c r="A394" s="112"/>
      <c r="B394" s="112"/>
      <c r="C394" s="112"/>
      <c r="D394" s="112"/>
      <c r="E394" s="112"/>
      <c r="F394" s="113" t="s">
        <v>20</v>
      </c>
      <c r="G394" s="112"/>
      <c r="H394" s="112"/>
      <c r="I394" s="118"/>
      <c r="J394" s="119" t="s">
        <v>22</v>
      </c>
      <c r="K394" s="236"/>
      <c r="L394" s="120"/>
    </row>
    <row r="395" spans="1:12" s="105" customFormat="1">
      <c r="A395" s="112"/>
      <c r="B395" s="112"/>
      <c r="C395" s="112"/>
      <c r="D395" s="112"/>
      <c r="E395" s="112"/>
      <c r="F395" s="113" t="s">
        <v>20</v>
      </c>
      <c r="G395" s="112"/>
      <c r="H395" s="112"/>
      <c r="I395" s="118"/>
      <c r="J395" s="119" t="s">
        <v>22</v>
      </c>
      <c r="K395" s="236"/>
      <c r="L395" s="120"/>
    </row>
    <row r="396" spans="1:12" s="105" customFormat="1">
      <c r="A396" s="112"/>
      <c r="B396" s="112"/>
      <c r="C396" s="112"/>
      <c r="D396" s="112"/>
      <c r="E396" s="112"/>
      <c r="F396" s="113" t="s">
        <v>20</v>
      </c>
      <c r="G396" s="112"/>
      <c r="H396" s="112"/>
      <c r="I396" s="118"/>
      <c r="J396" s="119" t="s">
        <v>22</v>
      </c>
      <c r="K396" s="236"/>
      <c r="L396" s="120"/>
    </row>
    <row r="397" spans="1:12" s="105" customFormat="1">
      <c r="A397" s="112"/>
      <c r="B397" s="112"/>
      <c r="C397" s="112"/>
      <c r="D397" s="112"/>
      <c r="E397" s="112"/>
      <c r="F397" s="113" t="s">
        <v>20</v>
      </c>
      <c r="G397" s="112"/>
      <c r="H397" s="112"/>
      <c r="I397" s="118"/>
      <c r="J397" s="119" t="s">
        <v>22</v>
      </c>
      <c r="K397" s="236"/>
      <c r="L397" s="120"/>
    </row>
    <row r="398" spans="1:12" s="105" customFormat="1">
      <c r="A398" s="112"/>
      <c r="B398" s="112"/>
      <c r="C398" s="112"/>
      <c r="D398" s="112"/>
      <c r="E398" s="112"/>
      <c r="F398" s="113" t="s">
        <v>20</v>
      </c>
      <c r="G398" s="112"/>
      <c r="H398" s="112"/>
      <c r="I398" s="118"/>
      <c r="J398" s="119" t="s">
        <v>22</v>
      </c>
      <c r="K398" s="236"/>
      <c r="L398" s="120"/>
    </row>
    <row r="399" spans="1:12" s="105" customFormat="1">
      <c r="A399" s="112"/>
      <c r="B399" s="112"/>
      <c r="C399" s="112"/>
      <c r="D399" s="112"/>
      <c r="E399" s="112"/>
      <c r="F399" s="113" t="s">
        <v>20</v>
      </c>
      <c r="G399" s="112"/>
      <c r="H399" s="112"/>
      <c r="I399" s="118"/>
      <c r="J399" s="119" t="s">
        <v>22</v>
      </c>
      <c r="K399" s="236"/>
      <c r="L399" s="120"/>
    </row>
    <row r="400" spans="1:12" s="105" customFormat="1">
      <c r="A400" s="112"/>
      <c r="B400" s="112"/>
      <c r="C400" s="112"/>
      <c r="D400" s="112"/>
      <c r="E400" s="112"/>
      <c r="F400" s="113" t="s">
        <v>20</v>
      </c>
      <c r="G400" s="112"/>
      <c r="H400" s="112"/>
      <c r="I400" s="118"/>
      <c r="J400" s="119" t="s">
        <v>22</v>
      </c>
      <c r="K400" s="236"/>
      <c r="L400" s="120"/>
    </row>
    <row r="401" spans="1:12" s="105" customFormat="1">
      <c r="A401" s="112"/>
      <c r="B401" s="112"/>
      <c r="C401" s="112"/>
      <c r="D401" s="112"/>
      <c r="E401" s="112"/>
      <c r="F401" s="113" t="s">
        <v>20</v>
      </c>
      <c r="G401" s="112"/>
      <c r="H401" s="112"/>
      <c r="I401" s="118"/>
      <c r="J401" s="119" t="s">
        <v>22</v>
      </c>
      <c r="K401" s="236"/>
      <c r="L401" s="120"/>
    </row>
    <row r="402" spans="1:12" s="105" customFormat="1">
      <c r="A402" s="112"/>
      <c r="B402" s="112"/>
      <c r="C402" s="112"/>
      <c r="D402" s="112"/>
      <c r="E402" s="112"/>
      <c r="F402" s="113" t="s">
        <v>20</v>
      </c>
      <c r="G402" s="112"/>
      <c r="H402" s="112"/>
      <c r="I402" s="118"/>
      <c r="J402" s="119" t="s">
        <v>22</v>
      </c>
      <c r="K402" s="236"/>
      <c r="L402" s="120"/>
    </row>
  </sheetData>
  <sheetProtection selectLockedCells="1" selectUnlockedCells="1"/>
  <mergeCells count="61">
    <mergeCell ref="K55:K60"/>
    <mergeCell ref="K61:K66"/>
    <mergeCell ref="K126:K128"/>
    <mergeCell ref="K131:K132"/>
    <mergeCell ref="K135:K137"/>
    <mergeCell ref="K29:K33"/>
    <mergeCell ref="K34:K38"/>
    <mergeCell ref="K39:K43"/>
    <mergeCell ref="K44:K49"/>
    <mergeCell ref="K50:K54"/>
    <mergeCell ref="K8:K13"/>
    <mergeCell ref="K14:K16"/>
    <mergeCell ref="K17:K18"/>
    <mergeCell ref="K19:K23"/>
    <mergeCell ref="K25:K28"/>
    <mergeCell ref="A1:C1"/>
    <mergeCell ref="A2:C2"/>
    <mergeCell ref="A3:D3"/>
    <mergeCell ref="B6:D6"/>
    <mergeCell ref="A6:A7"/>
    <mergeCell ref="J6:J7"/>
    <mergeCell ref="K6:K7"/>
    <mergeCell ref="E6:E7"/>
    <mergeCell ref="F6:F7"/>
    <mergeCell ref="G6:G7"/>
    <mergeCell ref="H6:H7"/>
    <mergeCell ref="I6:I7"/>
    <mergeCell ref="K139:K143"/>
    <mergeCell ref="K144:K145"/>
    <mergeCell ref="K70:K74"/>
    <mergeCell ref="K75:K79"/>
    <mergeCell ref="K80:K83"/>
    <mergeCell ref="K84:K89"/>
    <mergeCell ref="K90:K95"/>
    <mergeCell ref="K96:K98"/>
    <mergeCell ref="K102:K107"/>
    <mergeCell ref="K108:K113"/>
    <mergeCell ref="K115:K117"/>
    <mergeCell ref="K150:K153"/>
    <mergeCell ref="K154:K155"/>
    <mergeCell ref="K119:K120"/>
    <mergeCell ref="E11:E12"/>
    <mergeCell ref="E14:E15"/>
    <mergeCell ref="E51:E52"/>
    <mergeCell ref="E58:E59"/>
    <mergeCell ref="E61:E63"/>
    <mergeCell ref="E64:E66"/>
    <mergeCell ref="E71:E72"/>
    <mergeCell ref="E73:E74"/>
    <mergeCell ref="E75:E76"/>
    <mergeCell ref="E77:E79"/>
    <mergeCell ref="E81:E82"/>
    <mergeCell ref="E87:E89"/>
    <mergeCell ref="E90:E91"/>
    <mergeCell ref="E151:E152"/>
    <mergeCell ref="E154:E155"/>
    <mergeCell ref="E96:E98"/>
    <mergeCell ref="E104:E106"/>
    <mergeCell ref="E126:E127"/>
    <mergeCell ref="E136:E137"/>
    <mergeCell ref="E142:E143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47"/>
  <sheetViews>
    <sheetView workbookViewId="0">
      <pane ySplit="7" topLeftCell="A84" activePane="bottomLeft" state="frozen"/>
      <selection pane="bottomLeft" activeCell="I8" sqref="I8:I110"/>
    </sheetView>
  </sheetViews>
  <sheetFormatPr defaultColWidth="9.140625" defaultRowHeight="12.75"/>
  <cols>
    <col min="1" max="1" width="9.85546875" style="106" customWidth="1"/>
    <col min="2" max="2" width="11.7109375" style="106" customWidth="1"/>
    <col min="3" max="3" width="11" style="106" customWidth="1"/>
    <col min="4" max="4" width="19.85546875" style="106" customWidth="1"/>
    <col min="5" max="5" width="17.42578125" style="115" customWidth="1"/>
    <col min="6" max="6" width="41.5703125" style="106" customWidth="1"/>
    <col min="7" max="7" width="8.7109375" style="106" customWidth="1"/>
    <col min="8" max="8" width="35.85546875" style="106" customWidth="1"/>
    <col min="9" max="9" width="13" style="122" customWidth="1"/>
    <col min="10" max="10" width="11.5703125" style="106" customWidth="1"/>
    <col min="11" max="11" width="12.42578125" style="243" customWidth="1"/>
    <col min="12" max="16384" width="9.140625" style="106"/>
  </cols>
  <sheetData>
    <row r="1" spans="1:12" s="121" customFormat="1">
      <c r="A1" s="108" t="s">
        <v>0</v>
      </c>
      <c r="B1" s="123"/>
      <c r="C1" s="123"/>
      <c r="D1" s="123"/>
      <c r="E1" s="123"/>
      <c r="F1" s="123"/>
      <c r="G1" s="123"/>
      <c r="H1" s="123"/>
      <c r="I1" s="125"/>
      <c r="J1" s="123"/>
      <c r="K1" s="242"/>
    </row>
    <row r="2" spans="1:12" s="121" customFormat="1">
      <c r="A2" s="110" t="s">
        <v>1</v>
      </c>
      <c r="B2" s="123"/>
      <c r="C2" s="123"/>
      <c r="D2" s="123"/>
      <c r="E2" s="123"/>
      <c r="F2" s="123"/>
      <c r="G2" s="123"/>
      <c r="H2" s="123"/>
      <c r="I2" s="125"/>
      <c r="J2" s="123"/>
      <c r="K2" s="242"/>
    </row>
    <row r="3" spans="1:12" s="121" customFormat="1">
      <c r="A3" s="110" t="s">
        <v>723</v>
      </c>
      <c r="B3" s="123"/>
      <c r="C3" s="123"/>
      <c r="D3" s="123"/>
      <c r="E3" s="123"/>
      <c r="F3" s="123"/>
      <c r="G3" s="123"/>
      <c r="H3" s="123"/>
      <c r="I3" s="125"/>
      <c r="J3" s="123"/>
      <c r="K3" s="242"/>
    </row>
    <row r="4" spans="1:12" s="115" customFormat="1">
      <c r="A4" s="109"/>
      <c r="B4" s="109"/>
      <c r="C4" s="109"/>
      <c r="D4" s="109"/>
      <c r="E4" s="109"/>
      <c r="F4" s="109"/>
      <c r="G4" s="109"/>
      <c r="H4" s="109"/>
      <c r="I4" s="125"/>
      <c r="J4" s="109"/>
      <c r="K4" s="242"/>
    </row>
    <row r="5" spans="1:12" s="115" customFormat="1">
      <c r="A5" s="109"/>
      <c r="B5" s="109"/>
      <c r="C5" s="109"/>
      <c r="D5" s="109"/>
      <c r="E5" s="109"/>
      <c r="F5" s="109"/>
      <c r="G5" s="109"/>
      <c r="H5" s="109"/>
      <c r="I5" s="125"/>
      <c r="J5" s="109"/>
      <c r="K5" s="242"/>
    </row>
    <row r="6" spans="1:12" s="115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K6" s="255" t="s">
        <v>11</v>
      </c>
    </row>
    <row r="7" spans="1:12" s="115" customFormat="1">
      <c r="A7" s="252"/>
      <c r="B7" s="124" t="s">
        <v>12</v>
      </c>
      <c r="C7" s="124" t="s">
        <v>13</v>
      </c>
      <c r="D7" s="124" t="s">
        <v>14</v>
      </c>
      <c r="E7" s="252"/>
      <c r="F7" s="252"/>
      <c r="G7" s="252"/>
      <c r="H7" s="252"/>
      <c r="I7" s="253"/>
      <c r="J7" s="254"/>
      <c r="K7" s="255"/>
    </row>
    <row r="8" spans="1:12" s="105" customFormat="1">
      <c r="A8" s="137">
        <v>45973</v>
      </c>
      <c r="B8" s="138">
        <v>270253</v>
      </c>
      <c r="C8" s="244">
        <v>173722</v>
      </c>
      <c r="D8" s="244">
        <v>52612</v>
      </c>
      <c r="E8" s="244">
        <v>60583</v>
      </c>
      <c r="F8" s="113" t="s">
        <v>20</v>
      </c>
      <c r="G8" s="138">
        <v>1</v>
      </c>
      <c r="H8" s="138" t="s">
        <v>66</v>
      </c>
      <c r="I8" s="118">
        <v>17677.79</v>
      </c>
      <c r="J8" s="119" t="s">
        <v>22</v>
      </c>
      <c r="K8" s="249">
        <v>35920</v>
      </c>
      <c r="L8" s="241"/>
    </row>
    <row r="9" spans="1:12" s="105" customFormat="1">
      <c r="A9" s="137">
        <v>45973</v>
      </c>
      <c r="B9" s="138">
        <v>270253</v>
      </c>
      <c r="C9" s="244">
        <v>173722</v>
      </c>
      <c r="D9" s="244">
        <v>52612</v>
      </c>
      <c r="E9" s="244">
        <v>60584</v>
      </c>
      <c r="F9" s="113" t="s">
        <v>20</v>
      </c>
      <c r="G9" s="138">
        <v>1</v>
      </c>
      <c r="H9" s="138" t="s">
        <v>1368</v>
      </c>
      <c r="I9" s="118">
        <v>27242.39</v>
      </c>
      <c r="J9" s="119" t="s">
        <v>22</v>
      </c>
      <c r="K9" s="249"/>
      <c r="L9" s="241"/>
    </row>
    <row r="10" spans="1:12" s="105" customFormat="1">
      <c r="A10" s="137">
        <v>45973</v>
      </c>
      <c r="B10" s="138">
        <v>270253</v>
      </c>
      <c r="C10" s="244">
        <v>173722</v>
      </c>
      <c r="D10" s="244">
        <v>52612</v>
      </c>
      <c r="E10" s="244">
        <v>60585</v>
      </c>
      <c r="F10" s="113" t="s">
        <v>20</v>
      </c>
      <c r="G10" s="138">
        <v>1</v>
      </c>
      <c r="H10" s="138" t="s">
        <v>55</v>
      </c>
      <c r="I10" s="118">
        <v>4897.25</v>
      </c>
      <c r="J10" s="119" t="s">
        <v>22</v>
      </c>
      <c r="K10" s="249"/>
      <c r="L10" s="241"/>
    </row>
    <row r="11" spans="1:12" s="105" customFormat="1">
      <c r="A11" s="137">
        <v>45973</v>
      </c>
      <c r="B11" s="138">
        <v>270253</v>
      </c>
      <c r="C11" s="244">
        <v>173722</v>
      </c>
      <c r="D11" s="244">
        <v>52612</v>
      </c>
      <c r="E11" s="244">
        <v>60586</v>
      </c>
      <c r="F11" s="113" t="s">
        <v>20</v>
      </c>
      <c r="G11" s="138">
        <v>1</v>
      </c>
      <c r="H11" s="138" t="s">
        <v>167</v>
      </c>
      <c r="I11" s="118">
        <v>16811.48</v>
      </c>
      <c r="J11" s="119" t="s">
        <v>22</v>
      </c>
      <c r="K11" s="249"/>
      <c r="L11" s="241"/>
    </row>
    <row r="12" spans="1:12" s="105" customFormat="1">
      <c r="A12" s="137">
        <v>45974</v>
      </c>
      <c r="B12" s="138">
        <v>270403</v>
      </c>
      <c r="C12" s="112">
        <v>173725</v>
      </c>
      <c r="D12" s="244" t="s">
        <v>1360</v>
      </c>
      <c r="E12" s="112">
        <v>60591</v>
      </c>
      <c r="F12" s="113" t="s">
        <v>16</v>
      </c>
      <c r="G12" s="138">
        <v>1</v>
      </c>
      <c r="H12" s="138" t="s">
        <v>35</v>
      </c>
      <c r="I12" s="118">
        <v>11092.2</v>
      </c>
      <c r="J12" s="119" t="s">
        <v>18</v>
      </c>
      <c r="K12" s="241">
        <v>35925</v>
      </c>
      <c r="L12" s="120"/>
    </row>
    <row r="13" spans="1:12" s="105" customFormat="1">
      <c r="A13" s="137">
        <v>45968</v>
      </c>
      <c r="B13" s="138">
        <v>270404</v>
      </c>
      <c r="C13" s="112">
        <v>173726</v>
      </c>
      <c r="D13" s="244" t="s">
        <v>1361</v>
      </c>
      <c r="E13" s="112">
        <v>60592</v>
      </c>
      <c r="F13" s="113" t="s">
        <v>16</v>
      </c>
      <c r="G13" s="138">
        <v>1</v>
      </c>
      <c r="H13" s="138" t="s">
        <v>364</v>
      </c>
      <c r="I13" s="118">
        <v>9971.68</v>
      </c>
      <c r="J13" s="119" t="s">
        <v>18</v>
      </c>
      <c r="K13" s="241">
        <v>35926</v>
      </c>
      <c r="L13" s="120"/>
    </row>
    <row r="14" spans="1:12" s="105" customFormat="1">
      <c r="A14" s="137">
        <v>45979</v>
      </c>
      <c r="B14" s="138">
        <v>270533</v>
      </c>
      <c r="C14" s="112">
        <v>173724</v>
      </c>
      <c r="D14" s="112">
        <v>52974</v>
      </c>
      <c r="E14" s="112">
        <v>59193</v>
      </c>
      <c r="F14" s="113" t="s">
        <v>20</v>
      </c>
      <c r="G14" s="138">
        <v>1</v>
      </c>
      <c r="H14" s="138" t="s">
        <v>1363</v>
      </c>
      <c r="I14" s="118">
        <v>13775</v>
      </c>
      <c r="J14" s="119" t="s">
        <v>22</v>
      </c>
      <c r="K14" s="249">
        <v>35922</v>
      </c>
      <c r="L14" s="120"/>
    </row>
    <row r="15" spans="1:12" s="105" customFormat="1">
      <c r="A15" s="137">
        <v>45979</v>
      </c>
      <c r="B15" s="138">
        <v>270533</v>
      </c>
      <c r="C15" s="244">
        <v>173724</v>
      </c>
      <c r="D15" s="244">
        <v>52974</v>
      </c>
      <c r="E15" s="244">
        <v>59192</v>
      </c>
      <c r="F15" s="113" t="s">
        <v>20</v>
      </c>
      <c r="G15" s="138">
        <v>1</v>
      </c>
      <c r="H15" s="138" t="s">
        <v>243</v>
      </c>
      <c r="I15" s="118">
        <v>15675</v>
      </c>
      <c r="J15" s="119" t="s">
        <v>22</v>
      </c>
      <c r="K15" s="249"/>
      <c r="L15" s="241"/>
    </row>
    <row r="16" spans="1:12" s="105" customFormat="1">
      <c r="A16" s="137">
        <v>45979</v>
      </c>
      <c r="B16" s="138">
        <v>270534</v>
      </c>
      <c r="C16" s="112">
        <v>173723</v>
      </c>
      <c r="D16" s="112">
        <v>52629</v>
      </c>
      <c r="E16" s="112">
        <v>60587</v>
      </c>
      <c r="F16" s="113" t="s">
        <v>20</v>
      </c>
      <c r="G16" s="138">
        <v>2</v>
      </c>
      <c r="H16" s="138" t="s">
        <v>55</v>
      </c>
      <c r="I16" s="118">
        <v>15494.5</v>
      </c>
      <c r="J16" s="119" t="s">
        <v>22</v>
      </c>
      <c r="K16" s="249">
        <v>35921</v>
      </c>
      <c r="L16" s="120"/>
    </row>
    <row r="17" spans="1:12" s="105" customFormat="1">
      <c r="A17" s="137">
        <v>45979</v>
      </c>
      <c r="B17" s="138">
        <v>270534</v>
      </c>
      <c r="C17" s="244">
        <v>173723</v>
      </c>
      <c r="D17" s="244">
        <v>52629</v>
      </c>
      <c r="E17" s="244">
        <v>60588</v>
      </c>
      <c r="F17" s="113" t="s">
        <v>20</v>
      </c>
      <c r="G17" s="138">
        <v>2</v>
      </c>
      <c r="H17" s="138" t="s">
        <v>25</v>
      </c>
      <c r="I17" s="118">
        <v>24464.78</v>
      </c>
      <c r="J17" s="119" t="s">
        <v>22</v>
      </c>
      <c r="K17" s="249"/>
      <c r="L17" s="241"/>
    </row>
    <row r="18" spans="1:12" s="105" customFormat="1">
      <c r="A18" s="137">
        <v>45979</v>
      </c>
      <c r="B18" s="138">
        <v>270534</v>
      </c>
      <c r="C18" s="244">
        <v>173723</v>
      </c>
      <c r="D18" s="244">
        <v>52629</v>
      </c>
      <c r="E18" s="244">
        <v>60589</v>
      </c>
      <c r="F18" s="113" t="s">
        <v>20</v>
      </c>
      <c r="G18" s="138">
        <v>1</v>
      </c>
      <c r="H18" s="138" t="s">
        <v>629</v>
      </c>
      <c r="I18" s="118">
        <v>2245.13</v>
      </c>
      <c r="J18" s="119" t="s">
        <v>22</v>
      </c>
      <c r="K18" s="249"/>
      <c r="L18" s="241"/>
    </row>
    <row r="19" spans="1:12" s="105" customFormat="1">
      <c r="A19" s="137">
        <v>45979</v>
      </c>
      <c r="B19" s="138">
        <v>270534</v>
      </c>
      <c r="C19" s="244">
        <v>173723</v>
      </c>
      <c r="D19" s="244">
        <v>52629</v>
      </c>
      <c r="E19" s="244">
        <v>60590</v>
      </c>
      <c r="F19" s="113" t="s">
        <v>20</v>
      </c>
      <c r="G19" s="138">
        <v>1</v>
      </c>
      <c r="H19" s="138" t="s">
        <v>40</v>
      </c>
      <c r="I19" s="118">
        <v>75075.789999999994</v>
      </c>
      <c r="J19" s="119" t="s">
        <v>22</v>
      </c>
      <c r="K19" s="249"/>
      <c r="L19" s="241"/>
    </row>
    <row r="20" spans="1:12" s="105" customFormat="1">
      <c r="A20" s="137">
        <v>45979</v>
      </c>
      <c r="B20" s="138">
        <v>270535</v>
      </c>
      <c r="C20" s="112">
        <v>173444</v>
      </c>
      <c r="D20" s="112">
        <v>52674</v>
      </c>
      <c r="E20" s="112">
        <v>60580</v>
      </c>
      <c r="F20" s="113" t="s">
        <v>20</v>
      </c>
      <c r="G20" s="138">
        <v>2</v>
      </c>
      <c r="H20" s="138" t="s">
        <v>167</v>
      </c>
      <c r="I20" s="118">
        <v>34572.78</v>
      </c>
      <c r="J20" s="119" t="s">
        <v>22</v>
      </c>
      <c r="K20" s="249">
        <v>35917</v>
      </c>
      <c r="L20" s="120"/>
    </row>
    <row r="21" spans="1:12" s="105" customFormat="1">
      <c r="A21" s="137">
        <v>45979</v>
      </c>
      <c r="B21" s="138">
        <v>270535</v>
      </c>
      <c r="C21" s="244">
        <v>173444</v>
      </c>
      <c r="D21" s="244">
        <v>52674</v>
      </c>
      <c r="E21" s="244" t="s">
        <v>1453</v>
      </c>
      <c r="F21" s="113" t="s">
        <v>20</v>
      </c>
      <c r="G21" s="138">
        <v>2</v>
      </c>
      <c r="H21" s="138" t="s">
        <v>39</v>
      </c>
      <c r="I21" s="118">
        <v>97303.18</v>
      </c>
      <c r="J21" s="119" t="s">
        <v>22</v>
      </c>
      <c r="K21" s="249"/>
      <c r="L21" s="241"/>
    </row>
    <row r="22" spans="1:12" s="105" customFormat="1">
      <c r="A22" s="137">
        <v>45979</v>
      </c>
      <c r="B22" s="138">
        <v>270535</v>
      </c>
      <c r="C22" s="244">
        <v>173444</v>
      </c>
      <c r="D22" s="244">
        <v>52674</v>
      </c>
      <c r="E22" s="267">
        <v>60581</v>
      </c>
      <c r="F22" s="113" t="s">
        <v>20</v>
      </c>
      <c r="G22" s="138">
        <v>1</v>
      </c>
      <c r="H22" s="138" t="s">
        <v>23</v>
      </c>
      <c r="I22" s="118">
        <v>43164.39</v>
      </c>
      <c r="J22" s="119" t="s">
        <v>22</v>
      </c>
      <c r="K22" s="249"/>
      <c r="L22" s="241"/>
    </row>
    <row r="23" spans="1:12" s="105" customFormat="1">
      <c r="A23" s="137">
        <v>45979</v>
      </c>
      <c r="B23" s="138">
        <v>270535</v>
      </c>
      <c r="C23" s="244">
        <v>173444</v>
      </c>
      <c r="D23" s="244">
        <v>52674</v>
      </c>
      <c r="E23" s="267"/>
      <c r="F23" s="113" t="s">
        <v>20</v>
      </c>
      <c r="G23" s="138">
        <v>1</v>
      </c>
      <c r="H23" s="138" t="s">
        <v>51</v>
      </c>
      <c r="I23" s="118">
        <v>36377.589999999997</v>
      </c>
      <c r="J23" s="119" t="s">
        <v>22</v>
      </c>
      <c r="K23" s="249"/>
      <c r="L23" s="241"/>
    </row>
    <row r="24" spans="1:12" s="105" customFormat="1">
      <c r="A24" s="137">
        <v>45980</v>
      </c>
      <c r="B24" s="138">
        <v>270634</v>
      </c>
      <c r="C24" s="112">
        <v>174071</v>
      </c>
      <c r="D24" s="112">
        <v>53030</v>
      </c>
      <c r="E24" s="112">
        <v>60593</v>
      </c>
      <c r="F24" s="113" t="s">
        <v>20</v>
      </c>
      <c r="G24" s="138">
        <v>1</v>
      </c>
      <c r="H24" s="138" t="s">
        <v>775</v>
      </c>
      <c r="I24" s="118">
        <v>7311.67</v>
      </c>
      <c r="J24" s="119" t="s">
        <v>22</v>
      </c>
      <c r="K24" s="249">
        <v>35927</v>
      </c>
      <c r="L24" s="120"/>
    </row>
    <row r="25" spans="1:12" s="105" customFormat="1">
      <c r="A25" s="137">
        <v>45980</v>
      </c>
      <c r="B25" s="138">
        <v>270634</v>
      </c>
      <c r="C25" s="244">
        <v>174071</v>
      </c>
      <c r="D25" s="244">
        <v>53030</v>
      </c>
      <c r="E25" s="244">
        <v>60594</v>
      </c>
      <c r="F25" s="113" t="s">
        <v>20</v>
      </c>
      <c r="G25" s="138">
        <v>2</v>
      </c>
      <c r="H25" s="138" t="s">
        <v>37</v>
      </c>
      <c r="I25" s="118">
        <v>9490.5</v>
      </c>
      <c r="J25" s="119" t="s">
        <v>22</v>
      </c>
      <c r="K25" s="249"/>
      <c r="L25" s="241"/>
    </row>
    <row r="26" spans="1:12" s="105" customFormat="1">
      <c r="A26" s="137">
        <v>45980</v>
      </c>
      <c r="B26" s="138">
        <v>270634</v>
      </c>
      <c r="C26" s="244">
        <v>174071</v>
      </c>
      <c r="D26" s="244">
        <v>53030</v>
      </c>
      <c r="E26" s="244">
        <v>60595</v>
      </c>
      <c r="F26" s="113" t="s">
        <v>20</v>
      </c>
      <c r="G26" s="138">
        <v>1</v>
      </c>
      <c r="H26" s="138" t="s">
        <v>167</v>
      </c>
      <c r="I26" s="118">
        <v>17286.39</v>
      </c>
      <c r="J26" s="119" t="s">
        <v>22</v>
      </c>
      <c r="K26" s="249"/>
      <c r="L26" s="241"/>
    </row>
    <row r="27" spans="1:12" s="105" customFormat="1">
      <c r="A27" s="137">
        <v>45980</v>
      </c>
      <c r="B27" s="138">
        <v>270634</v>
      </c>
      <c r="C27" s="244">
        <v>174071</v>
      </c>
      <c r="D27" s="244">
        <v>53030</v>
      </c>
      <c r="E27" s="267">
        <v>60596</v>
      </c>
      <c r="F27" s="113" t="s">
        <v>20</v>
      </c>
      <c r="G27" s="138">
        <v>1</v>
      </c>
      <c r="H27" s="138" t="s">
        <v>168</v>
      </c>
      <c r="I27" s="118">
        <v>19262.39</v>
      </c>
      <c r="J27" s="119" t="s">
        <v>22</v>
      </c>
      <c r="K27" s="249"/>
      <c r="L27" s="241"/>
    </row>
    <row r="28" spans="1:12" s="105" customFormat="1">
      <c r="A28" s="137">
        <v>45980</v>
      </c>
      <c r="B28" s="138">
        <v>270634</v>
      </c>
      <c r="C28" s="244">
        <v>174071</v>
      </c>
      <c r="D28" s="244">
        <v>53030</v>
      </c>
      <c r="E28" s="267"/>
      <c r="F28" s="113" t="s">
        <v>20</v>
      </c>
      <c r="G28" s="138">
        <v>1</v>
      </c>
      <c r="H28" s="138" t="s">
        <v>170</v>
      </c>
      <c r="I28" s="118">
        <v>25570.39</v>
      </c>
      <c r="J28" s="119" t="s">
        <v>22</v>
      </c>
      <c r="K28" s="249"/>
      <c r="L28" s="241"/>
    </row>
    <row r="29" spans="1:12" s="105" customFormat="1">
      <c r="A29" s="137">
        <v>45980</v>
      </c>
      <c r="B29" s="138">
        <v>270635</v>
      </c>
      <c r="C29" s="112">
        <v>174128</v>
      </c>
      <c r="D29" s="112">
        <v>53008</v>
      </c>
      <c r="E29" s="112">
        <v>60603</v>
      </c>
      <c r="F29" s="113" t="s">
        <v>20</v>
      </c>
      <c r="G29" s="138">
        <v>1</v>
      </c>
      <c r="H29" s="138" t="s">
        <v>1366</v>
      </c>
      <c r="I29" s="118">
        <v>14630</v>
      </c>
      <c r="J29" s="119" t="s">
        <v>22</v>
      </c>
      <c r="K29" s="249">
        <v>35931</v>
      </c>
      <c r="L29" s="120"/>
    </row>
    <row r="30" spans="1:12" s="105" customFormat="1">
      <c r="A30" s="137">
        <v>45980</v>
      </c>
      <c r="B30" s="138">
        <v>270635</v>
      </c>
      <c r="C30" s="244">
        <v>174128</v>
      </c>
      <c r="D30" s="244">
        <v>53008</v>
      </c>
      <c r="E30" s="267">
        <v>60604</v>
      </c>
      <c r="F30" s="113" t="s">
        <v>20</v>
      </c>
      <c r="G30" s="138">
        <v>1</v>
      </c>
      <c r="H30" s="138" t="s">
        <v>1365</v>
      </c>
      <c r="I30" s="118">
        <v>18369.39</v>
      </c>
      <c r="J30" s="119" t="s">
        <v>22</v>
      </c>
      <c r="K30" s="249"/>
      <c r="L30" s="241"/>
    </row>
    <row r="31" spans="1:12" s="105" customFormat="1">
      <c r="A31" s="137">
        <v>45980</v>
      </c>
      <c r="B31" s="138">
        <v>270635</v>
      </c>
      <c r="C31" s="244">
        <v>174128</v>
      </c>
      <c r="D31" s="244">
        <v>53008</v>
      </c>
      <c r="E31" s="267"/>
      <c r="F31" s="113" t="s">
        <v>20</v>
      </c>
      <c r="G31" s="138">
        <v>1</v>
      </c>
      <c r="H31" s="138" t="s">
        <v>1364</v>
      </c>
      <c r="I31" s="118">
        <v>30168.39</v>
      </c>
      <c r="J31" s="119" t="s">
        <v>22</v>
      </c>
      <c r="K31" s="249"/>
      <c r="L31" s="241"/>
    </row>
    <row r="32" spans="1:12" s="105" customFormat="1">
      <c r="A32" s="137">
        <v>45980</v>
      </c>
      <c r="B32" s="138">
        <v>270635</v>
      </c>
      <c r="C32" s="244">
        <v>174128</v>
      </c>
      <c r="D32" s="244">
        <v>53008</v>
      </c>
      <c r="E32" s="244">
        <v>60605</v>
      </c>
      <c r="F32" s="113" t="s">
        <v>20</v>
      </c>
      <c r="G32" s="138">
        <v>1</v>
      </c>
      <c r="H32" s="138" t="s">
        <v>1259</v>
      </c>
      <c r="I32" s="118">
        <v>7341.79</v>
      </c>
      <c r="J32" s="119" t="s">
        <v>22</v>
      </c>
      <c r="K32" s="249"/>
      <c r="L32" s="241"/>
    </row>
    <row r="33" spans="1:12" s="105" customFormat="1">
      <c r="A33" s="137">
        <v>45980</v>
      </c>
      <c r="B33" s="138">
        <v>270635</v>
      </c>
      <c r="C33" s="244">
        <v>174128</v>
      </c>
      <c r="D33" s="244">
        <v>53008</v>
      </c>
      <c r="E33" s="244">
        <v>60606</v>
      </c>
      <c r="F33" s="113" t="s">
        <v>20</v>
      </c>
      <c r="G33" s="138">
        <v>2</v>
      </c>
      <c r="H33" s="138" t="s">
        <v>364</v>
      </c>
      <c r="I33" s="118">
        <v>19943.349999999999</v>
      </c>
      <c r="J33" s="119" t="s">
        <v>22</v>
      </c>
      <c r="K33" s="249"/>
      <c r="L33" s="241"/>
    </row>
    <row r="34" spans="1:12" s="105" customFormat="1">
      <c r="A34" s="137">
        <v>45980</v>
      </c>
      <c r="B34" s="138">
        <v>270636</v>
      </c>
      <c r="C34" s="112">
        <v>174129</v>
      </c>
      <c r="D34" s="112">
        <v>53007</v>
      </c>
      <c r="E34" s="112">
        <v>60607</v>
      </c>
      <c r="F34" s="113" t="s">
        <v>20</v>
      </c>
      <c r="G34" s="138">
        <v>1</v>
      </c>
      <c r="H34" s="138" t="s">
        <v>40</v>
      </c>
      <c r="I34" s="118">
        <v>75076.789999999994</v>
      </c>
      <c r="J34" s="119" t="s">
        <v>22</v>
      </c>
      <c r="K34" s="249">
        <v>35932</v>
      </c>
      <c r="L34" s="120"/>
    </row>
    <row r="35" spans="1:12" s="105" customFormat="1">
      <c r="A35" s="137">
        <v>45980</v>
      </c>
      <c r="B35" s="138">
        <v>270636</v>
      </c>
      <c r="C35" s="244">
        <v>174129</v>
      </c>
      <c r="D35" s="244">
        <v>53007</v>
      </c>
      <c r="E35" s="267">
        <v>60608</v>
      </c>
      <c r="F35" s="113" t="s">
        <v>20</v>
      </c>
      <c r="G35" s="138">
        <v>1</v>
      </c>
      <c r="H35" s="138" t="s">
        <v>38</v>
      </c>
      <c r="I35" s="118">
        <v>15291.39</v>
      </c>
      <c r="J35" s="119" t="s">
        <v>22</v>
      </c>
      <c r="K35" s="249"/>
      <c r="L35" s="241"/>
    </row>
    <row r="36" spans="1:12" s="105" customFormat="1">
      <c r="A36" s="137">
        <v>45980</v>
      </c>
      <c r="B36" s="138">
        <v>270636</v>
      </c>
      <c r="C36" s="244">
        <v>174129</v>
      </c>
      <c r="D36" s="244">
        <v>53007</v>
      </c>
      <c r="E36" s="267"/>
      <c r="F36" s="113" t="s">
        <v>20</v>
      </c>
      <c r="G36" s="138">
        <v>1</v>
      </c>
      <c r="H36" s="138" t="s">
        <v>43</v>
      </c>
      <c r="I36" s="118">
        <v>21238.39</v>
      </c>
      <c r="J36" s="119" t="s">
        <v>22</v>
      </c>
      <c r="K36" s="249"/>
      <c r="L36" s="241"/>
    </row>
    <row r="37" spans="1:12" s="105" customFormat="1">
      <c r="A37" s="137">
        <v>45980</v>
      </c>
      <c r="B37" s="138">
        <v>270636</v>
      </c>
      <c r="C37" s="244">
        <v>174129</v>
      </c>
      <c r="D37" s="244">
        <v>53007</v>
      </c>
      <c r="E37" s="244">
        <v>60609</v>
      </c>
      <c r="F37" s="113" t="s">
        <v>20</v>
      </c>
      <c r="G37" s="138">
        <v>1</v>
      </c>
      <c r="H37" s="138" t="s">
        <v>178</v>
      </c>
      <c r="I37" s="118">
        <v>17856.39</v>
      </c>
      <c r="J37" s="119" t="s">
        <v>22</v>
      </c>
      <c r="K37" s="249"/>
      <c r="L37" s="241"/>
    </row>
    <row r="38" spans="1:12" s="105" customFormat="1">
      <c r="A38" s="137">
        <v>45980</v>
      </c>
      <c r="B38" s="138">
        <v>270637</v>
      </c>
      <c r="C38" s="112">
        <v>174073</v>
      </c>
      <c r="D38" s="112">
        <v>52963</v>
      </c>
      <c r="E38" s="267">
        <v>60602</v>
      </c>
      <c r="F38" s="113" t="s">
        <v>20</v>
      </c>
      <c r="G38" s="138">
        <v>1</v>
      </c>
      <c r="H38" s="138" t="s">
        <v>39</v>
      </c>
      <c r="I38" s="118">
        <v>48651.59</v>
      </c>
      <c r="J38" s="119" t="s">
        <v>22</v>
      </c>
      <c r="K38" s="249">
        <v>35929</v>
      </c>
      <c r="L38" s="120"/>
    </row>
    <row r="39" spans="1:12" s="105" customFormat="1">
      <c r="A39" s="137">
        <v>45980</v>
      </c>
      <c r="B39" s="138">
        <v>270637</v>
      </c>
      <c r="C39" s="244">
        <v>174073</v>
      </c>
      <c r="D39" s="244">
        <v>52963</v>
      </c>
      <c r="E39" s="267"/>
      <c r="F39" s="113" t="s">
        <v>20</v>
      </c>
      <c r="G39" s="138">
        <v>2</v>
      </c>
      <c r="H39" s="138" t="s">
        <v>1367</v>
      </c>
      <c r="I39" s="118">
        <v>32406.78</v>
      </c>
      <c r="J39" s="119" t="s">
        <v>22</v>
      </c>
      <c r="K39" s="249"/>
      <c r="L39" s="241"/>
    </row>
    <row r="40" spans="1:12" s="105" customFormat="1">
      <c r="A40" s="137">
        <v>45980</v>
      </c>
      <c r="B40" s="138">
        <v>270637</v>
      </c>
      <c r="C40" s="244">
        <v>174073</v>
      </c>
      <c r="D40" s="244">
        <v>52963</v>
      </c>
      <c r="E40" s="267"/>
      <c r="F40" s="113" t="s">
        <v>20</v>
      </c>
      <c r="G40" s="138">
        <v>1</v>
      </c>
      <c r="H40" s="138" t="s">
        <v>1364</v>
      </c>
      <c r="I40" s="118">
        <v>30168.39</v>
      </c>
      <c r="J40" s="119" t="s">
        <v>22</v>
      </c>
      <c r="K40" s="249"/>
      <c r="L40" s="241"/>
    </row>
    <row r="41" spans="1:12" s="105" customFormat="1">
      <c r="A41" s="137">
        <v>45980</v>
      </c>
      <c r="B41" s="138">
        <v>270637</v>
      </c>
      <c r="C41" s="244">
        <v>174073</v>
      </c>
      <c r="D41" s="244">
        <v>52963</v>
      </c>
      <c r="E41" s="267"/>
      <c r="F41" s="113" t="s">
        <v>20</v>
      </c>
      <c r="G41" s="138">
        <v>2</v>
      </c>
      <c r="H41" s="138" t="s">
        <v>113</v>
      </c>
      <c r="I41" s="118">
        <v>41800</v>
      </c>
      <c r="J41" s="119" t="s">
        <v>22</v>
      </c>
      <c r="K41" s="249"/>
      <c r="L41" s="241"/>
    </row>
    <row r="42" spans="1:12" s="105" customFormat="1">
      <c r="A42" s="137">
        <v>45980</v>
      </c>
      <c r="B42" s="138">
        <v>270638</v>
      </c>
      <c r="C42" s="112">
        <v>174131</v>
      </c>
      <c r="D42" s="112">
        <v>53031</v>
      </c>
      <c r="E42" s="267">
        <v>59195</v>
      </c>
      <c r="F42" s="113" t="s">
        <v>20</v>
      </c>
      <c r="G42" s="138">
        <v>3</v>
      </c>
      <c r="H42" s="138" t="s">
        <v>400</v>
      </c>
      <c r="I42" s="118">
        <v>23085</v>
      </c>
      <c r="J42" s="119" t="s">
        <v>22</v>
      </c>
      <c r="K42" s="249">
        <v>35934</v>
      </c>
      <c r="L42" s="120"/>
    </row>
    <row r="43" spans="1:12" s="105" customFormat="1">
      <c r="A43" s="137">
        <v>45980</v>
      </c>
      <c r="B43" s="138">
        <v>270638</v>
      </c>
      <c r="C43" s="244">
        <v>174131</v>
      </c>
      <c r="D43" s="244">
        <v>53031</v>
      </c>
      <c r="E43" s="267"/>
      <c r="F43" s="113" t="s">
        <v>20</v>
      </c>
      <c r="G43" s="138">
        <v>1</v>
      </c>
      <c r="H43" s="138" t="s">
        <v>164</v>
      </c>
      <c r="I43" s="118">
        <v>9737.5</v>
      </c>
      <c r="J43" s="119" t="s">
        <v>22</v>
      </c>
      <c r="K43" s="249"/>
      <c r="L43" s="241"/>
    </row>
    <row r="44" spans="1:12" s="105" customFormat="1">
      <c r="A44" s="137">
        <v>45980</v>
      </c>
      <c r="B44" s="138">
        <v>270638</v>
      </c>
      <c r="C44" s="244">
        <v>174131</v>
      </c>
      <c r="D44" s="244">
        <v>53031</v>
      </c>
      <c r="E44" s="244">
        <v>59194</v>
      </c>
      <c r="F44" s="113" t="s">
        <v>20</v>
      </c>
      <c r="G44" s="138">
        <v>1</v>
      </c>
      <c r="H44" s="138" t="s">
        <v>49</v>
      </c>
      <c r="I44" s="118">
        <v>13775</v>
      </c>
      <c r="J44" s="119" t="s">
        <v>22</v>
      </c>
      <c r="K44" s="249"/>
      <c r="L44" s="241"/>
    </row>
    <row r="45" spans="1:12" s="105" customFormat="1">
      <c r="A45" s="137">
        <v>45982</v>
      </c>
      <c r="B45" s="138">
        <v>270697</v>
      </c>
      <c r="C45" s="112">
        <v>174130</v>
      </c>
      <c r="D45" s="112">
        <v>53037</v>
      </c>
      <c r="E45" s="267">
        <v>60610</v>
      </c>
      <c r="F45" s="113" t="s">
        <v>20</v>
      </c>
      <c r="G45" s="138">
        <v>1</v>
      </c>
      <c r="H45" s="138" t="s">
        <v>51</v>
      </c>
      <c r="I45" s="118">
        <v>36377.589999999997</v>
      </c>
      <c r="J45" s="119" t="s">
        <v>22</v>
      </c>
      <c r="K45" s="249">
        <v>35933</v>
      </c>
      <c r="L45" s="120"/>
    </row>
    <row r="46" spans="1:12" s="105" customFormat="1">
      <c r="A46" s="137">
        <v>45982</v>
      </c>
      <c r="B46" s="138">
        <v>270697</v>
      </c>
      <c r="C46" s="244">
        <v>174130</v>
      </c>
      <c r="D46" s="244">
        <v>53037</v>
      </c>
      <c r="E46" s="267"/>
      <c r="F46" s="113" t="s">
        <v>20</v>
      </c>
      <c r="G46" s="138">
        <v>1</v>
      </c>
      <c r="H46" s="138" t="s">
        <v>23</v>
      </c>
      <c r="I46" s="118">
        <v>43164.39</v>
      </c>
      <c r="J46" s="119" t="s">
        <v>22</v>
      </c>
      <c r="K46" s="249"/>
      <c r="L46" s="241"/>
    </row>
    <row r="47" spans="1:12" s="105" customFormat="1">
      <c r="A47" s="137">
        <v>45982</v>
      </c>
      <c r="B47" s="138">
        <v>270697</v>
      </c>
      <c r="C47" s="244">
        <v>174130</v>
      </c>
      <c r="D47" s="244">
        <v>53037</v>
      </c>
      <c r="E47" s="244">
        <v>60611</v>
      </c>
      <c r="F47" s="113" t="s">
        <v>20</v>
      </c>
      <c r="G47" s="138">
        <v>1</v>
      </c>
      <c r="H47" s="138" t="s">
        <v>168</v>
      </c>
      <c r="I47" s="118">
        <v>19262.39</v>
      </c>
      <c r="J47" s="119" t="s">
        <v>22</v>
      </c>
      <c r="K47" s="249"/>
      <c r="L47" s="241"/>
    </row>
    <row r="48" spans="1:12" s="105" customFormat="1">
      <c r="A48" s="137">
        <v>45982</v>
      </c>
      <c r="B48" s="138">
        <v>270697</v>
      </c>
      <c r="C48" s="244">
        <v>174130</v>
      </c>
      <c r="D48" s="244">
        <v>53037</v>
      </c>
      <c r="E48" s="244">
        <v>60612</v>
      </c>
      <c r="F48" s="113" t="s">
        <v>20</v>
      </c>
      <c r="G48" s="138">
        <v>1</v>
      </c>
      <c r="H48" s="138" t="s">
        <v>167</v>
      </c>
      <c r="I48" s="118">
        <v>17286.39</v>
      </c>
      <c r="J48" s="119" t="s">
        <v>22</v>
      </c>
      <c r="K48" s="249"/>
      <c r="L48" s="241"/>
    </row>
    <row r="49" spans="1:12" s="105" customFormat="1">
      <c r="A49" s="137">
        <v>45982</v>
      </c>
      <c r="B49" s="138">
        <v>270698</v>
      </c>
      <c r="C49" s="112">
        <v>174072</v>
      </c>
      <c r="D49" s="112">
        <v>53038</v>
      </c>
      <c r="E49" s="112">
        <v>60597</v>
      </c>
      <c r="F49" s="113" t="s">
        <v>20</v>
      </c>
      <c r="G49" s="138">
        <v>2</v>
      </c>
      <c r="H49" s="138" t="s">
        <v>35</v>
      </c>
      <c r="I49" s="118">
        <v>20797.87</v>
      </c>
      <c r="J49" s="119" t="s">
        <v>22</v>
      </c>
      <c r="K49" s="249">
        <v>35928</v>
      </c>
      <c r="L49" s="120"/>
    </row>
    <row r="50" spans="1:12" s="105" customFormat="1">
      <c r="A50" s="137">
        <v>45982</v>
      </c>
      <c r="B50" s="138">
        <v>270698</v>
      </c>
      <c r="C50" s="244">
        <v>174072</v>
      </c>
      <c r="D50" s="244">
        <v>53038</v>
      </c>
      <c r="E50" s="244">
        <v>60599</v>
      </c>
      <c r="F50" s="113" t="s">
        <v>20</v>
      </c>
      <c r="G50" s="138">
        <v>1</v>
      </c>
      <c r="H50" s="138" t="s">
        <v>53</v>
      </c>
      <c r="I50" s="118">
        <v>22036.2</v>
      </c>
      <c r="J50" s="119" t="s">
        <v>22</v>
      </c>
      <c r="K50" s="249"/>
      <c r="L50" s="241"/>
    </row>
    <row r="51" spans="1:12" s="105" customFormat="1">
      <c r="A51" s="137">
        <v>45982</v>
      </c>
      <c r="B51" s="138">
        <v>270698</v>
      </c>
      <c r="C51" s="244">
        <v>174072</v>
      </c>
      <c r="D51" s="244">
        <v>53038</v>
      </c>
      <c r="E51" s="244">
        <v>60600</v>
      </c>
      <c r="F51" s="113" t="s">
        <v>20</v>
      </c>
      <c r="G51" s="138">
        <v>1</v>
      </c>
      <c r="H51" s="138" t="s">
        <v>168</v>
      </c>
      <c r="I51" s="118">
        <v>19262.39</v>
      </c>
      <c r="J51" s="119" t="s">
        <v>22</v>
      </c>
      <c r="K51" s="249"/>
      <c r="L51" s="241"/>
    </row>
    <row r="52" spans="1:12" s="105" customFormat="1">
      <c r="A52" s="137">
        <v>45982</v>
      </c>
      <c r="B52" s="138">
        <v>270698</v>
      </c>
      <c r="C52" s="244">
        <v>174072</v>
      </c>
      <c r="D52" s="244">
        <v>53038</v>
      </c>
      <c r="E52" s="244">
        <v>60601</v>
      </c>
      <c r="F52" s="113" t="s">
        <v>20</v>
      </c>
      <c r="G52" s="138">
        <v>1</v>
      </c>
      <c r="H52" s="138" t="s">
        <v>59</v>
      </c>
      <c r="I52" s="118">
        <v>4071.98</v>
      </c>
      <c r="J52" s="119" t="s">
        <v>22</v>
      </c>
      <c r="K52" s="249"/>
      <c r="L52" s="241"/>
    </row>
    <row r="53" spans="1:12" s="105" customFormat="1">
      <c r="A53" s="137">
        <v>45987</v>
      </c>
      <c r="B53" s="138">
        <v>270862</v>
      </c>
      <c r="C53" s="112">
        <v>174241</v>
      </c>
      <c r="D53" s="112">
        <v>53232</v>
      </c>
      <c r="E53" s="267">
        <v>60613</v>
      </c>
      <c r="F53" s="113" t="s">
        <v>20</v>
      </c>
      <c r="G53" s="138">
        <v>1</v>
      </c>
      <c r="H53" s="138" t="s">
        <v>113</v>
      </c>
      <c r="I53" s="118">
        <v>20900</v>
      </c>
      <c r="J53" s="119" t="s">
        <v>22</v>
      </c>
      <c r="K53" s="249">
        <v>35937</v>
      </c>
      <c r="L53" s="120"/>
    </row>
    <row r="54" spans="1:12" s="105" customFormat="1">
      <c r="A54" s="137">
        <v>45987</v>
      </c>
      <c r="B54" s="138">
        <v>270862</v>
      </c>
      <c r="C54" s="244">
        <v>174241</v>
      </c>
      <c r="D54" s="244">
        <v>53232</v>
      </c>
      <c r="E54" s="267"/>
      <c r="F54" s="113" t="s">
        <v>20</v>
      </c>
      <c r="G54" s="138">
        <v>1</v>
      </c>
      <c r="H54" s="138" t="s">
        <v>33</v>
      </c>
      <c r="I54" s="118">
        <v>32300</v>
      </c>
      <c r="J54" s="119" t="s">
        <v>22</v>
      </c>
      <c r="K54" s="249"/>
      <c r="L54" s="241"/>
    </row>
    <row r="55" spans="1:12" s="105" customFormat="1">
      <c r="A55" s="137">
        <v>45987</v>
      </c>
      <c r="B55" s="138">
        <v>270862</v>
      </c>
      <c r="C55" s="244">
        <v>174241</v>
      </c>
      <c r="D55" s="244">
        <v>53232</v>
      </c>
      <c r="E55" s="244">
        <v>60614</v>
      </c>
      <c r="F55" s="113" t="s">
        <v>20</v>
      </c>
      <c r="G55" s="138">
        <v>1</v>
      </c>
      <c r="H55" s="138" t="s">
        <v>1367</v>
      </c>
      <c r="I55" s="118">
        <v>16203.39</v>
      </c>
      <c r="J55" s="119" t="s">
        <v>22</v>
      </c>
      <c r="K55" s="249"/>
      <c r="L55" s="241"/>
    </row>
    <row r="56" spans="1:12" s="105" customFormat="1">
      <c r="A56" s="137">
        <v>45987</v>
      </c>
      <c r="B56" s="138">
        <v>270862</v>
      </c>
      <c r="C56" s="244">
        <v>174241</v>
      </c>
      <c r="D56" s="244">
        <v>53232</v>
      </c>
      <c r="E56" s="244">
        <v>60615</v>
      </c>
      <c r="F56" s="113" t="s">
        <v>20</v>
      </c>
      <c r="G56" s="138">
        <v>3</v>
      </c>
      <c r="H56" s="138" t="s">
        <v>38</v>
      </c>
      <c r="I56" s="118">
        <v>45874.17</v>
      </c>
      <c r="J56" s="119" t="s">
        <v>22</v>
      </c>
      <c r="K56" s="249"/>
      <c r="L56" s="241"/>
    </row>
    <row r="57" spans="1:12" s="105" customFormat="1">
      <c r="A57" s="137">
        <v>45987</v>
      </c>
      <c r="B57" s="138">
        <v>270862</v>
      </c>
      <c r="C57" s="244">
        <v>174241</v>
      </c>
      <c r="D57" s="244">
        <v>53232</v>
      </c>
      <c r="E57" s="244">
        <v>60617</v>
      </c>
      <c r="F57" s="113" t="s">
        <v>20</v>
      </c>
      <c r="G57" s="138">
        <v>12</v>
      </c>
      <c r="H57" s="138" t="s">
        <v>59</v>
      </c>
      <c r="I57" s="118">
        <v>50230.68</v>
      </c>
      <c r="J57" s="119" t="s">
        <v>22</v>
      </c>
      <c r="K57" s="249"/>
      <c r="L57" s="241"/>
    </row>
    <row r="58" spans="1:12" s="105" customFormat="1">
      <c r="A58" s="137">
        <v>45987</v>
      </c>
      <c r="B58" s="138">
        <v>270862</v>
      </c>
      <c r="C58" s="244">
        <v>174241</v>
      </c>
      <c r="D58" s="244">
        <v>53232</v>
      </c>
      <c r="E58" s="244">
        <v>60618</v>
      </c>
      <c r="F58" s="113" t="s">
        <v>20</v>
      </c>
      <c r="G58" s="138">
        <v>2</v>
      </c>
      <c r="H58" s="138" t="s">
        <v>77</v>
      </c>
      <c r="I58" s="118">
        <v>5035</v>
      </c>
      <c r="J58" s="119" t="s">
        <v>22</v>
      </c>
      <c r="K58" s="249"/>
      <c r="L58" s="241"/>
    </row>
    <row r="59" spans="1:12" s="105" customFormat="1">
      <c r="A59" s="137">
        <v>45987</v>
      </c>
      <c r="B59" s="138">
        <v>270863</v>
      </c>
      <c r="C59" s="112">
        <v>174242</v>
      </c>
      <c r="D59" s="112">
        <v>53140</v>
      </c>
      <c r="E59" s="112">
        <v>35938</v>
      </c>
      <c r="F59" s="113" t="s">
        <v>20</v>
      </c>
      <c r="G59" s="138">
        <v>10</v>
      </c>
      <c r="H59" s="138" t="s">
        <v>188</v>
      </c>
      <c r="I59" s="118">
        <v>351500</v>
      </c>
      <c r="J59" s="119" t="s">
        <v>22</v>
      </c>
      <c r="K59" s="249">
        <v>35938</v>
      </c>
      <c r="L59" s="120"/>
    </row>
    <row r="60" spans="1:12" s="105" customFormat="1">
      <c r="A60" s="137">
        <v>45987</v>
      </c>
      <c r="B60" s="138">
        <v>270863</v>
      </c>
      <c r="C60" s="244">
        <v>174242</v>
      </c>
      <c r="D60" s="244">
        <v>53140</v>
      </c>
      <c r="E60" s="244">
        <v>60619</v>
      </c>
      <c r="F60" s="113" t="s">
        <v>20</v>
      </c>
      <c r="G60" s="138">
        <v>2</v>
      </c>
      <c r="H60" s="138" t="s">
        <v>188</v>
      </c>
      <c r="I60" s="118">
        <v>66895.58</v>
      </c>
      <c r="J60" s="119" t="s">
        <v>22</v>
      </c>
      <c r="K60" s="249"/>
      <c r="L60" s="241"/>
    </row>
    <row r="61" spans="1:12" s="105" customFormat="1">
      <c r="A61" s="137">
        <v>45987</v>
      </c>
      <c r="B61" s="138">
        <v>270863</v>
      </c>
      <c r="C61" s="244">
        <v>174242</v>
      </c>
      <c r="D61" s="244">
        <v>53140</v>
      </c>
      <c r="E61" s="267">
        <v>60620</v>
      </c>
      <c r="F61" s="113" t="s">
        <v>20</v>
      </c>
      <c r="G61" s="138">
        <v>1</v>
      </c>
      <c r="H61" s="138" t="s">
        <v>46</v>
      </c>
      <c r="I61" s="118">
        <v>29765.59</v>
      </c>
      <c r="J61" s="119" t="s">
        <v>22</v>
      </c>
      <c r="K61" s="249"/>
      <c r="L61" s="241"/>
    </row>
    <row r="62" spans="1:12" s="105" customFormat="1">
      <c r="A62" s="137">
        <v>45987</v>
      </c>
      <c r="B62" s="138">
        <v>270863</v>
      </c>
      <c r="C62" s="244">
        <v>174242</v>
      </c>
      <c r="D62" s="244">
        <v>53140</v>
      </c>
      <c r="E62" s="267"/>
      <c r="F62" s="113" t="s">
        <v>20</v>
      </c>
      <c r="G62" s="138">
        <v>2</v>
      </c>
      <c r="H62" s="138" t="s">
        <v>32</v>
      </c>
      <c r="I62" s="118">
        <v>45174.78</v>
      </c>
      <c r="J62" s="119" t="s">
        <v>22</v>
      </c>
      <c r="K62" s="249"/>
      <c r="L62" s="241"/>
    </row>
    <row r="63" spans="1:12" s="105" customFormat="1">
      <c r="A63" s="137">
        <v>45987</v>
      </c>
      <c r="B63" s="138">
        <v>270864</v>
      </c>
      <c r="C63" s="112">
        <v>174243</v>
      </c>
      <c r="D63" s="112">
        <v>53181</v>
      </c>
      <c r="E63" s="112">
        <v>60621</v>
      </c>
      <c r="F63" s="113" t="s">
        <v>20</v>
      </c>
      <c r="G63" s="138">
        <v>1</v>
      </c>
      <c r="H63" s="138" t="s">
        <v>186</v>
      </c>
      <c r="I63" s="118">
        <v>25650</v>
      </c>
      <c r="J63" s="119" t="s">
        <v>22</v>
      </c>
      <c r="K63" s="249">
        <v>35939</v>
      </c>
      <c r="L63" s="120"/>
    </row>
    <row r="64" spans="1:12" s="105" customFormat="1">
      <c r="A64" s="137">
        <v>45987</v>
      </c>
      <c r="B64" s="138">
        <v>270864</v>
      </c>
      <c r="C64" s="244">
        <v>174243</v>
      </c>
      <c r="D64" s="244">
        <v>53181</v>
      </c>
      <c r="E64" s="244">
        <v>60622</v>
      </c>
      <c r="F64" s="113" t="s">
        <v>20</v>
      </c>
      <c r="G64" s="138">
        <v>1</v>
      </c>
      <c r="H64" s="138" t="s">
        <v>43</v>
      </c>
      <c r="I64" s="118">
        <v>21238.39</v>
      </c>
      <c r="J64" s="119" t="s">
        <v>22</v>
      </c>
      <c r="K64" s="249"/>
      <c r="L64" s="241"/>
    </row>
    <row r="65" spans="1:12" s="105" customFormat="1">
      <c r="A65" s="137">
        <v>45987</v>
      </c>
      <c r="B65" s="138">
        <v>270864</v>
      </c>
      <c r="C65" s="244">
        <v>174243</v>
      </c>
      <c r="D65" s="244">
        <v>53181</v>
      </c>
      <c r="E65" s="244">
        <v>60623</v>
      </c>
      <c r="F65" s="113" t="s">
        <v>20</v>
      </c>
      <c r="G65" s="138">
        <v>1</v>
      </c>
      <c r="H65" s="138" t="s">
        <v>167</v>
      </c>
      <c r="I65" s="118">
        <v>17286.39</v>
      </c>
      <c r="J65" s="119" t="s">
        <v>22</v>
      </c>
      <c r="K65" s="249"/>
      <c r="L65" s="241"/>
    </row>
    <row r="66" spans="1:12" s="105" customFormat="1">
      <c r="A66" s="137">
        <v>45987</v>
      </c>
      <c r="B66" s="138">
        <v>270865</v>
      </c>
      <c r="C66" s="112">
        <v>174329</v>
      </c>
      <c r="D66" s="112">
        <v>53220</v>
      </c>
      <c r="E66" s="112">
        <v>60627</v>
      </c>
      <c r="F66" s="113" t="s">
        <v>20</v>
      </c>
      <c r="G66" s="138">
        <v>1</v>
      </c>
      <c r="H66" s="138" t="s">
        <v>188</v>
      </c>
      <c r="I66" s="118">
        <v>33447.79</v>
      </c>
      <c r="J66" s="119" t="s">
        <v>22</v>
      </c>
      <c r="K66" s="249">
        <v>35943</v>
      </c>
      <c r="L66" s="120"/>
    </row>
    <row r="67" spans="1:12" s="105" customFormat="1">
      <c r="A67" s="137">
        <v>45987</v>
      </c>
      <c r="B67" s="138">
        <v>270865</v>
      </c>
      <c r="C67" s="244">
        <v>174329</v>
      </c>
      <c r="D67" s="244">
        <v>53220</v>
      </c>
      <c r="E67" s="244">
        <v>60628</v>
      </c>
      <c r="F67" s="113" t="s">
        <v>20</v>
      </c>
      <c r="G67" s="138">
        <v>1</v>
      </c>
      <c r="H67" s="138" t="s">
        <v>36</v>
      </c>
      <c r="I67" s="118">
        <v>5700</v>
      </c>
      <c r="J67" s="119" t="s">
        <v>22</v>
      </c>
      <c r="K67" s="249"/>
      <c r="L67" s="241"/>
    </row>
    <row r="68" spans="1:12" s="105" customFormat="1">
      <c r="A68" s="137">
        <v>45987</v>
      </c>
      <c r="B68" s="138">
        <v>270865</v>
      </c>
      <c r="C68" s="244">
        <v>174329</v>
      </c>
      <c r="D68" s="244">
        <v>53220</v>
      </c>
      <c r="E68" s="244">
        <v>60629</v>
      </c>
      <c r="F68" s="113" t="s">
        <v>20</v>
      </c>
      <c r="G68" s="138">
        <v>2</v>
      </c>
      <c r="H68" s="138" t="s">
        <v>1364</v>
      </c>
      <c r="I68" s="118">
        <v>60336.78</v>
      </c>
      <c r="J68" s="119" t="s">
        <v>22</v>
      </c>
      <c r="K68" s="249"/>
      <c r="L68" s="241"/>
    </row>
    <row r="69" spans="1:12" s="105" customFormat="1">
      <c r="A69" s="137">
        <v>45987</v>
      </c>
      <c r="B69" s="138">
        <v>270865</v>
      </c>
      <c r="C69" s="244">
        <v>174329</v>
      </c>
      <c r="D69" s="244">
        <v>53220</v>
      </c>
      <c r="E69" s="244">
        <v>60630</v>
      </c>
      <c r="F69" s="113" t="s">
        <v>20</v>
      </c>
      <c r="G69" s="138">
        <v>1</v>
      </c>
      <c r="H69" s="138" t="s">
        <v>1365</v>
      </c>
      <c r="I69" s="118">
        <v>18370.150000000001</v>
      </c>
      <c r="J69" s="119" t="s">
        <v>22</v>
      </c>
      <c r="K69" s="249"/>
      <c r="L69" s="241"/>
    </row>
    <row r="70" spans="1:12" s="105" customFormat="1">
      <c r="A70" s="137">
        <v>45987</v>
      </c>
      <c r="B70" s="138">
        <v>270866</v>
      </c>
      <c r="C70" s="112">
        <v>174331</v>
      </c>
      <c r="D70" s="112">
        <v>53286</v>
      </c>
      <c r="E70" s="112">
        <v>59198</v>
      </c>
      <c r="F70" s="113" t="s">
        <v>20</v>
      </c>
      <c r="G70" s="138">
        <v>1</v>
      </c>
      <c r="H70" s="138" t="s">
        <v>21</v>
      </c>
      <c r="I70" s="118">
        <v>15675</v>
      </c>
      <c r="J70" s="119" t="s">
        <v>22</v>
      </c>
      <c r="K70" s="241">
        <v>35945</v>
      </c>
      <c r="L70" s="120"/>
    </row>
    <row r="71" spans="1:12" s="105" customFormat="1">
      <c r="A71" s="137">
        <v>45987</v>
      </c>
      <c r="B71" s="138">
        <v>270867</v>
      </c>
      <c r="C71" s="112">
        <v>174244</v>
      </c>
      <c r="D71" s="112">
        <v>53287</v>
      </c>
      <c r="E71" s="267">
        <v>59196</v>
      </c>
      <c r="F71" s="113" t="s">
        <v>20</v>
      </c>
      <c r="G71" s="138">
        <v>1</v>
      </c>
      <c r="H71" s="138" t="s">
        <v>247</v>
      </c>
      <c r="I71" s="118">
        <v>14725</v>
      </c>
      <c r="J71" s="119" t="s">
        <v>22</v>
      </c>
      <c r="K71" s="249">
        <v>35940</v>
      </c>
      <c r="L71" s="120"/>
    </row>
    <row r="72" spans="1:12" s="105" customFormat="1">
      <c r="A72" s="137">
        <v>45987</v>
      </c>
      <c r="B72" s="138">
        <v>270867</v>
      </c>
      <c r="C72" s="244">
        <v>174244</v>
      </c>
      <c r="D72" s="244">
        <v>53287</v>
      </c>
      <c r="E72" s="267"/>
      <c r="F72" s="113" t="s">
        <v>20</v>
      </c>
      <c r="G72" s="138">
        <v>1</v>
      </c>
      <c r="H72" s="138" t="s">
        <v>400</v>
      </c>
      <c r="I72" s="118">
        <v>7695</v>
      </c>
      <c r="J72" s="119" t="s">
        <v>22</v>
      </c>
      <c r="K72" s="249"/>
      <c r="L72" s="241"/>
    </row>
    <row r="73" spans="1:12" s="105" customFormat="1">
      <c r="A73" s="137">
        <v>45987</v>
      </c>
      <c r="B73" s="138">
        <v>270867</v>
      </c>
      <c r="C73" s="244">
        <v>174244</v>
      </c>
      <c r="D73" s="244">
        <v>53287</v>
      </c>
      <c r="E73" s="244">
        <v>59197</v>
      </c>
      <c r="F73" s="113" t="s">
        <v>20</v>
      </c>
      <c r="G73" s="138">
        <v>1</v>
      </c>
      <c r="H73" s="138" t="s">
        <v>512</v>
      </c>
      <c r="I73" s="118">
        <v>17670</v>
      </c>
      <c r="J73" s="119" t="s">
        <v>22</v>
      </c>
      <c r="K73" s="249"/>
      <c r="L73" s="241"/>
    </row>
    <row r="74" spans="1:12" s="105" customFormat="1">
      <c r="A74" s="137">
        <v>45989</v>
      </c>
      <c r="B74" s="138">
        <v>271298</v>
      </c>
      <c r="C74" s="112">
        <v>174328</v>
      </c>
      <c r="D74" s="112">
        <v>53290</v>
      </c>
      <c r="E74" s="112">
        <v>60624</v>
      </c>
      <c r="F74" s="113" t="s">
        <v>20</v>
      </c>
      <c r="G74" s="138">
        <v>1</v>
      </c>
      <c r="H74" s="138" t="s">
        <v>168</v>
      </c>
      <c r="I74" s="118">
        <v>19262.39</v>
      </c>
      <c r="J74" s="119" t="s">
        <v>22</v>
      </c>
      <c r="K74" s="249">
        <v>35942</v>
      </c>
      <c r="L74" s="120"/>
    </row>
    <row r="75" spans="1:12" s="105" customFormat="1">
      <c r="A75" s="137">
        <v>45989</v>
      </c>
      <c r="B75" s="138">
        <v>271298</v>
      </c>
      <c r="C75" s="244">
        <v>174328</v>
      </c>
      <c r="D75" s="244">
        <v>53290</v>
      </c>
      <c r="E75" s="249">
        <v>60625</v>
      </c>
      <c r="F75" s="113" t="s">
        <v>20</v>
      </c>
      <c r="G75" s="138">
        <v>1</v>
      </c>
      <c r="H75" s="138" t="s">
        <v>1368</v>
      </c>
      <c r="I75" s="118">
        <v>24867.39</v>
      </c>
      <c r="J75" s="119" t="s">
        <v>22</v>
      </c>
      <c r="K75" s="249"/>
      <c r="L75" s="241"/>
    </row>
    <row r="76" spans="1:12" s="105" customFormat="1">
      <c r="A76" s="137">
        <v>45989</v>
      </c>
      <c r="B76" s="138">
        <v>271298</v>
      </c>
      <c r="C76" s="244">
        <v>174328</v>
      </c>
      <c r="D76" s="244">
        <v>53290</v>
      </c>
      <c r="E76" s="249"/>
      <c r="F76" s="113" t="s">
        <v>20</v>
      </c>
      <c r="G76" s="138">
        <v>1</v>
      </c>
      <c r="H76" s="138" t="s">
        <v>167</v>
      </c>
      <c r="I76" s="118">
        <v>17286.39</v>
      </c>
      <c r="J76" s="119" t="s">
        <v>22</v>
      </c>
      <c r="K76" s="249"/>
      <c r="L76" s="241"/>
    </row>
    <row r="77" spans="1:12" s="105" customFormat="1">
      <c r="A77" s="137">
        <v>45989</v>
      </c>
      <c r="B77" s="138">
        <v>271298</v>
      </c>
      <c r="C77" s="244">
        <v>174328</v>
      </c>
      <c r="D77" s="244">
        <v>53290</v>
      </c>
      <c r="E77" s="249"/>
      <c r="F77" s="113" t="s">
        <v>20</v>
      </c>
      <c r="G77" s="138">
        <v>1</v>
      </c>
      <c r="H77" s="138" t="s">
        <v>177</v>
      </c>
      <c r="I77" s="118">
        <v>15671.39</v>
      </c>
      <c r="J77" s="119" t="s">
        <v>22</v>
      </c>
      <c r="K77" s="249"/>
      <c r="L77" s="241"/>
    </row>
    <row r="78" spans="1:12" s="105" customFormat="1">
      <c r="A78" s="137">
        <v>45989</v>
      </c>
      <c r="B78" s="138">
        <v>271298</v>
      </c>
      <c r="C78" s="244">
        <v>174328</v>
      </c>
      <c r="D78" s="244">
        <v>53290</v>
      </c>
      <c r="E78" s="244">
        <v>60626</v>
      </c>
      <c r="F78" s="113" t="s">
        <v>20</v>
      </c>
      <c r="G78" s="138">
        <v>1</v>
      </c>
      <c r="H78" s="138" t="s">
        <v>43</v>
      </c>
      <c r="I78" s="118">
        <v>21238.39</v>
      </c>
      <c r="J78" s="119" t="s">
        <v>22</v>
      </c>
      <c r="K78" s="249"/>
      <c r="L78" s="241"/>
    </row>
    <row r="79" spans="1:12" s="105" customFormat="1">
      <c r="A79" s="137">
        <v>45989</v>
      </c>
      <c r="B79" s="138">
        <v>271299</v>
      </c>
      <c r="C79" s="112">
        <v>174330</v>
      </c>
      <c r="D79" s="112">
        <v>53289</v>
      </c>
      <c r="E79" s="244" t="s">
        <v>1454</v>
      </c>
      <c r="F79" s="113" t="s">
        <v>20</v>
      </c>
      <c r="G79" s="138">
        <v>2</v>
      </c>
      <c r="H79" s="138" t="s">
        <v>168</v>
      </c>
      <c r="I79" s="118">
        <v>38524.78</v>
      </c>
      <c r="J79" s="119" t="s">
        <v>22</v>
      </c>
      <c r="K79" s="249">
        <v>35944</v>
      </c>
      <c r="L79" s="120"/>
    </row>
    <row r="80" spans="1:12" s="105" customFormat="1">
      <c r="A80" s="137">
        <v>45989</v>
      </c>
      <c r="B80" s="138">
        <v>271299</v>
      </c>
      <c r="C80" s="244">
        <v>174330</v>
      </c>
      <c r="D80" s="244">
        <v>53289</v>
      </c>
      <c r="E80" s="244">
        <v>60632</v>
      </c>
      <c r="F80" s="113" t="s">
        <v>20</v>
      </c>
      <c r="G80" s="138">
        <v>1</v>
      </c>
      <c r="H80" s="138" t="s">
        <v>53</v>
      </c>
      <c r="I80" s="118">
        <v>19699.39</v>
      </c>
      <c r="J80" s="119" t="s">
        <v>22</v>
      </c>
      <c r="K80" s="249"/>
      <c r="L80" s="241"/>
    </row>
    <row r="81" spans="1:12" s="105" customFormat="1">
      <c r="A81" s="137">
        <v>45989</v>
      </c>
      <c r="B81" s="138">
        <v>271299</v>
      </c>
      <c r="C81" s="244">
        <v>174330</v>
      </c>
      <c r="D81" s="244">
        <v>53289</v>
      </c>
      <c r="E81" s="267">
        <v>60633</v>
      </c>
      <c r="F81" s="113" t="s">
        <v>20</v>
      </c>
      <c r="G81" s="138">
        <v>2</v>
      </c>
      <c r="H81" s="138" t="s">
        <v>1365</v>
      </c>
      <c r="I81" s="118">
        <v>36738.78</v>
      </c>
      <c r="J81" s="119" t="s">
        <v>22</v>
      </c>
      <c r="K81" s="249"/>
      <c r="L81" s="241"/>
    </row>
    <row r="82" spans="1:12" s="105" customFormat="1">
      <c r="A82" s="137">
        <v>45989</v>
      </c>
      <c r="B82" s="138">
        <v>271299</v>
      </c>
      <c r="C82" s="244">
        <v>174330</v>
      </c>
      <c r="D82" s="244">
        <v>53289</v>
      </c>
      <c r="E82" s="267"/>
      <c r="F82" s="113" t="s">
        <v>20</v>
      </c>
      <c r="G82" s="138">
        <v>1</v>
      </c>
      <c r="H82" s="138" t="s">
        <v>1368</v>
      </c>
      <c r="I82" s="118">
        <v>24867.39</v>
      </c>
      <c r="J82" s="119" t="s">
        <v>22</v>
      </c>
      <c r="K82" s="249"/>
      <c r="L82" s="241"/>
    </row>
    <row r="83" spans="1:12" s="105" customFormat="1">
      <c r="A83" s="137">
        <v>45989</v>
      </c>
      <c r="B83" s="138">
        <v>271299</v>
      </c>
      <c r="C83" s="244">
        <v>174330</v>
      </c>
      <c r="D83" s="244">
        <v>53289</v>
      </c>
      <c r="E83" s="267"/>
      <c r="F83" s="113" t="s">
        <v>20</v>
      </c>
      <c r="G83" s="138">
        <v>1</v>
      </c>
      <c r="H83" s="138" t="s">
        <v>1364</v>
      </c>
      <c r="I83" s="118">
        <v>30168.39</v>
      </c>
      <c r="J83" s="119" t="s">
        <v>22</v>
      </c>
      <c r="K83" s="249"/>
      <c r="L83" s="241"/>
    </row>
    <row r="84" spans="1:12" s="105" customFormat="1">
      <c r="A84" s="137">
        <v>45989</v>
      </c>
      <c r="B84" s="138">
        <v>271300</v>
      </c>
      <c r="C84" s="112">
        <v>174461</v>
      </c>
      <c r="D84" s="112">
        <v>53434</v>
      </c>
      <c r="E84" s="112">
        <v>60639</v>
      </c>
      <c r="F84" s="113" t="s">
        <v>20</v>
      </c>
      <c r="G84" s="138">
        <v>1</v>
      </c>
      <c r="H84" s="138" t="s">
        <v>177</v>
      </c>
      <c r="I84" s="118">
        <v>15671.39</v>
      </c>
      <c r="J84" s="119" t="s">
        <v>22</v>
      </c>
      <c r="K84" s="249">
        <v>35952</v>
      </c>
      <c r="L84" s="120"/>
    </row>
    <row r="85" spans="1:12" s="105" customFormat="1">
      <c r="A85" s="137">
        <v>45989</v>
      </c>
      <c r="B85" s="138">
        <v>271300</v>
      </c>
      <c r="C85" s="244">
        <v>174461</v>
      </c>
      <c r="D85" s="244">
        <v>53434</v>
      </c>
      <c r="E85" s="244">
        <v>60640</v>
      </c>
      <c r="F85" s="113" t="s">
        <v>20</v>
      </c>
      <c r="G85" s="138">
        <v>1</v>
      </c>
      <c r="H85" s="138" t="s">
        <v>181</v>
      </c>
      <c r="I85" s="118">
        <v>13847.39</v>
      </c>
      <c r="J85" s="119" t="s">
        <v>22</v>
      </c>
      <c r="K85" s="249"/>
      <c r="L85" s="241"/>
    </row>
    <row r="86" spans="1:12" s="105" customFormat="1">
      <c r="A86" s="137">
        <v>45989</v>
      </c>
      <c r="B86" s="138">
        <v>271301</v>
      </c>
      <c r="C86" s="246">
        <v>174462</v>
      </c>
      <c r="D86" s="246">
        <v>53433</v>
      </c>
      <c r="E86" s="246">
        <v>59199</v>
      </c>
      <c r="F86" s="113" t="s">
        <v>20</v>
      </c>
      <c r="G86" s="138">
        <v>1</v>
      </c>
      <c r="H86" s="138" t="s">
        <v>1455</v>
      </c>
      <c r="I86" s="118">
        <v>15675</v>
      </c>
      <c r="J86" s="119" t="s">
        <v>22</v>
      </c>
      <c r="K86" s="245">
        <v>35953</v>
      </c>
      <c r="L86" s="245"/>
    </row>
    <row r="87" spans="1:12" s="105" customFormat="1">
      <c r="A87" s="137">
        <v>45989</v>
      </c>
      <c r="B87" s="138">
        <v>271302</v>
      </c>
      <c r="C87" s="112">
        <v>174847</v>
      </c>
      <c r="D87" s="112">
        <v>53753</v>
      </c>
      <c r="E87" s="112">
        <v>59200</v>
      </c>
      <c r="F87" s="113" t="s">
        <v>20</v>
      </c>
      <c r="G87" s="138">
        <v>1</v>
      </c>
      <c r="H87" s="138" t="s">
        <v>244</v>
      </c>
      <c r="I87" s="118">
        <v>14250</v>
      </c>
      <c r="J87" s="119" t="s">
        <v>22</v>
      </c>
      <c r="K87" s="241">
        <v>35958</v>
      </c>
      <c r="L87" s="120"/>
    </row>
    <row r="88" spans="1:12" s="105" customFormat="1">
      <c r="A88" s="137">
        <v>45989</v>
      </c>
      <c r="B88" s="138">
        <v>271462</v>
      </c>
      <c r="C88" s="112">
        <v>174460</v>
      </c>
      <c r="D88" s="112">
        <v>53807</v>
      </c>
      <c r="E88" s="112">
        <v>60635</v>
      </c>
      <c r="F88" s="113" t="s">
        <v>20</v>
      </c>
      <c r="G88" s="138">
        <v>1</v>
      </c>
      <c r="H88" s="138" t="s">
        <v>254</v>
      </c>
      <c r="I88" s="118">
        <v>106548.39</v>
      </c>
      <c r="J88" s="119" t="s">
        <v>22</v>
      </c>
      <c r="K88" s="249">
        <v>35951</v>
      </c>
      <c r="L88" s="120"/>
    </row>
    <row r="89" spans="1:12" s="105" customFormat="1">
      <c r="A89" s="137">
        <v>45989</v>
      </c>
      <c r="B89" s="138">
        <v>271462</v>
      </c>
      <c r="C89" s="244">
        <v>174460</v>
      </c>
      <c r="D89" s="244">
        <v>53807</v>
      </c>
      <c r="E89" s="249">
        <v>60636</v>
      </c>
      <c r="F89" s="113" t="s">
        <v>20</v>
      </c>
      <c r="G89" s="138">
        <v>1</v>
      </c>
      <c r="H89" s="138" t="s">
        <v>40</v>
      </c>
      <c r="I89" s="118">
        <v>75076.789999999994</v>
      </c>
      <c r="J89" s="119" t="s">
        <v>22</v>
      </c>
      <c r="K89" s="249"/>
      <c r="L89" s="241"/>
    </row>
    <row r="90" spans="1:12" s="105" customFormat="1">
      <c r="A90" s="137">
        <v>45989</v>
      </c>
      <c r="B90" s="138">
        <v>271462</v>
      </c>
      <c r="C90" s="244">
        <v>174460</v>
      </c>
      <c r="D90" s="244">
        <v>53807</v>
      </c>
      <c r="E90" s="249"/>
      <c r="F90" s="113" t="s">
        <v>20</v>
      </c>
      <c r="G90" s="138">
        <v>1</v>
      </c>
      <c r="H90" s="138" t="s">
        <v>33</v>
      </c>
      <c r="I90" s="118">
        <v>32296.39</v>
      </c>
      <c r="J90" s="119" t="s">
        <v>22</v>
      </c>
      <c r="K90" s="249"/>
      <c r="L90" s="241"/>
    </row>
    <row r="91" spans="1:12" s="105" customFormat="1">
      <c r="A91" s="137">
        <v>45989</v>
      </c>
      <c r="B91" s="138">
        <v>271462</v>
      </c>
      <c r="C91" s="244">
        <v>174460</v>
      </c>
      <c r="D91" s="244">
        <v>53807</v>
      </c>
      <c r="E91" s="244">
        <v>60637</v>
      </c>
      <c r="F91" s="113" t="s">
        <v>20</v>
      </c>
      <c r="G91" s="138">
        <v>1</v>
      </c>
      <c r="H91" s="138" t="s">
        <v>178</v>
      </c>
      <c r="I91" s="118">
        <v>18426.3</v>
      </c>
      <c r="J91" s="119" t="s">
        <v>22</v>
      </c>
      <c r="K91" s="249"/>
      <c r="L91" s="241"/>
    </row>
    <row r="92" spans="1:12" s="105" customFormat="1">
      <c r="A92" s="137">
        <v>45989</v>
      </c>
      <c r="B92" s="138">
        <v>271462</v>
      </c>
      <c r="C92" s="244">
        <v>174460</v>
      </c>
      <c r="D92" s="244">
        <v>53807</v>
      </c>
      <c r="E92" s="267">
        <v>60638</v>
      </c>
      <c r="F92" s="113" t="s">
        <v>20</v>
      </c>
      <c r="G92" s="138">
        <v>4</v>
      </c>
      <c r="H92" s="138" t="s">
        <v>177</v>
      </c>
      <c r="I92" s="118">
        <v>60975.94</v>
      </c>
      <c r="J92" s="119" t="s">
        <v>22</v>
      </c>
      <c r="K92" s="249"/>
      <c r="L92" s="241"/>
    </row>
    <row r="93" spans="1:12" s="105" customFormat="1">
      <c r="A93" s="137">
        <v>45989</v>
      </c>
      <c r="B93" s="138">
        <v>271462</v>
      </c>
      <c r="C93" s="244">
        <v>174460</v>
      </c>
      <c r="D93" s="244">
        <v>53807</v>
      </c>
      <c r="E93" s="267"/>
      <c r="F93" s="113" t="s">
        <v>20</v>
      </c>
      <c r="G93" s="138">
        <v>2</v>
      </c>
      <c r="H93" s="138" t="s">
        <v>168</v>
      </c>
      <c r="I93" s="118">
        <v>37460.97</v>
      </c>
      <c r="J93" s="119" t="s">
        <v>22</v>
      </c>
      <c r="K93" s="249"/>
      <c r="L93" s="241"/>
    </row>
    <row r="94" spans="1:12" s="105" customFormat="1">
      <c r="A94" s="137">
        <v>45989</v>
      </c>
      <c r="B94" s="138">
        <v>271463</v>
      </c>
      <c r="C94" s="112">
        <v>174845</v>
      </c>
      <c r="D94" s="112">
        <v>53809</v>
      </c>
      <c r="E94" s="112">
        <v>60641</v>
      </c>
      <c r="F94" s="113" t="s">
        <v>20</v>
      </c>
      <c r="G94" s="138">
        <v>1</v>
      </c>
      <c r="H94" s="138" t="s">
        <v>33</v>
      </c>
      <c r="I94" s="118">
        <v>32296.39</v>
      </c>
      <c r="J94" s="119" t="s">
        <v>22</v>
      </c>
      <c r="K94" s="249">
        <v>35956</v>
      </c>
      <c r="L94" s="120"/>
    </row>
    <row r="95" spans="1:12" s="105" customFormat="1">
      <c r="A95" s="137">
        <v>45989</v>
      </c>
      <c r="B95" s="138">
        <v>271463</v>
      </c>
      <c r="C95" s="244">
        <v>174845</v>
      </c>
      <c r="D95" s="244">
        <v>53809</v>
      </c>
      <c r="E95" s="244">
        <v>60642</v>
      </c>
      <c r="F95" s="113" t="s">
        <v>20</v>
      </c>
      <c r="G95" s="138">
        <v>1</v>
      </c>
      <c r="H95" s="138" t="s">
        <v>178</v>
      </c>
      <c r="I95" s="118">
        <v>17856.39</v>
      </c>
      <c r="J95" s="119" t="s">
        <v>22</v>
      </c>
      <c r="K95" s="249"/>
      <c r="L95" s="241"/>
    </row>
    <row r="96" spans="1:12" s="105" customFormat="1">
      <c r="A96" s="137">
        <v>45989</v>
      </c>
      <c r="B96" s="138">
        <v>271463</v>
      </c>
      <c r="C96" s="244">
        <v>174845</v>
      </c>
      <c r="D96" s="244">
        <v>53809</v>
      </c>
      <c r="E96" s="244">
        <v>60643</v>
      </c>
      <c r="F96" s="113" t="s">
        <v>20</v>
      </c>
      <c r="G96" s="138">
        <v>5</v>
      </c>
      <c r="H96" s="138" t="s">
        <v>17</v>
      </c>
      <c r="I96" s="118">
        <v>8526.25</v>
      </c>
      <c r="J96" s="119" t="s">
        <v>22</v>
      </c>
      <c r="K96" s="249"/>
      <c r="L96" s="241"/>
    </row>
    <row r="97" spans="1:12" s="105" customFormat="1">
      <c r="A97" s="137">
        <v>45989</v>
      </c>
      <c r="B97" s="138">
        <v>271463</v>
      </c>
      <c r="C97" s="244">
        <v>174845</v>
      </c>
      <c r="D97" s="244">
        <v>53809</v>
      </c>
      <c r="E97" s="267">
        <v>60644</v>
      </c>
      <c r="F97" s="113" t="s">
        <v>20</v>
      </c>
      <c r="G97" s="138">
        <v>2</v>
      </c>
      <c r="H97" s="138" t="s">
        <v>39</v>
      </c>
      <c r="I97" s="118">
        <v>97303.18</v>
      </c>
      <c r="J97" s="119" t="s">
        <v>22</v>
      </c>
      <c r="K97" s="249"/>
      <c r="L97" s="241"/>
    </row>
    <row r="98" spans="1:12" s="105" customFormat="1">
      <c r="A98" s="137">
        <v>45989</v>
      </c>
      <c r="B98" s="138">
        <v>271463</v>
      </c>
      <c r="C98" s="244">
        <v>174845</v>
      </c>
      <c r="D98" s="244">
        <v>53809</v>
      </c>
      <c r="E98" s="267"/>
      <c r="F98" s="113" t="s">
        <v>20</v>
      </c>
      <c r="G98" s="138">
        <v>1</v>
      </c>
      <c r="H98" s="138" t="s">
        <v>167</v>
      </c>
      <c r="I98" s="118">
        <v>17286.39</v>
      </c>
      <c r="J98" s="119" t="s">
        <v>22</v>
      </c>
      <c r="K98" s="249"/>
      <c r="L98" s="241"/>
    </row>
    <row r="99" spans="1:12" s="105" customFormat="1">
      <c r="A99" s="137">
        <v>45989</v>
      </c>
      <c r="B99" s="138">
        <v>271464</v>
      </c>
      <c r="C99" s="112">
        <v>174846</v>
      </c>
      <c r="D99" s="112">
        <v>53808</v>
      </c>
      <c r="E99" s="267">
        <v>60645</v>
      </c>
      <c r="F99" s="113" t="s">
        <v>20</v>
      </c>
      <c r="G99" s="138">
        <v>1</v>
      </c>
      <c r="H99" s="138" t="s">
        <v>1364</v>
      </c>
      <c r="I99" s="118">
        <v>29199.48</v>
      </c>
      <c r="J99" s="119" t="s">
        <v>22</v>
      </c>
      <c r="K99" s="249">
        <v>35957</v>
      </c>
      <c r="L99" s="120"/>
    </row>
    <row r="100" spans="1:12" s="105" customFormat="1">
      <c r="A100" s="137">
        <v>45989</v>
      </c>
      <c r="B100" s="138">
        <v>271464</v>
      </c>
      <c r="C100" s="244">
        <v>174846</v>
      </c>
      <c r="D100" s="244">
        <v>53808</v>
      </c>
      <c r="E100" s="267"/>
      <c r="F100" s="113" t="s">
        <v>20</v>
      </c>
      <c r="G100" s="138">
        <v>1</v>
      </c>
      <c r="H100" s="138" t="s">
        <v>1369</v>
      </c>
      <c r="I100" s="118">
        <v>19148.48</v>
      </c>
      <c r="J100" s="119" t="s">
        <v>22</v>
      </c>
      <c r="K100" s="249"/>
      <c r="L100" s="241"/>
    </row>
    <row r="101" spans="1:12" s="105" customFormat="1">
      <c r="A101" s="137">
        <v>45989</v>
      </c>
      <c r="B101" s="138">
        <v>271464</v>
      </c>
      <c r="C101" s="244">
        <v>174846</v>
      </c>
      <c r="D101" s="244">
        <v>53808</v>
      </c>
      <c r="E101" s="244">
        <v>60646</v>
      </c>
      <c r="F101" s="113" t="s">
        <v>20</v>
      </c>
      <c r="G101" s="138">
        <v>2</v>
      </c>
      <c r="H101" s="138" t="s">
        <v>46</v>
      </c>
      <c r="I101" s="118">
        <v>59531.18</v>
      </c>
      <c r="J101" s="119" t="s">
        <v>22</v>
      </c>
      <c r="K101" s="249"/>
      <c r="L101" s="241"/>
    </row>
    <row r="102" spans="1:12" s="105" customFormat="1">
      <c r="A102" s="137">
        <v>45989</v>
      </c>
      <c r="B102" s="138">
        <v>271464</v>
      </c>
      <c r="C102" s="244">
        <v>174846</v>
      </c>
      <c r="D102" s="244">
        <v>53808</v>
      </c>
      <c r="E102" s="244">
        <v>60647</v>
      </c>
      <c r="F102" s="113" t="s">
        <v>20</v>
      </c>
      <c r="G102" s="138">
        <v>1</v>
      </c>
      <c r="H102" s="138" t="s">
        <v>170</v>
      </c>
      <c r="I102" s="118">
        <v>22708.560000000001</v>
      </c>
      <c r="J102" s="119" t="s">
        <v>22</v>
      </c>
      <c r="K102" s="249"/>
      <c r="L102" s="241"/>
    </row>
    <row r="103" spans="1:12" s="105" customFormat="1">
      <c r="A103" s="137">
        <v>45989</v>
      </c>
      <c r="B103" s="138">
        <v>271464</v>
      </c>
      <c r="C103" s="244">
        <v>174846</v>
      </c>
      <c r="D103" s="244">
        <v>53808</v>
      </c>
      <c r="E103" s="244">
        <v>60648</v>
      </c>
      <c r="F103" s="113" t="s">
        <v>20</v>
      </c>
      <c r="G103" s="138">
        <v>2</v>
      </c>
      <c r="H103" s="138" t="s">
        <v>254</v>
      </c>
      <c r="I103" s="118">
        <v>213096.78</v>
      </c>
      <c r="J103" s="119" t="s">
        <v>22</v>
      </c>
      <c r="K103" s="249"/>
      <c r="L103" s="241"/>
    </row>
    <row r="104" spans="1:12" s="105" customFormat="1">
      <c r="A104" s="137">
        <v>45990</v>
      </c>
      <c r="B104" s="138">
        <v>271476</v>
      </c>
      <c r="C104" s="244">
        <v>175015</v>
      </c>
      <c r="D104" s="244">
        <v>53918</v>
      </c>
      <c r="E104" s="244">
        <v>60649</v>
      </c>
      <c r="F104" s="113" t="s">
        <v>20</v>
      </c>
      <c r="G104" s="138">
        <v>5</v>
      </c>
      <c r="H104" s="138" t="s">
        <v>65</v>
      </c>
      <c r="I104" s="118">
        <v>61257.19</v>
      </c>
      <c r="J104" s="119" t="s">
        <v>22</v>
      </c>
      <c r="K104" s="249">
        <v>35961</v>
      </c>
      <c r="L104" s="241"/>
    </row>
    <row r="105" spans="1:12" s="105" customFormat="1">
      <c r="A105" s="137">
        <v>45990</v>
      </c>
      <c r="B105" s="138">
        <v>271476</v>
      </c>
      <c r="C105" s="244">
        <v>175015</v>
      </c>
      <c r="D105" s="244">
        <v>53918</v>
      </c>
      <c r="E105" s="267">
        <v>60650</v>
      </c>
      <c r="F105" s="113" t="s">
        <v>20</v>
      </c>
      <c r="G105" s="138">
        <v>2</v>
      </c>
      <c r="H105" s="138" t="s">
        <v>39</v>
      </c>
      <c r="I105" s="118">
        <v>97303.18</v>
      </c>
      <c r="J105" s="119" t="s">
        <v>22</v>
      </c>
      <c r="K105" s="249"/>
      <c r="L105" s="241"/>
    </row>
    <row r="106" spans="1:12" s="105" customFormat="1">
      <c r="A106" s="137">
        <v>45990</v>
      </c>
      <c r="B106" s="138">
        <v>271476</v>
      </c>
      <c r="C106" s="244">
        <v>175015</v>
      </c>
      <c r="D106" s="244">
        <v>53918</v>
      </c>
      <c r="E106" s="267"/>
      <c r="F106" s="113" t="s">
        <v>20</v>
      </c>
      <c r="G106" s="138">
        <v>1</v>
      </c>
      <c r="H106" s="138" t="s">
        <v>33</v>
      </c>
      <c r="I106" s="118">
        <v>32296.39</v>
      </c>
      <c r="J106" s="119" t="s">
        <v>22</v>
      </c>
      <c r="K106" s="249"/>
      <c r="L106" s="241"/>
    </row>
    <row r="107" spans="1:12" s="105" customFormat="1">
      <c r="A107" s="137">
        <v>45990</v>
      </c>
      <c r="B107" s="138">
        <v>271476</v>
      </c>
      <c r="C107" s="244">
        <v>175015</v>
      </c>
      <c r="D107" s="244">
        <v>53918</v>
      </c>
      <c r="E107" s="244">
        <v>60651</v>
      </c>
      <c r="F107" s="113" t="s">
        <v>20</v>
      </c>
      <c r="G107" s="138">
        <v>1</v>
      </c>
      <c r="H107" s="138" t="s">
        <v>70</v>
      </c>
      <c r="I107" s="118">
        <v>3247.29</v>
      </c>
      <c r="J107" s="119" t="s">
        <v>22</v>
      </c>
      <c r="K107" s="249"/>
      <c r="L107" s="241"/>
    </row>
    <row r="108" spans="1:12" s="105" customFormat="1">
      <c r="A108" s="137">
        <v>45990</v>
      </c>
      <c r="B108" s="138">
        <v>271476</v>
      </c>
      <c r="C108" s="244">
        <v>175015</v>
      </c>
      <c r="D108" s="244">
        <v>53918</v>
      </c>
      <c r="E108" s="244">
        <v>60652</v>
      </c>
      <c r="F108" s="113" t="s">
        <v>20</v>
      </c>
      <c r="G108" s="138">
        <v>1</v>
      </c>
      <c r="H108" s="138" t="s">
        <v>168</v>
      </c>
      <c r="I108" s="118">
        <v>19262.39</v>
      </c>
      <c r="J108" s="119" t="s">
        <v>22</v>
      </c>
      <c r="K108" s="249"/>
      <c r="L108" s="241"/>
    </row>
    <row r="109" spans="1:12" s="105" customFormat="1">
      <c r="A109" s="137">
        <v>45990</v>
      </c>
      <c r="B109" s="138">
        <v>271477</v>
      </c>
      <c r="C109" s="244">
        <v>175016</v>
      </c>
      <c r="D109" s="244">
        <v>53917</v>
      </c>
      <c r="E109" s="244">
        <v>60653</v>
      </c>
      <c r="F109" s="113" t="s">
        <v>20</v>
      </c>
      <c r="G109" s="138">
        <v>1</v>
      </c>
      <c r="H109" s="138" t="s">
        <v>1368</v>
      </c>
      <c r="I109" s="118">
        <v>24867.39</v>
      </c>
      <c r="J109" s="119" t="s">
        <v>22</v>
      </c>
      <c r="K109" s="249">
        <v>35962</v>
      </c>
      <c r="L109" s="241"/>
    </row>
    <row r="110" spans="1:12" s="105" customFormat="1">
      <c r="A110" s="137">
        <v>45990</v>
      </c>
      <c r="B110" s="138">
        <v>271477</v>
      </c>
      <c r="C110" s="244">
        <v>175016</v>
      </c>
      <c r="D110" s="244">
        <v>53917</v>
      </c>
      <c r="E110" s="244">
        <v>60654</v>
      </c>
      <c r="F110" s="113" t="s">
        <v>20</v>
      </c>
      <c r="G110" s="138">
        <v>1</v>
      </c>
      <c r="H110" s="138" t="s">
        <v>1365</v>
      </c>
      <c r="I110" s="118">
        <v>18369.39</v>
      </c>
      <c r="J110" s="119" t="s">
        <v>22</v>
      </c>
      <c r="K110" s="249"/>
      <c r="L110" s="241"/>
    </row>
    <row r="111" spans="1:12" s="105" customFormat="1">
      <c r="A111" s="244"/>
      <c r="B111" s="244"/>
      <c r="C111" s="244"/>
      <c r="D111" s="244"/>
      <c r="E111" s="244"/>
      <c r="F111" s="113" t="s">
        <v>20</v>
      </c>
      <c r="G111" s="244"/>
      <c r="H111" s="244"/>
      <c r="I111" s="118"/>
      <c r="J111" s="119" t="s">
        <v>22</v>
      </c>
      <c r="K111" s="241"/>
      <c r="L111" s="241"/>
    </row>
    <row r="112" spans="1:12" s="105" customFormat="1">
      <c r="A112" s="244"/>
      <c r="B112" s="244"/>
      <c r="C112" s="244"/>
      <c r="D112" s="244"/>
      <c r="E112" s="244"/>
      <c r="F112" s="113" t="s">
        <v>20</v>
      </c>
      <c r="G112" s="244"/>
      <c r="H112" s="244"/>
      <c r="I112" s="118"/>
      <c r="J112" s="119" t="s">
        <v>22</v>
      </c>
      <c r="K112" s="241"/>
      <c r="L112" s="241"/>
    </row>
    <row r="113" spans="1:12" s="105" customFormat="1">
      <c r="A113" s="244"/>
      <c r="B113" s="244"/>
      <c r="C113" s="244"/>
      <c r="D113" s="244"/>
      <c r="E113" s="244"/>
      <c r="F113" s="113" t="s">
        <v>20</v>
      </c>
      <c r="G113" s="244"/>
      <c r="H113" s="244"/>
      <c r="I113" s="118"/>
      <c r="J113" s="119" t="s">
        <v>22</v>
      </c>
      <c r="K113" s="241"/>
      <c r="L113" s="241"/>
    </row>
    <row r="114" spans="1:12" s="105" customFormat="1">
      <c r="A114" s="129">
        <v>45973</v>
      </c>
      <c r="B114" s="244" t="s">
        <v>1370</v>
      </c>
      <c r="C114" s="244" t="s">
        <v>403</v>
      </c>
      <c r="D114" s="244" t="s">
        <v>1371</v>
      </c>
      <c r="E114" s="244" t="s">
        <v>1425</v>
      </c>
      <c r="F114" s="113" t="s">
        <v>20</v>
      </c>
      <c r="G114" s="244">
        <v>1</v>
      </c>
      <c r="H114" s="244" t="s">
        <v>36</v>
      </c>
      <c r="I114" s="118">
        <v>5995</v>
      </c>
      <c r="J114" s="119" t="s">
        <v>22</v>
      </c>
      <c r="K114" s="241">
        <v>35918</v>
      </c>
      <c r="L114" s="241"/>
    </row>
    <row r="115" spans="1:12" s="105" customFormat="1">
      <c r="A115" s="129">
        <v>45979</v>
      </c>
      <c r="B115" s="244" t="s">
        <v>1372</v>
      </c>
      <c r="C115" s="244" t="s">
        <v>1373</v>
      </c>
      <c r="D115" s="244" t="s">
        <v>1374</v>
      </c>
      <c r="E115" s="244" t="s">
        <v>1426</v>
      </c>
      <c r="F115" s="113" t="s">
        <v>20</v>
      </c>
      <c r="G115" s="244">
        <v>1</v>
      </c>
      <c r="H115" s="244" t="s">
        <v>1375</v>
      </c>
      <c r="I115" s="118">
        <v>3029.3</v>
      </c>
      <c r="J115" s="119" t="s">
        <v>22</v>
      </c>
      <c r="K115" s="241">
        <v>35924</v>
      </c>
      <c r="L115" s="241"/>
    </row>
    <row r="116" spans="1:12" s="105" customFormat="1">
      <c r="A116" s="129">
        <v>45979</v>
      </c>
      <c r="B116" s="244" t="s">
        <v>1376</v>
      </c>
      <c r="C116" s="244" t="s">
        <v>1377</v>
      </c>
      <c r="D116" s="244" t="s">
        <v>1378</v>
      </c>
      <c r="E116" s="244" t="s">
        <v>1427</v>
      </c>
      <c r="F116" s="113" t="s">
        <v>20</v>
      </c>
      <c r="G116" s="244">
        <v>12</v>
      </c>
      <c r="H116" s="244" t="s">
        <v>41</v>
      </c>
      <c r="I116" s="118">
        <v>324915.59999999998</v>
      </c>
      <c r="J116" s="119" t="s">
        <v>22</v>
      </c>
      <c r="K116" s="241">
        <v>35923</v>
      </c>
      <c r="L116" s="241"/>
    </row>
    <row r="117" spans="1:12" s="105" customFormat="1">
      <c r="A117" s="129">
        <v>45980</v>
      </c>
      <c r="B117" s="244" t="s">
        <v>1380</v>
      </c>
      <c r="C117" s="244" t="s">
        <v>438</v>
      </c>
      <c r="D117" s="244" t="s">
        <v>1379</v>
      </c>
      <c r="E117" s="244" t="s">
        <v>1428</v>
      </c>
      <c r="F117" s="113" t="s">
        <v>20</v>
      </c>
      <c r="G117" s="244">
        <v>1</v>
      </c>
      <c r="H117" s="244" t="s">
        <v>17</v>
      </c>
      <c r="I117" s="118">
        <v>1795</v>
      </c>
      <c r="J117" s="119" t="s">
        <v>22</v>
      </c>
      <c r="K117" s="241">
        <v>35930</v>
      </c>
      <c r="L117" s="241"/>
    </row>
    <row r="118" spans="1:12" s="105" customFormat="1">
      <c r="A118" s="129">
        <v>45980</v>
      </c>
      <c r="B118" s="244" t="s">
        <v>1381</v>
      </c>
      <c r="C118" s="244" t="s">
        <v>415</v>
      </c>
      <c r="D118" s="244" t="s">
        <v>1382</v>
      </c>
      <c r="E118" s="244" t="s">
        <v>1429</v>
      </c>
      <c r="F118" s="113" t="s">
        <v>20</v>
      </c>
      <c r="G118" s="244">
        <v>2</v>
      </c>
      <c r="H118" s="244" t="s">
        <v>17</v>
      </c>
      <c r="I118" s="118">
        <v>3590</v>
      </c>
      <c r="J118" s="119" t="s">
        <v>22</v>
      </c>
      <c r="K118" s="241">
        <v>35935</v>
      </c>
      <c r="L118" s="241"/>
    </row>
    <row r="119" spans="1:12" s="105" customFormat="1">
      <c r="A119" s="129">
        <v>45987</v>
      </c>
      <c r="B119" s="244" t="s">
        <v>1383</v>
      </c>
      <c r="C119" s="244" t="s">
        <v>406</v>
      </c>
      <c r="D119" s="244" t="s">
        <v>1384</v>
      </c>
      <c r="E119" s="244" t="s">
        <v>1430</v>
      </c>
      <c r="F119" s="113" t="s">
        <v>20</v>
      </c>
      <c r="G119" s="244">
        <v>1</v>
      </c>
      <c r="H119" s="244" t="s">
        <v>243</v>
      </c>
      <c r="I119" s="118">
        <v>16500</v>
      </c>
      <c r="J119" s="119" t="s">
        <v>22</v>
      </c>
      <c r="K119" s="249">
        <v>35919</v>
      </c>
      <c r="L119" s="241"/>
    </row>
    <row r="120" spans="1:12" s="105" customFormat="1">
      <c r="A120" s="129">
        <v>45987</v>
      </c>
      <c r="B120" s="244" t="s">
        <v>1383</v>
      </c>
      <c r="C120" s="244" t="s">
        <v>406</v>
      </c>
      <c r="D120" s="244" t="s">
        <v>1384</v>
      </c>
      <c r="E120" s="244" t="s">
        <v>1431</v>
      </c>
      <c r="F120" s="113" t="s">
        <v>20</v>
      </c>
      <c r="G120" s="244">
        <v>2</v>
      </c>
      <c r="H120" s="244" t="s">
        <v>49</v>
      </c>
      <c r="I120" s="118">
        <v>29000</v>
      </c>
      <c r="J120" s="119" t="s">
        <v>22</v>
      </c>
      <c r="K120" s="249"/>
      <c r="L120" s="241"/>
    </row>
    <row r="121" spans="1:12" s="105" customFormat="1">
      <c r="A121" s="129">
        <v>45987</v>
      </c>
      <c r="B121" s="244" t="s">
        <v>1385</v>
      </c>
      <c r="C121" s="244" t="s">
        <v>1386</v>
      </c>
      <c r="D121" s="244" t="s">
        <v>1387</v>
      </c>
      <c r="E121" s="244" t="s">
        <v>1432</v>
      </c>
      <c r="F121" s="113" t="s">
        <v>20</v>
      </c>
      <c r="G121" s="244">
        <v>2</v>
      </c>
      <c r="H121" s="244" t="s">
        <v>24</v>
      </c>
      <c r="I121" s="118">
        <v>43600</v>
      </c>
      <c r="J121" s="119" t="s">
        <v>22</v>
      </c>
      <c r="K121" s="249">
        <v>35946</v>
      </c>
      <c r="L121" s="241"/>
    </row>
    <row r="122" spans="1:12" s="105" customFormat="1">
      <c r="A122" s="129">
        <v>45987</v>
      </c>
      <c r="B122" s="244" t="s">
        <v>1385</v>
      </c>
      <c r="C122" s="244" t="s">
        <v>1386</v>
      </c>
      <c r="D122" s="244" t="s">
        <v>1387</v>
      </c>
      <c r="E122" s="244" t="s">
        <v>1433</v>
      </c>
      <c r="F122" s="113" t="s">
        <v>20</v>
      </c>
      <c r="G122" s="244">
        <v>1</v>
      </c>
      <c r="H122" s="244" t="s">
        <v>1388</v>
      </c>
      <c r="I122" s="118">
        <v>11500</v>
      </c>
      <c r="J122" s="119" t="s">
        <v>22</v>
      </c>
      <c r="K122" s="249"/>
      <c r="L122" s="241"/>
    </row>
    <row r="123" spans="1:12" s="105" customFormat="1">
      <c r="A123" s="129">
        <v>45987</v>
      </c>
      <c r="B123" s="244" t="s">
        <v>1385</v>
      </c>
      <c r="C123" s="244" t="s">
        <v>1386</v>
      </c>
      <c r="D123" s="244" t="s">
        <v>1387</v>
      </c>
      <c r="E123" s="244" t="s">
        <v>1434</v>
      </c>
      <c r="F123" s="113" t="s">
        <v>20</v>
      </c>
      <c r="G123" s="244">
        <v>4</v>
      </c>
      <c r="H123" s="244" t="s">
        <v>49</v>
      </c>
      <c r="I123" s="118">
        <v>58000</v>
      </c>
      <c r="J123" s="119" t="s">
        <v>22</v>
      </c>
      <c r="K123" s="249"/>
      <c r="L123" s="241"/>
    </row>
    <row r="124" spans="1:12" s="105" customFormat="1">
      <c r="A124" s="129">
        <v>45987</v>
      </c>
      <c r="B124" s="244" t="s">
        <v>1385</v>
      </c>
      <c r="C124" s="244" t="s">
        <v>1386</v>
      </c>
      <c r="D124" s="244" t="s">
        <v>1387</v>
      </c>
      <c r="E124" s="244" t="s">
        <v>1435</v>
      </c>
      <c r="F124" s="113" t="s">
        <v>20</v>
      </c>
      <c r="G124" s="244">
        <v>1</v>
      </c>
      <c r="H124" s="244" t="s">
        <v>144</v>
      </c>
      <c r="I124" s="118">
        <v>30600</v>
      </c>
      <c r="J124" s="119" t="s">
        <v>22</v>
      </c>
      <c r="K124" s="249"/>
      <c r="L124" s="241"/>
    </row>
    <row r="125" spans="1:12" s="105" customFormat="1">
      <c r="A125" s="129">
        <v>45987</v>
      </c>
      <c r="B125" s="244" t="s">
        <v>1389</v>
      </c>
      <c r="C125" s="244" t="s">
        <v>1390</v>
      </c>
      <c r="D125" s="244" t="s">
        <v>562</v>
      </c>
      <c r="E125" s="244" t="s">
        <v>1436</v>
      </c>
      <c r="F125" s="113" t="s">
        <v>20</v>
      </c>
      <c r="G125" s="244">
        <v>1</v>
      </c>
      <c r="H125" s="244" t="s">
        <v>1391</v>
      </c>
      <c r="I125" s="118">
        <v>18300</v>
      </c>
      <c r="J125" s="119" t="s">
        <v>22</v>
      </c>
      <c r="K125" s="241">
        <v>35948</v>
      </c>
      <c r="L125" s="241"/>
    </row>
    <row r="126" spans="1:12" s="105" customFormat="1">
      <c r="A126" s="129">
        <v>45987</v>
      </c>
      <c r="B126" s="244" t="s">
        <v>1394</v>
      </c>
      <c r="C126" s="244" t="s">
        <v>1393</v>
      </c>
      <c r="D126" s="244" t="s">
        <v>1392</v>
      </c>
      <c r="E126" s="244" t="s">
        <v>1437</v>
      </c>
      <c r="F126" s="113" t="s">
        <v>20</v>
      </c>
      <c r="G126" s="244">
        <v>1</v>
      </c>
      <c r="H126" s="244" t="s">
        <v>1375</v>
      </c>
      <c r="I126" s="118">
        <v>3029.3</v>
      </c>
      <c r="J126" s="119" t="s">
        <v>22</v>
      </c>
      <c r="K126" s="241">
        <v>35941</v>
      </c>
      <c r="L126" s="241"/>
    </row>
    <row r="127" spans="1:12" s="105" customFormat="1">
      <c r="A127" s="129">
        <v>45989</v>
      </c>
      <c r="B127" s="244" t="s">
        <v>1395</v>
      </c>
      <c r="C127" s="244" t="s">
        <v>1396</v>
      </c>
      <c r="D127" s="244" t="s">
        <v>1397</v>
      </c>
      <c r="E127" s="244" t="s">
        <v>1438</v>
      </c>
      <c r="F127" s="113" t="s">
        <v>20</v>
      </c>
      <c r="G127" s="244">
        <v>1</v>
      </c>
      <c r="H127" s="244" t="s">
        <v>400</v>
      </c>
      <c r="I127" s="118">
        <v>8100</v>
      </c>
      <c r="J127" s="119" t="s">
        <v>22</v>
      </c>
      <c r="K127" s="241">
        <v>35955</v>
      </c>
      <c r="L127" s="241"/>
    </row>
    <row r="128" spans="1:12" s="105" customFormat="1">
      <c r="A128" s="129">
        <v>45989</v>
      </c>
      <c r="B128" s="244" t="s">
        <v>1398</v>
      </c>
      <c r="C128" s="244" t="s">
        <v>1399</v>
      </c>
      <c r="D128" s="244" t="s">
        <v>1400</v>
      </c>
      <c r="E128" s="244" t="s">
        <v>1439</v>
      </c>
      <c r="F128" s="113" t="s">
        <v>20</v>
      </c>
      <c r="G128" s="244">
        <v>1</v>
      </c>
      <c r="H128" s="244" t="s">
        <v>167</v>
      </c>
      <c r="I128" s="118">
        <v>17696.3</v>
      </c>
      <c r="J128" s="119" t="s">
        <v>22</v>
      </c>
      <c r="K128" s="249">
        <v>35947</v>
      </c>
      <c r="L128" s="241"/>
    </row>
    <row r="129" spans="1:12" s="105" customFormat="1">
      <c r="A129" s="129">
        <v>45989</v>
      </c>
      <c r="B129" s="244" t="s">
        <v>1398</v>
      </c>
      <c r="C129" s="244" t="s">
        <v>1399</v>
      </c>
      <c r="D129" s="244" t="s">
        <v>1400</v>
      </c>
      <c r="E129" s="244" t="s">
        <v>1440</v>
      </c>
      <c r="F129" s="113" t="s">
        <v>20</v>
      </c>
      <c r="G129" s="244">
        <v>1</v>
      </c>
      <c r="H129" s="244" t="s">
        <v>37</v>
      </c>
      <c r="I129" s="118">
        <v>4995</v>
      </c>
      <c r="J129" s="119" t="s">
        <v>22</v>
      </c>
      <c r="K129" s="249"/>
      <c r="L129" s="241"/>
    </row>
    <row r="130" spans="1:12" s="105" customFormat="1">
      <c r="A130" s="129">
        <v>45989</v>
      </c>
      <c r="B130" s="244" t="s">
        <v>1403</v>
      </c>
      <c r="C130" s="244" t="s">
        <v>1402</v>
      </c>
      <c r="D130" s="244" t="s">
        <v>1401</v>
      </c>
      <c r="E130" s="244" t="s">
        <v>1441</v>
      </c>
      <c r="F130" s="113" t="s">
        <v>20</v>
      </c>
      <c r="G130" s="244">
        <v>5</v>
      </c>
      <c r="H130" s="244" t="s">
        <v>17</v>
      </c>
      <c r="I130" s="118">
        <v>8975</v>
      </c>
      <c r="J130" s="119" t="s">
        <v>22</v>
      </c>
      <c r="K130" s="241">
        <v>35949</v>
      </c>
      <c r="L130" s="241"/>
    </row>
    <row r="131" spans="1:12" s="105" customFormat="1">
      <c r="A131" s="129">
        <v>45989</v>
      </c>
      <c r="B131" s="244" t="s">
        <v>1404</v>
      </c>
      <c r="C131" s="244" t="s">
        <v>1405</v>
      </c>
      <c r="D131" s="244" t="s">
        <v>1406</v>
      </c>
      <c r="E131" s="244" t="s">
        <v>1442</v>
      </c>
      <c r="F131" s="113" t="s">
        <v>20</v>
      </c>
      <c r="G131" s="244">
        <v>3</v>
      </c>
      <c r="H131" s="244" t="s">
        <v>37</v>
      </c>
      <c r="I131" s="118">
        <v>14985</v>
      </c>
      <c r="J131" s="119" t="s">
        <v>22</v>
      </c>
      <c r="K131" s="241">
        <v>35954</v>
      </c>
      <c r="L131" s="241"/>
    </row>
    <row r="132" spans="1:12" s="105" customFormat="1">
      <c r="A132" s="129">
        <v>45989</v>
      </c>
      <c r="B132" s="244" t="s">
        <v>1407</v>
      </c>
      <c r="C132" s="244" t="s">
        <v>1408</v>
      </c>
      <c r="D132" s="244" t="s">
        <v>1409</v>
      </c>
      <c r="E132" s="267" t="s">
        <v>1443</v>
      </c>
      <c r="F132" s="113" t="s">
        <v>20</v>
      </c>
      <c r="G132" s="244">
        <v>3</v>
      </c>
      <c r="H132" s="244" t="s">
        <v>170</v>
      </c>
      <c r="I132" s="118">
        <v>78528.899999999994</v>
      </c>
      <c r="J132" s="119" t="s">
        <v>22</v>
      </c>
      <c r="K132" s="249">
        <v>35959</v>
      </c>
      <c r="L132" s="241"/>
    </row>
    <row r="133" spans="1:12" s="105" customFormat="1">
      <c r="A133" s="129">
        <v>45989</v>
      </c>
      <c r="B133" s="244" t="s">
        <v>1407</v>
      </c>
      <c r="C133" s="244" t="s">
        <v>1408</v>
      </c>
      <c r="D133" s="244" t="s">
        <v>1409</v>
      </c>
      <c r="E133" s="267"/>
      <c r="F133" s="113" t="s">
        <v>20</v>
      </c>
      <c r="G133" s="244">
        <v>1</v>
      </c>
      <c r="H133" s="244" t="s">
        <v>1365</v>
      </c>
      <c r="I133" s="118">
        <v>18656.3</v>
      </c>
      <c r="J133" s="119" t="s">
        <v>22</v>
      </c>
      <c r="K133" s="249"/>
      <c r="L133" s="241"/>
    </row>
    <row r="134" spans="1:12" s="105" customFormat="1">
      <c r="A134" s="129">
        <v>45989</v>
      </c>
      <c r="B134" s="244" t="s">
        <v>1410</v>
      </c>
      <c r="C134" s="244" t="s">
        <v>1411</v>
      </c>
      <c r="D134" s="244" t="s">
        <v>1412</v>
      </c>
      <c r="E134" s="244" t="s">
        <v>1444</v>
      </c>
      <c r="F134" s="113" t="s">
        <v>20</v>
      </c>
      <c r="G134" s="244">
        <v>1</v>
      </c>
      <c r="H134" s="244" t="s">
        <v>37</v>
      </c>
      <c r="I134" s="118">
        <v>4995</v>
      </c>
      <c r="J134" s="119" t="s">
        <v>22</v>
      </c>
      <c r="K134" s="249">
        <v>35960</v>
      </c>
      <c r="L134" s="241"/>
    </row>
    <row r="135" spans="1:12" s="105" customFormat="1">
      <c r="A135" s="129">
        <v>45989</v>
      </c>
      <c r="B135" s="244" t="s">
        <v>1410</v>
      </c>
      <c r="C135" s="244" t="s">
        <v>1411</v>
      </c>
      <c r="D135" s="244" t="s">
        <v>1412</v>
      </c>
      <c r="E135" s="244" t="s">
        <v>1445</v>
      </c>
      <c r="F135" s="113" t="s">
        <v>20</v>
      </c>
      <c r="G135" s="244">
        <v>1</v>
      </c>
      <c r="H135" s="244" t="s">
        <v>629</v>
      </c>
      <c r="I135" s="118">
        <v>2363.3000000000002</v>
      </c>
      <c r="J135" s="119" t="s">
        <v>22</v>
      </c>
      <c r="K135" s="249"/>
      <c r="L135" s="241"/>
    </row>
    <row r="136" spans="1:12" s="105" customFormat="1">
      <c r="A136" s="129">
        <v>45989</v>
      </c>
      <c r="B136" s="244" t="s">
        <v>1413</v>
      </c>
      <c r="C136" s="244" t="s">
        <v>1414</v>
      </c>
      <c r="D136" s="244" t="s">
        <v>1415</v>
      </c>
      <c r="E136" s="244" t="s">
        <v>1446</v>
      </c>
      <c r="F136" s="113" t="s">
        <v>20</v>
      </c>
      <c r="G136" s="244">
        <v>1</v>
      </c>
      <c r="H136" s="244" t="s">
        <v>629</v>
      </c>
      <c r="I136" s="118">
        <v>2363.3000000000002</v>
      </c>
      <c r="J136" s="119" t="s">
        <v>22</v>
      </c>
      <c r="K136" s="249">
        <v>35963</v>
      </c>
      <c r="L136" s="241"/>
    </row>
    <row r="137" spans="1:12" s="105" customFormat="1">
      <c r="A137" s="129">
        <v>45989</v>
      </c>
      <c r="B137" s="244" t="s">
        <v>1413</v>
      </c>
      <c r="C137" s="244" t="s">
        <v>1414</v>
      </c>
      <c r="D137" s="244" t="s">
        <v>1415</v>
      </c>
      <c r="E137" s="244" t="s">
        <v>1447</v>
      </c>
      <c r="F137" s="113" t="s">
        <v>20</v>
      </c>
      <c r="G137" s="244">
        <v>1</v>
      </c>
      <c r="H137" s="244" t="s">
        <v>1416</v>
      </c>
      <c r="I137" s="118">
        <v>2166.3000000000002</v>
      </c>
      <c r="J137" s="119" t="s">
        <v>22</v>
      </c>
      <c r="K137" s="249"/>
      <c r="L137" s="241"/>
    </row>
    <row r="138" spans="1:12" s="105" customFormat="1">
      <c r="A138" s="129">
        <v>45989</v>
      </c>
      <c r="B138" s="244" t="s">
        <v>1419</v>
      </c>
      <c r="C138" s="244" t="s">
        <v>1418</v>
      </c>
      <c r="D138" s="244" t="s">
        <v>1417</v>
      </c>
      <c r="E138" s="244" t="s">
        <v>1448</v>
      </c>
      <c r="F138" s="113" t="s">
        <v>20</v>
      </c>
      <c r="G138" s="244">
        <v>1</v>
      </c>
      <c r="H138" s="244" t="s">
        <v>36</v>
      </c>
      <c r="I138" s="118">
        <v>5995</v>
      </c>
      <c r="J138" s="119" t="s">
        <v>22</v>
      </c>
      <c r="K138" s="241">
        <v>35964</v>
      </c>
      <c r="L138" s="241"/>
    </row>
    <row r="139" spans="1:12" s="105" customFormat="1">
      <c r="A139" s="129">
        <v>45990</v>
      </c>
      <c r="B139" s="244" t="s">
        <v>1420</v>
      </c>
      <c r="C139" s="244" t="s">
        <v>534</v>
      </c>
      <c r="D139" s="244" t="s">
        <v>1421</v>
      </c>
      <c r="E139" s="244" t="s">
        <v>1449</v>
      </c>
      <c r="F139" s="113" t="s">
        <v>20</v>
      </c>
      <c r="G139" s="244">
        <v>1</v>
      </c>
      <c r="H139" s="244" t="s">
        <v>178</v>
      </c>
      <c r="I139" s="118">
        <v>18196.3</v>
      </c>
      <c r="J139" s="119" t="s">
        <v>22</v>
      </c>
      <c r="K139" s="249">
        <v>35965</v>
      </c>
      <c r="L139" s="241"/>
    </row>
    <row r="140" spans="1:12" s="105" customFormat="1">
      <c r="A140" s="129">
        <v>45990</v>
      </c>
      <c r="B140" s="244" t="s">
        <v>1420</v>
      </c>
      <c r="C140" s="244" t="s">
        <v>534</v>
      </c>
      <c r="D140" s="244" t="s">
        <v>1421</v>
      </c>
      <c r="E140" s="244" t="s">
        <v>1450</v>
      </c>
      <c r="F140" s="113" t="s">
        <v>20</v>
      </c>
      <c r="G140" s="244">
        <v>1</v>
      </c>
      <c r="H140" s="244" t="s">
        <v>1422</v>
      </c>
      <c r="I140" s="118">
        <v>8400</v>
      </c>
      <c r="J140" s="119" t="s">
        <v>22</v>
      </c>
      <c r="K140" s="249"/>
      <c r="L140" s="241"/>
    </row>
    <row r="141" spans="1:12" s="105" customFormat="1">
      <c r="A141" s="129">
        <v>45990</v>
      </c>
      <c r="B141" s="244" t="s">
        <v>1423</v>
      </c>
      <c r="C141" s="244" t="s">
        <v>531</v>
      </c>
      <c r="D141" s="244" t="s">
        <v>1424</v>
      </c>
      <c r="E141" s="244" t="s">
        <v>1451</v>
      </c>
      <c r="F141" s="113" t="s">
        <v>20</v>
      </c>
      <c r="G141" s="112">
        <v>1</v>
      </c>
      <c r="H141" s="244" t="s">
        <v>17</v>
      </c>
      <c r="I141" s="118">
        <v>1795</v>
      </c>
      <c r="J141" s="119" t="s">
        <v>22</v>
      </c>
      <c r="K141" s="249">
        <v>35966</v>
      </c>
      <c r="L141" s="120"/>
    </row>
    <row r="142" spans="1:12" s="105" customFormat="1">
      <c r="A142" s="129">
        <v>45990</v>
      </c>
      <c r="B142" s="244" t="s">
        <v>1423</v>
      </c>
      <c r="C142" s="244" t="s">
        <v>531</v>
      </c>
      <c r="D142" s="244" t="s">
        <v>1424</v>
      </c>
      <c r="E142" s="244" t="s">
        <v>1452</v>
      </c>
      <c r="F142" s="113" t="s">
        <v>20</v>
      </c>
      <c r="G142" s="244">
        <v>1</v>
      </c>
      <c r="H142" s="244" t="s">
        <v>37</v>
      </c>
      <c r="I142" s="118">
        <v>4995</v>
      </c>
      <c r="J142" s="119" t="s">
        <v>22</v>
      </c>
      <c r="K142" s="249"/>
      <c r="L142" s="241"/>
    </row>
    <row r="143" spans="1:12" s="105" customFormat="1">
      <c r="A143" s="112"/>
      <c r="B143" s="112"/>
      <c r="C143" s="112"/>
      <c r="D143" s="112"/>
      <c r="E143" s="112"/>
      <c r="F143" s="113" t="s">
        <v>20</v>
      </c>
      <c r="G143" s="112"/>
      <c r="H143" s="112"/>
      <c r="I143" s="118"/>
      <c r="J143" s="119" t="s">
        <v>22</v>
      </c>
      <c r="K143" s="241"/>
      <c r="L143" s="120"/>
    </row>
    <row r="144" spans="1:12" s="105" customFormat="1">
      <c r="A144" s="112"/>
      <c r="B144" s="112"/>
      <c r="C144" s="112"/>
      <c r="D144" s="112"/>
      <c r="E144" s="112"/>
      <c r="F144" s="113" t="s">
        <v>20</v>
      </c>
      <c r="G144" s="112"/>
      <c r="H144" s="112"/>
      <c r="I144" s="118"/>
      <c r="J144" s="119" t="s">
        <v>22</v>
      </c>
      <c r="K144" s="241"/>
      <c r="L144" s="120"/>
    </row>
    <row r="145" spans="1:12" s="105" customFormat="1">
      <c r="A145" s="112"/>
      <c r="B145" s="112"/>
      <c r="C145" s="112"/>
      <c r="D145" s="112"/>
      <c r="E145" s="112"/>
      <c r="F145" s="113" t="s">
        <v>20</v>
      </c>
      <c r="G145" s="112"/>
      <c r="H145" s="112"/>
      <c r="I145" s="118"/>
      <c r="J145" s="119" t="s">
        <v>22</v>
      </c>
      <c r="K145" s="241"/>
      <c r="L145" s="120"/>
    </row>
    <row r="146" spans="1:12" s="105" customFormat="1">
      <c r="A146" s="129">
        <v>45979</v>
      </c>
      <c r="B146" s="112">
        <v>270532</v>
      </c>
      <c r="C146" s="112">
        <v>17432</v>
      </c>
      <c r="D146" s="244" t="s">
        <v>1362</v>
      </c>
      <c r="E146" s="112"/>
      <c r="F146" s="113" t="s">
        <v>16</v>
      </c>
      <c r="G146" s="112">
        <v>1</v>
      </c>
      <c r="H146" s="244" t="s">
        <v>17</v>
      </c>
      <c r="I146" s="118">
        <v>1795</v>
      </c>
      <c r="J146" s="119" t="s">
        <v>719</v>
      </c>
      <c r="K146" s="241">
        <v>35936</v>
      </c>
      <c r="L146" s="120"/>
    </row>
    <row r="147" spans="1:12" s="105" customFormat="1">
      <c r="A147" s="129">
        <v>45989</v>
      </c>
      <c r="B147" s="112">
        <v>271466</v>
      </c>
      <c r="C147" s="112">
        <v>14989</v>
      </c>
      <c r="D147" s="112">
        <v>53835</v>
      </c>
      <c r="E147" s="112"/>
      <c r="F147" s="113" t="s">
        <v>20</v>
      </c>
      <c r="G147" s="112">
        <v>5</v>
      </c>
      <c r="H147" s="244" t="s">
        <v>167</v>
      </c>
      <c r="I147" s="118">
        <v>90981</v>
      </c>
      <c r="J147" s="119" t="s">
        <v>22</v>
      </c>
      <c r="K147" s="241">
        <v>4000095062</v>
      </c>
      <c r="L147" s="120"/>
    </row>
  </sheetData>
  <sheetProtection selectLockedCells="1" selectUnlockedCells="1"/>
  <mergeCells count="59">
    <mergeCell ref="I6:I7"/>
    <mergeCell ref="J6:J7"/>
    <mergeCell ref="K6:K7"/>
    <mergeCell ref="B6:D6"/>
    <mergeCell ref="A6:A7"/>
    <mergeCell ref="E6:E7"/>
    <mergeCell ref="F6:F7"/>
    <mergeCell ref="G6:G7"/>
    <mergeCell ref="H6:H7"/>
    <mergeCell ref="K14:K15"/>
    <mergeCell ref="K16:K19"/>
    <mergeCell ref="K20:K23"/>
    <mergeCell ref="K24:K28"/>
    <mergeCell ref="K29:K33"/>
    <mergeCell ref="K34:K37"/>
    <mergeCell ref="K38:K41"/>
    <mergeCell ref="K42:K44"/>
    <mergeCell ref="K45:K48"/>
    <mergeCell ref="K49:K52"/>
    <mergeCell ref="K53:K58"/>
    <mergeCell ref="K59:K62"/>
    <mergeCell ref="K63:K65"/>
    <mergeCell ref="K66:K69"/>
    <mergeCell ref="K71:K73"/>
    <mergeCell ref="K74:K78"/>
    <mergeCell ref="K79:K83"/>
    <mergeCell ref="K84:K85"/>
    <mergeCell ref="K88:K93"/>
    <mergeCell ref="K94:K98"/>
    <mergeCell ref="K132:K133"/>
    <mergeCell ref="K134:K135"/>
    <mergeCell ref="K136:K137"/>
    <mergeCell ref="K139:K140"/>
    <mergeCell ref="K99:K103"/>
    <mergeCell ref="K104:K108"/>
    <mergeCell ref="K109:K110"/>
    <mergeCell ref="K119:K120"/>
    <mergeCell ref="K121:K124"/>
    <mergeCell ref="K141:K142"/>
    <mergeCell ref="K8:K11"/>
    <mergeCell ref="E132:E133"/>
    <mergeCell ref="E105:E106"/>
    <mergeCell ref="E99:E100"/>
    <mergeCell ref="E22:E23"/>
    <mergeCell ref="E27:E28"/>
    <mergeCell ref="E30:E31"/>
    <mergeCell ref="E35:E36"/>
    <mergeCell ref="E38:E41"/>
    <mergeCell ref="E42:E43"/>
    <mergeCell ref="E45:E46"/>
    <mergeCell ref="E53:E54"/>
    <mergeCell ref="E61:E62"/>
    <mergeCell ref="E71:E72"/>
    <mergeCell ref="K128:K129"/>
    <mergeCell ref="E75:E77"/>
    <mergeCell ref="E81:E83"/>
    <mergeCell ref="E89:E90"/>
    <mergeCell ref="E92:E93"/>
    <mergeCell ref="E97:E98"/>
  </mergeCells>
  <pageMargins left="0.74791666666666701" right="0.74791666666666701" top="0.98402777777777795" bottom="0.98402777777777795" header="0.51180555555555596" footer="0.51180555555555596"/>
  <pageSetup scale="4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49"/>
  <sheetViews>
    <sheetView tabSelected="1" zoomScale="89" zoomScaleNormal="89" workbookViewId="0">
      <pane ySplit="7" topLeftCell="A81" activePane="bottomLeft" state="frozen"/>
      <selection pane="bottomLeft" activeCell="L127" sqref="L127"/>
    </sheetView>
  </sheetViews>
  <sheetFormatPr defaultColWidth="9.140625" defaultRowHeight="12.75"/>
  <cols>
    <col min="1" max="1" width="9.85546875" style="106" customWidth="1"/>
    <col min="2" max="2" width="11" style="40" customWidth="1"/>
    <col min="3" max="3" width="12.7109375" style="15" customWidth="1"/>
    <col min="4" max="4" width="21.7109375" style="40" customWidth="1"/>
    <col min="5" max="5" width="11" style="24" customWidth="1"/>
    <col min="6" max="6" width="43.5703125" style="106" customWidth="1"/>
    <col min="7" max="7" width="8.7109375" style="15" customWidth="1"/>
    <col min="8" max="8" width="30.42578125" style="40" customWidth="1"/>
    <col min="9" max="9" width="13" style="107" customWidth="1"/>
    <col min="10" max="10" width="14.7109375" style="15" customWidth="1"/>
    <col min="11" max="11" width="9.140625" style="15"/>
    <col min="12" max="12" width="15" style="106" customWidth="1"/>
    <col min="13" max="16384" width="9.140625" style="15"/>
  </cols>
  <sheetData>
    <row r="1" spans="1:12" s="13" customFormat="1">
      <c r="A1" s="108" t="s">
        <v>0</v>
      </c>
      <c r="B1" s="18"/>
      <c r="C1" s="18"/>
      <c r="D1" s="18"/>
      <c r="E1" s="19"/>
      <c r="F1" s="109"/>
      <c r="G1" s="19"/>
      <c r="H1" s="19"/>
      <c r="I1" s="114"/>
      <c r="J1" s="19"/>
      <c r="L1" s="115"/>
    </row>
    <row r="2" spans="1:12" s="13" customFormat="1">
      <c r="A2" s="110" t="s">
        <v>1</v>
      </c>
      <c r="B2" s="18"/>
      <c r="C2" s="18"/>
      <c r="D2" s="18"/>
      <c r="E2" s="19"/>
      <c r="F2" s="109"/>
      <c r="G2" s="19"/>
      <c r="H2" s="19"/>
      <c r="I2" s="114"/>
      <c r="J2" s="19"/>
      <c r="L2" s="115"/>
    </row>
    <row r="3" spans="1:12" s="13" customFormat="1">
      <c r="A3" s="110" t="s">
        <v>724</v>
      </c>
      <c r="B3" s="18"/>
      <c r="C3" s="18"/>
      <c r="D3" s="18"/>
      <c r="E3" s="19"/>
      <c r="F3" s="109"/>
      <c r="G3" s="19"/>
      <c r="H3" s="19"/>
      <c r="I3" s="114"/>
      <c r="J3" s="19"/>
      <c r="L3" s="115"/>
    </row>
    <row r="4" spans="1:12" s="13" customFormat="1">
      <c r="A4" s="109"/>
      <c r="B4" s="19"/>
      <c r="C4" s="19"/>
      <c r="D4" s="19"/>
      <c r="E4" s="19"/>
      <c r="F4" s="109"/>
      <c r="G4" s="19"/>
      <c r="H4" s="19"/>
      <c r="I4" s="114"/>
      <c r="J4" s="19"/>
      <c r="L4" s="115"/>
    </row>
    <row r="5" spans="1:12" s="14" customFormat="1">
      <c r="A5" s="109"/>
      <c r="B5" s="19"/>
      <c r="C5" s="19"/>
      <c r="D5" s="19"/>
      <c r="E5" s="19"/>
      <c r="F5" s="109"/>
      <c r="G5" s="19"/>
      <c r="H5" s="19"/>
      <c r="I5" s="114"/>
      <c r="J5" s="19"/>
      <c r="L5" s="115"/>
    </row>
    <row r="6" spans="1:12" s="14" customFormat="1" ht="12.75" customHeight="1">
      <c r="A6" s="252" t="s">
        <v>3</v>
      </c>
      <c r="B6" s="259" t="s">
        <v>4</v>
      </c>
      <c r="C6" s="259"/>
      <c r="D6" s="259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L6" s="255" t="s">
        <v>725</v>
      </c>
    </row>
    <row r="7" spans="1:12" s="14" customFormat="1">
      <c r="A7" s="252"/>
      <c r="B7" s="111" t="s">
        <v>12</v>
      </c>
      <c r="C7" s="111" t="s">
        <v>13</v>
      </c>
      <c r="D7" s="111" t="s">
        <v>14</v>
      </c>
      <c r="E7" s="252"/>
      <c r="F7" s="252"/>
      <c r="G7" s="252"/>
      <c r="H7" s="252"/>
      <c r="I7" s="253"/>
      <c r="J7" s="254"/>
      <c r="L7" s="255"/>
    </row>
    <row r="8" spans="1:12" s="105" customFormat="1">
      <c r="A8" s="129">
        <v>46373</v>
      </c>
      <c r="B8" s="112">
        <v>272186</v>
      </c>
      <c r="C8" s="112">
        <v>175482</v>
      </c>
      <c r="D8" s="112">
        <v>54488</v>
      </c>
      <c r="E8" s="112"/>
      <c r="F8" s="113" t="s">
        <v>20</v>
      </c>
      <c r="G8" s="112">
        <v>5</v>
      </c>
      <c r="H8" s="248" t="s">
        <v>17</v>
      </c>
      <c r="I8" s="118">
        <v>8526.25</v>
      </c>
      <c r="J8" s="119" t="s">
        <v>22</v>
      </c>
      <c r="L8" s="249">
        <v>35967</v>
      </c>
    </row>
    <row r="9" spans="1:12" s="105" customFormat="1">
      <c r="A9" s="129">
        <v>46373</v>
      </c>
      <c r="B9" s="248">
        <v>272186</v>
      </c>
      <c r="C9" s="248">
        <v>175482</v>
      </c>
      <c r="D9" s="248">
        <v>54488</v>
      </c>
      <c r="E9" s="248"/>
      <c r="F9" s="113" t="s">
        <v>20</v>
      </c>
      <c r="G9" s="248">
        <v>3</v>
      </c>
      <c r="H9" s="248" t="s">
        <v>77</v>
      </c>
      <c r="I9" s="118">
        <v>7552.5</v>
      </c>
      <c r="J9" s="119" t="s">
        <v>22</v>
      </c>
      <c r="L9" s="249"/>
    </row>
    <row r="10" spans="1:12" s="105" customFormat="1">
      <c r="A10" s="129">
        <v>46373</v>
      </c>
      <c r="B10" s="248">
        <v>272186</v>
      </c>
      <c r="C10" s="248">
        <v>175482</v>
      </c>
      <c r="D10" s="248">
        <v>54488</v>
      </c>
      <c r="E10" s="248"/>
      <c r="F10" s="113" t="s">
        <v>20</v>
      </c>
      <c r="G10" s="248">
        <v>2</v>
      </c>
      <c r="H10" s="248" t="s">
        <v>36</v>
      </c>
      <c r="I10" s="118">
        <v>11390.5</v>
      </c>
      <c r="J10" s="119" t="s">
        <v>22</v>
      </c>
      <c r="L10" s="249"/>
    </row>
    <row r="11" spans="1:12" s="105" customFormat="1">
      <c r="A11" s="129">
        <v>46373</v>
      </c>
      <c r="B11" s="248">
        <v>272186</v>
      </c>
      <c r="C11" s="248">
        <v>175482</v>
      </c>
      <c r="D11" s="248">
        <v>54488</v>
      </c>
      <c r="E11" s="248"/>
      <c r="F11" s="113" t="s">
        <v>20</v>
      </c>
      <c r="G11" s="248">
        <v>1</v>
      </c>
      <c r="H11" s="248" t="s">
        <v>1284</v>
      </c>
      <c r="I11" s="118">
        <v>18369.39</v>
      </c>
      <c r="J11" s="119" t="s">
        <v>22</v>
      </c>
      <c r="L11" s="249"/>
    </row>
    <row r="12" spans="1:12" s="105" customFormat="1">
      <c r="A12" s="129">
        <v>46373</v>
      </c>
      <c r="B12" s="112">
        <v>272187</v>
      </c>
      <c r="C12" s="112">
        <v>175486</v>
      </c>
      <c r="D12" s="112">
        <v>54487</v>
      </c>
      <c r="E12" s="112"/>
      <c r="F12" s="113" t="s">
        <v>20</v>
      </c>
      <c r="G12" s="112">
        <v>1</v>
      </c>
      <c r="H12" s="248" t="s">
        <v>25</v>
      </c>
      <c r="I12" s="118">
        <v>12232.39</v>
      </c>
      <c r="J12" s="119" t="s">
        <v>22</v>
      </c>
      <c r="L12" s="249">
        <v>35971</v>
      </c>
    </row>
    <row r="13" spans="1:12" s="105" customFormat="1">
      <c r="A13" s="129">
        <v>46373</v>
      </c>
      <c r="B13" s="248">
        <v>272187</v>
      </c>
      <c r="C13" s="248">
        <v>175486</v>
      </c>
      <c r="D13" s="248">
        <v>54487</v>
      </c>
      <c r="E13" s="248"/>
      <c r="F13" s="113" t="s">
        <v>20</v>
      </c>
      <c r="G13" s="248">
        <v>1</v>
      </c>
      <c r="H13" s="248" t="s">
        <v>43</v>
      </c>
      <c r="I13" s="118">
        <v>21238.39</v>
      </c>
      <c r="J13" s="119" t="s">
        <v>22</v>
      </c>
      <c r="L13" s="249"/>
    </row>
    <row r="14" spans="1:12" s="105" customFormat="1">
      <c r="A14" s="129">
        <v>46373</v>
      </c>
      <c r="B14" s="248">
        <v>272187</v>
      </c>
      <c r="C14" s="248">
        <v>175486</v>
      </c>
      <c r="D14" s="248">
        <v>54487</v>
      </c>
      <c r="E14" s="248"/>
      <c r="F14" s="113" t="s">
        <v>20</v>
      </c>
      <c r="G14" s="248">
        <v>5</v>
      </c>
      <c r="H14" s="248" t="s">
        <v>17</v>
      </c>
      <c r="I14" s="118">
        <v>8526.25</v>
      </c>
      <c r="J14" s="119" t="s">
        <v>22</v>
      </c>
      <c r="L14" s="249"/>
    </row>
    <row r="15" spans="1:12" s="105" customFormat="1">
      <c r="A15" s="129">
        <v>46373</v>
      </c>
      <c r="B15" s="248">
        <v>272187</v>
      </c>
      <c r="C15" s="248">
        <v>175486</v>
      </c>
      <c r="D15" s="248">
        <v>54487</v>
      </c>
      <c r="E15" s="248"/>
      <c r="F15" s="113" t="s">
        <v>20</v>
      </c>
      <c r="G15" s="248">
        <v>4</v>
      </c>
      <c r="H15" s="248" t="s">
        <v>181</v>
      </c>
      <c r="I15" s="118">
        <v>55389.56</v>
      </c>
      <c r="J15" s="119" t="s">
        <v>22</v>
      </c>
      <c r="L15" s="249"/>
    </row>
    <row r="16" spans="1:12" s="105" customFormat="1">
      <c r="A16" s="129">
        <v>46373</v>
      </c>
      <c r="B16" s="248">
        <v>272187</v>
      </c>
      <c r="C16" s="248">
        <v>175486</v>
      </c>
      <c r="D16" s="248">
        <v>54487</v>
      </c>
      <c r="E16" s="248"/>
      <c r="F16" s="113" t="s">
        <v>20</v>
      </c>
      <c r="G16" s="248">
        <v>3</v>
      </c>
      <c r="H16" s="248" t="s">
        <v>180</v>
      </c>
      <c r="I16" s="118">
        <v>32798.370000000003</v>
      </c>
      <c r="J16" s="119" t="s">
        <v>22</v>
      </c>
      <c r="L16" s="249"/>
    </row>
    <row r="17" spans="1:12" s="105" customFormat="1">
      <c r="A17" s="129">
        <v>46373</v>
      </c>
      <c r="B17" s="112">
        <v>272188</v>
      </c>
      <c r="C17" s="112">
        <v>175483</v>
      </c>
      <c r="D17" s="112">
        <v>54486</v>
      </c>
      <c r="E17" s="112"/>
      <c r="F17" s="113" t="s">
        <v>20</v>
      </c>
      <c r="G17" s="112">
        <v>1</v>
      </c>
      <c r="H17" s="248" t="s">
        <v>362</v>
      </c>
      <c r="I17" s="118">
        <v>31042.39</v>
      </c>
      <c r="J17" s="119" t="s">
        <v>22</v>
      </c>
      <c r="L17" s="249">
        <v>35968</v>
      </c>
    </row>
    <row r="18" spans="1:12" s="105" customFormat="1">
      <c r="A18" s="129">
        <v>46373</v>
      </c>
      <c r="B18" s="248">
        <v>272188</v>
      </c>
      <c r="C18" s="248">
        <v>175483</v>
      </c>
      <c r="D18" s="248">
        <v>54486</v>
      </c>
      <c r="E18" s="248"/>
      <c r="F18" s="113" t="s">
        <v>20</v>
      </c>
      <c r="G18" s="248">
        <v>2</v>
      </c>
      <c r="H18" s="248" t="s">
        <v>217</v>
      </c>
      <c r="I18" s="118">
        <v>15876.78</v>
      </c>
      <c r="J18" s="119" t="s">
        <v>22</v>
      </c>
      <c r="L18" s="249"/>
    </row>
    <row r="19" spans="1:12" s="105" customFormat="1">
      <c r="A19" s="129">
        <v>46373</v>
      </c>
      <c r="B19" s="248">
        <v>272188</v>
      </c>
      <c r="C19" s="248">
        <v>175483</v>
      </c>
      <c r="D19" s="248">
        <v>54486</v>
      </c>
      <c r="E19" s="248"/>
      <c r="F19" s="113" t="s">
        <v>20</v>
      </c>
      <c r="G19" s="248">
        <v>1</v>
      </c>
      <c r="H19" s="248" t="s">
        <v>60</v>
      </c>
      <c r="I19" s="118">
        <v>24103.59</v>
      </c>
      <c r="J19" s="119" t="s">
        <v>22</v>
      </c>
      <c r="L19" s="249"/>
    </row>
    <row r="20" spans="1:12" s="105" customFormat="1">
      <c r="A20" s="129">
        <v>46373</v>
      </c>
      <c r="B20" s="248">
        <v>272188</v>
      </c>
      <c r="C20" s="248">
        <v>175483</v>
      </c>
      <c r="D20" s="248">
        <v>54486</v>
      </c>
      <c r="E20" s="248"/>
      <c r="F20" s="113" t="s">
        <v>20</v>
      </c>
      <c r="G20" s="248">
        <v>2</v>
      </c>
      <c r="H20" s="248" t="s">
        <v>39</v>
      </c>
      <c r="I20" s="118">
        <v>97303.18</v>
      </c>
      <c r="J20" s="119" t="s">
        <v>22</v>
      </c>
      <c r="L20" s="249"/>
    </row>
    <row r="21" spans="1:12" s="105" customFormat="1">
      <c r="A21" s="129">
        <v>46373</v>
      </c>
      <c r="B21" s="248">
        <v>272188</v>
      </c>
      <c r="C21" s="248">
        <v>175483</v>
      </c>
      <c r="D21" s="248">
        <v>54486</v>
      </c>
      <c r="E21" s="248"/>
      <c r="F21" s="113" t="s">
        <v>20</v>
      </c>
      <c r="G21" s="248">
        <v>1</v>
      </c>
      <c r="H21" s="248" t="s">
        <v>1367</v>
      </c>
      <c r="I21" s="118">
        <v>16203.39</v>
      </c>
      <c r="J21" s="119" t="s">
        <v>22</v>
      </c>
      <c r="L21" s="249"/>
    </row>
    <row r="22" spans="1:12" s="105" customFormat="1">
      <c r="A22" s="129">
        <v>46373</v>
      </c>
      <c r="B22" s="248">
        <v>272188</v>
      </c>
      <c r="C22" s="248">
        <v>175483</v>
      </c>
      <c r="D22" s="248">
        <v>54486</v>
      </c>
      <c r="E22" s="248"/>
      <c r="F22" s="113" t="s">
        <v>20</v>
      </c>
      <c r="G22" s="248">
        <v>1</v>
      </c>
      <c r="H22" s="248" t="s">
        <v>1368</v>
      </c>
      <c r="I22" s="118">
        <v>24867.39</v>
      </c>
      <c r="J22" s="119" t="s">
        <v>22</v>
      </c>
      <c r="L22" s="249"/>
    </row>
    <row r="23" spans="1:12" s="105" customFormat="1">
      <c r="A23" s="129">
        <v>46373</v>
      </c>
      <c r="B23" s="112">
        <v>272189</v>
      </c>
      <c r="C23" s="112">
        <v>175487</v>
      </c>
      <c r="D23" s="112">
        <v>54485</v>
      </c>
      <c r="E23" s="112"/>
      <c r="F23" s="113" t="s">
        <v>20</v>
      </c>
      <c r="G23" s="112">
        <v>2</v>
      </c>
      <c r="H23" s="248" t="s">
        <v>36</v>
      </c>
      <c r="I23" s="118">
        <v>11390.5</v>
      </c>
      <c r="J23" s="119" t="s">
        <v>22</v>
      </c>
      <c r="L23" s="249">
        <v>35972</v>
      </c>
    </row>
    <row r="24" spans="1:12" s="105" customFormat="1">
      <c r="A24" s="129">
        <v>46373</v>
      </c>
      <c r="B24" s="248">
        <v>272189</v>
      </c>
      <c r="C24" s="248">
        <v>175487</v>
      </c>
      <c r="D24" s="248">
        <v>54485</v>
      </c>
      <c r="E24" s="248"/>
      <c r="F24" s="113" t="s">
        <v>20</v>
      </c>
      <c r="G24" s="248">
        <v>3</v>
      </c>
      <c r="H24" s="248" t="s">
        <v>83</v>
      </c>
      <c r="I24" s="118">
        <v>17527.5</v>
      </c>
      <c r="J24" s="119" t="s">
        <v>22</v>
      </c>
      <c r="L24" s="249"/>
    </row>
    <row r="25" spans="1:12" s="105" customFormat="1">
      <c r="A25" s="129">
        <v>46373</v>
      </c>
      <c r="B25" s="248">
        <v>272189</v>
      </c>
      <c r="C25" s="248">
        <v>175487</v>
      </c>
      <c r="D25" s="248">
        <v>54485</v>
      </c>
      <c r="E25" s="248"/>
      <c r="F25" s="113" t="s">
        <v>20</v>
      </c>
      <c r="G25" s="248">
        <v>2</v>
      </c>
      <c r="H25" s="248" t="s">
        <v>171</v>
      </c>
      <c r="I25" s="118">
        <v>12065</v>
      </c>
      <c r="J25" s="119" t="s">
        <v>22</v>
      </c>
      <c r="L25" s="249"/>
    </row>
    <row r="26" spans="1:12" s="105" customFormat="1">
      <c r="A26" s="129">
        <v>46373</v>
      </c>
      <c r="B26" s="248">
        <v>272189</v>
      </c>
      <c r="C26" s="248">
        <v>175487</v>
      </c>
      <c r="D26" s="248">
        <v>54485</v>
      </c>
      <c r="E26" s="248"/>
      <c r="F26" s="113" t="s">
        <v>20</v>
      </c>
      <c r="G26" s="248">
        <v>1</v>
      </c>
      <c r="H26" s="248" t="s">
        <v>25</v>
      </c>
      <c r="I26" s="118">
        <v>12232.39</v>
      </c>
      <c r="J26" s="119" t="s">
        <v>22</v>
      </c>
      <c r="L26" s="249"/>
    </row>
    <row r="27" spans="1:12" s="105" customFormat="1">
      <c r="A27" s="129">
        <v>46373</v>
      </c>
      <c r="B27" s="248">
        <v>272189</v>
      </c>
      <c r="C27" s="248">
        <v>175487</v>
      </c>
      <c r="D27" s="248">
        <v>54485</v>
      </c>
      <c r="E27" s="248"/>
      <c r="F27" s="113" t="s">
        <v>20</v>
      </c>
      <c r="G27" s="248">
        <v>1</v>
      </c>
      <c r="H27" s="248" t="s">
        <v>70</v>
      </c>
      <c r="I27" s="118">
        <v>3247.29</v>
      </c>
      <c r="J27" s="119" t="s">
        <v>22</v>
      </c>
      <c r="L27" s="249"/>
    </row>
    <row r="28" spans="1:12" s="105" customFormat="1">
      <c r="A28" s="129">
        <v>46373</v>
      </c>
      <c r="B28" s="112">
        <v>272190</v>
      </c>
      <c r="C28" s="112">
        <v>175484</v>
      </c>
      <c r="D28" s="112">
        <v>54489</v>
      </c>
      <c r="E28" s="112"/>
      <c r="F28" s="113" t="s">
        <v>20</v>
      </c>
      <c r="G28" s="112">
        <v>3</v>
      </c>
      <c r="H28" s="248" t="s">
        <v>428</v>
      </c>
      <c r="I28" s="118">
        <v>15960</v>
      </c>
      <c r="J28" s="119" t="s">
        <v>22</v>
      </c>
      <c r="L28" s="249">
        <v>35969</v>
      </c>
    </row>
    <row r="29" spans="1:12" s="105" customFormat="1">
      <c r="A29" s="129">
        <v>46373</v>
      </c>
      <c r="B29" s="248">
        <v>272190</v>
      </c>
      <c r="C29" s="248">
        <v>175484</v>
      </c>
      <c r="D29" s="248">
        <v>54489</v>
      </c>
      <c r="E29" s="248"/>
      <c r="F29" s="113" t="s">
        <v>20</v>
      </c>
      <c r="G29" s="248">
        <v>1</v>
      </c>
      <c r="H29" s="248" t="s">
        <v>170</v>
      </c>
      <c r="I29" s="118">
        <v>25570.39</v>
      </c>
      <c r="J29" s="119" t="s">
        <v>22</v>
      </c>
      <c r="L29" s="249"/>
    </row>
    <row r="30" spans="1:12" s="105" customFormat="1">
      <c r="A30" s="129">
        <v>46373</v>
      </c>
      <c r="B30" s="248">
        <v>272190</v>
      </c>
      <c r="C30" s="248">
        <v>175484</v>
      </c>
      <c r="D30" s="248">
        <v>54489</v>
      </c>
      <c r="E30" s="248"/>
      <c r="F30" s="113" t="s">
        <v>20</v>
      </c>
      <c r="G30" s="248">
        <v>1</v>
      </c>
      <c r="H30" s="248" t="s">
        <v>55</v>
      </c>
      <c r="I30" s="118">
        <v>4892.5</v>
      </c>
      <c r="J30" s="119" t="s">
        <v>22</v>
      </c>
      <c r="L30" s="249"/>
    </row>
    <row r="31" spans="1:12" s="105" customFormat="1">
      <c r="A31" s="129">
        <v>46373</v>
      </c>
      <c r="B31" s="248">
        <v>272190</v>
      </c>
      <c r="C31" s="248">
        <v>175484</v>
      </c>
      <c r="D31" s="248">
        <v>54489</v>
      </c>
      <c r="E31" s="248"/>
      <c r="F31" s="113" t="s">
        <v>20</v>
      </c>
      <c r="G31" s="248">
        <v>1</v>
      </c>
      <c r="H31" s="248" t="s">
        <v>171</v>
      </c>
      <c r="I31" s="118">
        <v>6032.5</v>
      </c>
      <c r="J31" s="119" t="s">
        <v>22</v>
      </c>
      <c r="L31" s="249"/>
    </row>
    <row r="32" spans="1:12" s="105" customFormat="1">
      <c r="A32" s="129">
        <v>46373</v>
      </c>
      <c r="B32" s="248">
        <v>272190</v>
      </c>
      <c r="C32" s="248">
        <v>175484</v>
      </c>
      <c r="D32" s="248">
        <v>54489</v>
      </c>
      <c r="E32" s="248"/>
      <c r="F32" s="113" t="s">
        <v>20</v>
      </c>
      <c r="G32" s="248">
        <v>1</v>
      </c>
      <c r="H32" s="248" t="s">
        <v>629</v>
      </c>
      <c r="I32" s="118">
        <v>2327.5</v>
      </c>
      <c r="J32" s="119" t="s">
        <v>22</v>
      </c>
      <c r="L32" s="249"/>
    </row>
    <row r="33" spans="1:12" s="105" customFormat="1">
      <c r="A33" s="129">
        <v>46373</v>
      </c>
      <c r="B33" s="112">
        <v>272191</v>
      </c>
      <c r="C33" s="112">
        <v>175488</v>
      </c>
      <c r="D33" s="112">
        <v>54490</v>
      </c>
      <c r="E33" s="112"/>
      <c r="F33" s="113" t="s">
        <v>20</v>
      </c>
      <c r="G33" s="112">
        <v>2</v>
      </c>
      <c r="H33" s="248" t="s">
        <v>1460</v>
      </c>
      <c r="I33" s="118">
        <v>26600</v>
      </c>
      <c r="J33" s="119" t="s">
        <v>22</v>
      </c>
      <c r="L33" s="249">
        <v>35973</v>
      </c>
    </row>
    <row r="34" spans="1:12" s="105" customFormat="1">
      <c r="A34" s="129">
        <v>46373</v>
      </c>
      <c r="B34" s="248">
        <v>272191</v>
      </c>
      <c r="C34" s="248">
        <v>175488</v>
      </c>
      <c r="D34" s="248">
        <v>54490</v>
      </c>
      <c r="E34" s="248"/>
      <c r="F34" s="113" t="s">
        <v>20</v>
      </c>
      <c r="G34" s="248">
        <v>2</v>
      </c>
      <c r="H34" s="248" t="s">
        <v>21</v>
      </c>
      <c r="I34" s="118">
        <v>31350</v>
      </c>
      <c r="J34" s="119" t="s">
        <v>22</v>
      </c>
      <c r="L34" s="249"/>
    </row>
    <row r="35" spans="1:12" s="105" customFormat="1">
      <c r="A35" s="129">
        <v>46373</v>
      </c>
      <c r="B35" s="248">
        <v>272191</v>
      </c>
      <c r="C35" s="248">
        <v>175488</v>
      </c>
      <c r="D35" s="248">
        <v>54490</v>
      </c>
      <c r="E35" s="248"/>
      <c r="F35" s="113" t="s">
        <v>20</v>
      </c>
      <c r="G35" s="248">
        <v>1</v>
      </c>
      <c r="H35" s="248" t="s">
        <v>1304</v>
      </c>
      <c r="I35" s="118">
        <v>3795.25</v>
      </c>
      <c r="J35" s="119" t="s">
        <v>22</v>
      </c>
      <c r="L35" s="249"/>
    </row>
    <row r="36" spans="1:12" s="105" customFormat="1">
      <c r="A36" s="129">
        <v>46373</v>
      </c>
      <c r="B36" s="248">
        <v>272191</v>
      </c>
      <c r="C36" s="248">
        <v>175488</v>
      </c>
      <c r="D36" s="248">
        <v>54490</v>
      </c>
      <c r="E36" s="248"/>
      <c r="F36" s="113" t="s">
        <v>20</v>
      </c>
      <c r="G36" s="248">
        <v>1</v>
      </c>
      <c r="H36" s="248" t="s">
        <v>1459</v>
      </c>
      <c r="I36" s="118">
        <v>11875</v>
      </c>
      <c r="J36" s="119" t="s">
        <v>22</v>
      </c>
      <c r="L36" s="249"/>
    </row>
    <row r="37" spans="1:12" s="105" customFormat="1">
      <c r="A37" s="129">
        <v>46373</v>
      </c>
      <c r="B37" s="248">
        <v>272191</v>
      </c>
      <c r="C37" s="248">
        <v>175488</v>
      </c>
      <c r="D37" s="248">
        <v>54490</v>
      </c>
      <c r="E37" s="248"/>
      <c r="F37" s="113" t="s">
        <v>20</v>
      </c>
      <c r="G37" s="248">
        <v>1</v>
      </c>
      <c r="H37" s="248" t="s">
        <v>667</v>
      </c>
      <c r="I37" s="118">
        <v>1852.5</v>
      </c>
      <c r="J37" s="119" t="s">
        <v>22</v>
      </c>
      <c r="L37" s="249"/>
    </row>
    <row r="38" spans="1:12" s="105" customFormat="1">
      <c r="A38" s="129">
        <v>46373</v>
      </c>
      <c r="B38" s="248">
        <v>272191</v>
      </c>
      <c r="C38" s="248">
        <v>175488</v>
      </c>
      <c r="D38" s="248">
        <v>54490</v>
      </c>
      <c r="E38" s="248"/>
      <c r="F38" s="113" t="s">
        <v>20</v>
      </c>
      <c r="G38" s="248">
        <v>2</v>
      </c>
      <c r="H38" s="248" t="s">
        <v>1458</v>
      </c>
      <c r="I38" s="118">
        <v>35150</v>
      </c>
      <c r="J38" s="119" t="s">
        <v>22</v>
      </c>
      <c r="L38" s="249"/>
    </row>
    <row r="39" spans="1:12" s="105" customFormat="1">
      <c r="A39" s="129">
        <v>46379</v>
      </c>
      <c r="B39" s="112">
        <v>272796</v>
      </c>
      <c r="C39" s="112">
        <v>175798</v>
      </c>
      <c r="D39" s="112">
        <v>54688</v>
      </c>
      <c r="E39" s="112"/>
      <c r="F39" s="113" t="s">
        <v>20</v>
      </c>
      <c r="G39" s="112">
        <v>1</v>
      </c>
      <c r="H39" s="248" t="s">
        <v>23</v>
      </c>
      <c r="I39" s="118">
        <v>41853.49</v>
      </c>
      <c r="J39" s="119" t="s">
        <v>22</v>
      </c>
      <c r="L39" s="249">
        <v>35982</v>
      </c>
    </row>
    <row r="40" spans="1:12" s="105" customFormat="1">
      <c r="A40" s="129">
        <v>46379</v>
      </c>
      <c r="B40" s="248">
        <v>272796</v>
      </c>
      <c r="C40" s="248">
        <v>175798</v>
      </c>
      <c r="D40" s="248">
        <v>54688</v>
      </c>
      <c r="E40" s="248"/>
      <c r="F40" s="113" t="s">
        <v>20</v>
      </c>
      <c r="G40" s="248">
        <v>3</v>
      </c>
      <c r="H40" s="248" t="s">
        <v>51</v>
      </c>
      <c r="I40" s="118">
        <v>105735.85</v>
      </c>
      <c r="J40" s="119" t="s">
        <v>22</v>
      </c>
      <c r="L40" s="249"/>
    </row>
    <row r="41" spans="1:12" s="105" customFormat="1">
      <c r="A41" s="129">
        <v>46379</v>
      </c>
      <c r="B41" s="248">
        <v>272796</v>
      </c>
      <c r="C41" s="248">
        <v>175798</v>
      </c>
      <c r="D41" s="248">
        <v>54688</v>
      </c>
      <c r="E41" s="248"/>
      <c r="F41" s="113" t="s">
        <v>20</v>
      </c>
      <c r="G41" s="248">
        <v>1</v>
      </c>
      <c r="H41" s="248" t="s">
        <v>178</v>
      </c>
      <c r="I41" s="118">
        <v>17286.48</v>
      </c>
      <c r="J41" s="119" t="s">
        <v>22</v>
      </c>
      <c r="L41" s="249"/>
    </row>
    <row r="42" spans="1:12" s="105" customFormat="1">
      <c r="A42" s="129">
        <v>46379</v>
      </c>
      <c r="B42" s="248">
        <v>272796</v>
      </c>
      <c r="C42" s="248">
        <v>175798</v>
      </c>
      <c r="D42" s="248">
        <v>54688</v>
      </c>
      <c r="E42" s="248"/>
      <c r="F42" s="113" t="s">
        <v>20</v>
      </c>
      <c r="G42" s="248">
        <v>1</v>
      </c>
      <c r="H42" s="248" t="s">
        <v>66</v>
      </c>
      <c r="I42" s="118">
        <v>17180.080000000002</v>
      </c>
      <c r="J42" s="119" t="s">
        <v>22</v>
      </c>
      <c r="L42" s="249"/>
    </row>
    <row r="43" spans="1:12" s="105" customFormat="1">
      <c r="A43" s="129">
        <v>46379</v>
      </c>
      <c r="B43" s="112">
        <v>272797</v>
      </c>
      <c r="C43" s="112">
        <v>175799</v>
      </c>
      <c r="D43" s="112">
        <v>54689</v>
      </c>
      <c r="E43" s="112"/>
      <c r="F43" s="113" t="s">
        <v>20</v>
      </c>
      <c r="G43" s="112">
        <v>1</v>
      </c>
      <c r="H43" s="248" t="s">
        <v>254</v>
      </c>
      <c r="I43" s="118">
        <v>103394.48</v>
      </c>
      <c r="J43" s="119" t="s">
        <v>22</v>
      </c>
      <c r="L43" s="249">
        <v>35983</v>
      </c>
    </row>
    <row r="44" spans="1:12" s="105" customFormat="1">
      <c r="A44" s="129">
        <v>46379</v>
      </c>
      <c r="B44" s="248">
        <v>272797</v>
      </c>
      <c r="C44" s="248">
        <v>175799</v>
      </c>
      <c r="D44" s="248">
        <v>54689</v>
      </c>
      <c r="E44" s="248"/>
      <c r="F44" s="113" t="s">
        <v>20</v>
      </c>
      <c r="G44" s="248">
        <v>1</v>
      </c>
      <c r="H44" s="248" t="s">
        <v>230</v>
      </c>
      <c r="I44" s="118">
        <v>106852.48</v>
      </c>
      <c r="J44" s="119" t="s">
        <v>22</v>
      </c>
      <c r="L44" s="249"/>
    </row>
    <row r="45" spans="1:12" s="105" customFormat="1">
      <c r="A45" s="129">
        <v>46379</v>
      </c>
      <c r="B45" s="248">
        <v>272797</v>
      </c>
      <c r="C45" s="248">
        <v>175799</v>
      </c>
      <c r="D45" s="248">
        <v>54689</v>
      </c>
      <c r="E45" s="248"/>
      <c r="F45" s="113" t="s">
        <v>20</v>
      </c>
      <c r="G45" s="248">
        <v>1</v>
      </c>
      <c r="H45" s="248" t="s">
        <v>40</v>
      </c>
      <c r="I45" s="118">
        <v>72926.080000000002</v>
      </c>
      <c r="J45" s="119" t="s">
        <v>22</v>
      </c>
      <c r="L45" s="249"/>
    </row>
    <row r="46" spans="1:12" s="105" customFormat="1">
      <c r="A46" s="129">
        <v>46379</v>
      </c>
      <c r="B46" s="248">
        <v>272797</v>
      </c>
      <c r="C46" s="248">
        <v>175799</v>
      </c>
      <c r="D46" s="248">
        <v>54689</v>
      </c>
      <c r="E46" s="248"/>
      <c r="F46" s="113" t="s">
        <v>20</v>
      </c>
      <c r="G46" s="248">
        <v>1</v>
      </c>
      <c r="H46" s="248" t="s">
        <v>172</v>
      </c>
      <c r="I46" s="118">
        <v>82950.48</v>
      </c>
      <c r="J46" s="119" t="s">
        <v>22</v>
      </c>
      <c r="L46" s="249"/>
    </row>
    <row r="47" spans="1:12" s="105" customFormat="1">
      <c r="A47" s="129">
        <v>46379</v>
      </c>
      <c r="B47" s="248">
        <v>272797</v>
      </c>
      <c r="C47" s="248">
        <v>175799</v>
      </c>
      <c r="D47" s="248">
        <v>54689</v>
      </c>
      <c r="E47" s="248"/>
      <c r="F47" s="113" t="s">
        <v>20</v>
      </c>
      <c r="G47" s="248">
        <v>3</v>
      </c>
      <c r="H47" s="248" t="s">
        <v>39</v>
      </c>
      <c r="I47" s="118">
        <v>141588.85</v>
      </c>
      <c r="J47" s="119" t="s">
        <v>22</v>
      </c>
      <c r="L47" s="249"/>
    </row>
    <row r="48" spans="1:12" s="105" customFormat="1">
      <c r="A48" s="129">
        <v>46379</v>
      </c>
      <c r="B48" s="112">
        <v>272798</v>
      </c>
      <c r="C48" s="112">
        <v>175794</v>
      </c>
      <c r="D48" s="112">
        <v>54690</v>
      </c>
      <c r="E48" s="112"/>
      <c r="F48" s="113" t="s">
        <v>20</v>
      </c>
      <c r="G48" s="112">
        <v>1</v>
      </c>
      <c r="H48" s="248" t="s">
        <v>789</v>
      </c>
      <c r="I48" s="118">
        <v>3800</v>
      </c>
      <c r="J48" s="119" t="s">
        <v>22</v>
      </c>
      <c r="L48" s="249">
        <v>35978</v>
      </c>
    </row>
    <row r="49" spans="1:12" s="105" customFormat="1">
      <c r="A49" s="129">
        <v>46379</v>
      </c>
      <c r="B49" s="248">
        <v>272798</v>
      </c>
      <c r="C49" s="248">
        <v>175794</v>
      </c>
      <c r="D49" s="248">
        <v>54690</v>
      </c>
      <c r="E49" s="248"/>
      <c r="F49" s="113" t="s">
        <v>20</v>
      </c>
      <c r="G49" s="248">
        <v>3</v>
      </c>
      <c r="H49" s="248" t="s">
        <v>59</v>
      </c>
      <c r="I49" s="118">
        <v>12557.67</v>
      </c>
      <c r="J49" s="119" t="s">
        <v>22</v>
      </c>
      <c r="L49" s="249"/>
    </row>
    <row r="50" spans="1:12" s="105" customFormat="1">
      <c r="A50" s="129">
        <v>46379</v>
      </c>
      <c r="B50" s="248">
        <v>272798</v>
      </c>
      <c r="C50" s="248">
        <v>175794</v>
      </c>
      <c r="D50" s="248">
        <v>54690</v>
      </c>
      <c r="E50" s="248"/>
      <c r="F50" s="113" t="s">
        <v>20</v>
      </c>
      <c r="G50" s="248">
        <v>1</v>
      </c>
      <c r="H50" s="248" t="s">
        <v>629</v>
      </c>
      <c r="I50" s="118">
        <v>2245.13</v>
      </c>
      <c r="J50" s="119" t="s">
        <v>22</v>
      </c>
      <c r="L50" s="249"/>
    </row>
    <row r="51" spans="1:12" s="105" customFormat="1">
      <c r="A51" s="129">
        <v>46379</v>
      </c>
      <c r="B51" s="248">
        <v>272798</v>
      </c>
      <c r="C51" s="248">
        <v>175794</v>
      </c>
      <c r="D51" s="248">
        <v>54690</v>
      </c>
      <c r="E51" s="248"/>
      <c r="F51" s="113" t="s">
        <v>20</v>
      </c>
      <c r="G51" s="248">
        <v>2</v>
      </c>
      <c r="H51" s="248" t="s">
        <v>177</v>
      </c>
      <c r="I51" s="118">
        <v>31350</v>
      </c>
      <c r="J51" s="119" t="s">
        <v>22</v>
      </c>
      <c r="L51" s="249"/>
    </row>
    <row r="52" spans="1:12" s="105" customFormat="1">
      <c r="A52" s="129">
        <v>46379</v>
      </c>
      <c r="B52" s="248">
        <v>272798</v>
      </c>
      <c r="C52" s="248">
        <v>175794</v>
      </c>
      <c r="D52" s="248">
        <v>54690</v>
      </c>
      <c r="E52" s="248"/>
      <c r="F52" s="113" t="s">
        <v>20</v>
      </c>
      <c r="G52" s="248">
        <v>1</v>
      </c>
      <c r="H52" s="248" t="s">
        <v>480</v>
      </c>
      <c r="I52" s="118">
        <v>20900</v>
      </c>
      <c r="J52" s="119" t="s">
        <v>22</v>
      </c>
      <c r="L52" s="249"/>
    </row>
    <row r="53" spans="1:12" s="105" customFormat="1">
      <c r="A53" s="129">
        <v>46379</v>
      </c>
      <c r="B53" s="248">
        <v>272798</v>
      </c>
      <c r="C53" s="248">
        <v>175794</v>
      </c>
      <c r="D53" s="248">
        <v>54690</v>
      </c>
      <c r="E53" s="248"/>
      <c r="F53" s="113" t="s">
        <v>20</v>
      </c>
      <c r="G53" s="248">
        <v>1</v>
      </c>
      <c r="H53" s="248" t="s">
        <v>182</v>
      </c>
      <c r="I53" s="118">
        <v>5649.17</v>
      </c>
      <c r="J53" s="119" t="s">
        <v>22</v>
      </c>
      <c r="L53" s="249"/>
    </row>
    <row r="54" spans="1:12" s="105" customFormat="1">
      <c r="A54" s="129">
        <v>46379</v>
      </c>
      <c r="B54" s="112">
        <v>272799</v>
      </c>
      <c r="C54" s="112">
        <v>175796</v>
      </c>
      <c r="D54" s="112">
        <v>54691</v>
      </c>
      <c r="E54" s="112"/>
      <c r="F54" s="113" t="s">
        <v>20</v>
      </c>
      <c r="G54" s="112">
        <v>1</v>
      </c>
      <c r="H54" s="248" t="s">
        <v>1416</v>
      </c>
      <c r="I54" s="118">
        <v>2057.98</v>
      </c>
      <c r="J54" s="119" t="s">
        <v>22</v>
      </c>
      <c r="L54" s="249">
        <v>35980</v>
      </c>
    </row>
    <row r="55" spans="1:12" s="105" customFormat="1">
      <c r="A55" s="129">
        <v>46379</v>
      </c>
      <c r="B55" s="248">
        <v>272799</v>
      </c>
      <c r="C55" s="248">
        <v>175796</v>
      </c>
      <c r="D55" s="248">
        <v>54691</v>
      </c>
      <c r="E55" s="248"/>
      <c r="F55" s="113" t="s">
        <v>20</v>
      </c>
      <c r="G55" s="248">
        <v>2</v>
      </c>
      <c r="H55" s="248" t="s">
        <v>629</v>
      </c>
      <c r="I55" s="118">
        <v>4655</v>
      </c>
      <c r="J55" s="119" t="s">
        <v>22</v>
      </c>
      <c r="L55" s="249"/>
    </row>
    <row r="56" spans="1:12" s="105" customFormat="1">
      <c r="A56" s="129">
        <v>46379</v>
      </c>
      <c r="B56" s="248">
        <v>272799</v>
      </c>
      <c r="C56" s="248">
        <v>175796</v>
      </c>
      <c r="D56" s="248">
        <v>54691</v>
      </c>
      <c r="E56" s="248"/>
      <c r="F56" s="113" t="s">
        <v>20</v>
      </c>
      <c r="G56" s="248">
        <v>1</v>
      </c>
      <c r="H56" s="248" t="s">
        <v>17</v>
      </c>
      <c r="I56" s="118">
        <v>1705.25</v>
      </c>
      <c r="J56" s="119" t="s">
        <v>22</v>
      </c>
      <c r="L56" s="249"/>
    </row>
    <row r="57" spans="1:12" s="105" customFormat="1">
      <c r="A57" s="129">
        <v>46379</v>
      </c>
      <c r="B57" s="248">
        <v>272799</v>
      </c>
      <c r="C57" s="248">
        <v>175796</v>
      </c>
      <c r="D57" s="248">
        <v>54691</v>
      </c>
      <c r="E57" s="248"/>
      <c r="F57" s="113" t="s">
        <v>20</v>
      </c>
      <c r="G57" s="248">
        <v>1</v>
      </c>
      <c r="H57" s="248" t="s">
        <v>171</v>
      </c>
      <c r="I57" s="118">
        <v>6032.5</v>
      </c>
      <c r="J57" s="119" t="s">
        <v>22</v>
      </c>
      <c r="L57" s="249"/>
    </row>
    <row r="58" spans="1:12" s="105" customFormat="1">
      <c r="A58" s="129">
        <v>46379</v>
      </c>
      <c r="B58" s="248">
        <v>272799</v>
      </c>
      <c r="C58" s="248">
        <v>175796</v>
      </c>
      <c r="D58" s="248">
        <v>54691</v>
      </c>
      <c r="E58" s="248"/>
      <c r="F58" s="113" t="s">
        <v>20</v>
      </c>
      <c r="G58" s="248">
        <v>2</v>
      </c>
      <c r="H58" s="248" t="s">
        <v>1284</v>
      </c>
      <c r="I58" s="118">
        <v>36738.78</v>
      </c>
      <c r="J58" s="119" t="s">
        <v>22</v>
      </c>
      <c r="L58" s="249"/>
    </row>
    <row r="59" spans="1:12" s="105" customFormat="1">
      <c r="A59" s="129">
        <v>46379</v>
      </c>
      <c r="B59" s="248">
        <v>272799</v>
      </c>
      <c r="C59" s="248">
        <v>175796</v>
      </c>
      <c r="D59" s="248">
        <v>54691</v>
      </c>
      <c r="E59" s="248"/>
      <c r="F59" s="113" t="s">
        <v>20</v>
      </c>
      <c r="G59" s="248">
        <v>1</v>
      </c>
      <c r="H59" s="248" t="s">
        <v>168</v>
      </c>
      <c r="I59" s="118">
        <v>19262.39</v>
      </c>
      <c r="J59" s="119" t="s">
        <v>22</v>
      </c>
      <c r="L59" s="249"/>
    </row>
    <row r="60" spans="1:12" s="105" customFormat="1">
      <c r="A60" s="129">
        <v>46379</v>
      </c>
      <c r="B60" s="112">
        <v>272800</v>
      </c>
      <c r="C60" s="112">
        <v>175795</v>
      </c>
      <c r="D60" s="112">
        <v>54824</v>
      </c>
      <c r="E60" s="112"/>
      <c r="F60" s="113" t="s">
        <v>20</v>
      </c>
      <c r="G60" s="112">
        <v>1</v>
      </c>
      <c r="H60" s="248" t="s">
        <v>783</v>
      </c>
      <c r="I60" s="118">
        <v>5649.17</v>
      </c>
      <c r="J60" s="119" t="s">
        <v>22</v>
      </c>
      <c r="L60" s="249">
        <v>35979</v>
      </c>
    </row>
    <row r="61" spans="1:12" s="105" customFormat="1">
      <c r="A61" s="129">
        <v>46379</v>
      </c>
      <c r="B61" s="248">
        <v>272800</v>
      </c>
      <c r="C61" s="248">
        <v>175795</v>
      </c>
      <c r="D61" s="248">
        <v>54824</v>
      </c>
      <c r="E61" s="248"/>
      <c r="F61" s="113" t="s">
        <v>20</v>
      </c>
      <c r="G61" s="248">
        <v>4</v>
      </c>
      <c r="H61" s="248" t="s">
        <v>35</v>
      </c>
      <c r="I61" s="118">
        <v>43259.75</v>
      </c>
      <c r="J61" s="119" t="s">
        <v>22</v>
      </c>
      <c r="L61" s="249"/>
    </row>
    <row r="62" spans="1:12" s="105" customFormat="1">
      <c r="A62" s="129">
        <v>46379</v>
      </c>
      <c r="B62" s="248">
        <v>272800</v>
      </c>
      <c r="C62" s="248">
        <v>175795</v>
      </c>
      <c r="D62" s="248">
        <v>54824</v>
      </c>
      <c r="E62" s="248"/>
      <c r="F62" s="113" t="s">
        <v>20</v>
      </c>
      <c r="G62" s="248">
        <v>3</v>
      </c>
      <c r="H62" s="248" t="s">
        <v>17</v>
      </c>
      <c r="I62" s="118">
        <v>5115.75</v>
      </c>
      <c r="J62" s="119" t="s">
        <v>22</v>
      </c>
      <c r="L62" s="249"/>
    </row>
    <row r="63" spans="1:12" s="105" customFormat="1">
      <c r="A63" s="129">
        <v>46379</v>
      </c>
      <c r="B63" s="248">
        <v>272800</v>
      </c>
      <c r="C63" s="248">
        <v>175795</v>
      </c>
      <c r="D63" s="248">
        <v>54824</v>
      </c>
      <c r="E63" s="248"/>
      <c r="F63" s="113" t="s">
        <v>20</v>
      </c>
      <c r="G63" s="248">
        <v>1</v>
      </c>
      <c r="H63" s="248" t="s">
        <v>1284</v>
      </c>
      <c r="I63" s="118">
        <v>17723.48</v>
      </c>
      <c r="J63" s="119" t="s">
        <v>22</v>
      </c>
      <c r="L63" s="249"/>
    </row>
    <row r="64" spans="1:12" s="105" customFormat="1">
      <c r="A64" s="129">
        <v>46379</v>
      </c>
      <c r="B64" s="248">
        <v>272800</v>
      </c>
      <c r="C64" s="248">
        <v>175795</v>
      </c>
      <c r="D64" s="248">
        <v>54824</v>
      </c>
      <c r="E64" s="248"/>
      <c r="F64" s="113" t="s">
        <v>20</v>
      </c>
      <c r="G64" s="248">
        <v>1</v>
      </c>
      <c r="H64" s="248" t="s">
        <v>45</v>
      </c>
      <c r="I64" s="118">
        <v>26991.4</v>
      </c>
      <c r="J64" s="119" t="s">
        <v>22</v>
      </c>
      <c r="L64" s="249"/>
    </row>
    <row r="65" spans="1:12" s="105" customFormat="1">
      <c r="A65" s="129">
        <v>46379</v>
      </c>
      <c r="B65" s="248">
        <v>272800</v>
      </c>
      <c r="C65" s="248">
        <v>175795</v>
      </c>
      <c r="D65" s="248">
        <v>54824</v>
      </c>
      <c r="E65" s="248"/>
      <c r="F65" s="113" t="s">
        <v>20</v>
      </c>
      <c r="G65" s="248">
        <v>1</v>
      </c>
      <c r="H65" s="248" t="s">
        <v>60</v>
      </c>
      <c r="I65" s="118">
        <v>30464.5</v>
      </c>
      <c r="J65" s="119" t="s">
        <v>22</v>
      </c>
      <c r="L65" s="249"/>
    </row>
    <row r="66" spans="1:12" s="105" customFormat="1">
      <c r="A66" s="129">
        <v>46379</v>
      </c>
      <c r="B66" s="112">
        <v>272801</v>
      </c>
      <c r="C66" s="112">
        <v>175485</v>
      </c>
      <c r="D66" s="112">
        <v>54825</v>
      </c>
      <c r="E66" s="112"/>
      <c r="F66" s="113" t="s">
        <v>20</v>
      </c>
      <c r="G66" s="112">
        <v>2</v>
      </c>
      <c r="H66" s="248" t="s">
        <v>178</v>
      </c>
      <c r="I66" s="118">
        <v>35712.78</v>
      </c>
      <c r="J66" s="119" t="s">
        <v>22</v>
      </c>
      <c r="L66" s="249">
        <v>35970</v>
      </c>
    </row>
    <row r="67" spans="1:12" s="105" customFormat="1">
      <c r="A67" s="129">
        <v>46379</v>
      </c>
      <c r="B67" s="248">
        <v>272801</v>
      </c>
      <c r="C67" s="248">
        <v>175485</v>
      </c>
      <c r="D67" s="248">
        <v>54825</v>
      </c>
      <c r="E67" s="248"/>
      <c r="F67" s="113" t="s">
        <v>20</v>
      </c>
      <c r="G67" s="248">
        <v>1</v>
      </c>
      <c r="H67" s="248" t="s">
        <v>36</v>
      </c>
      <c r="I67" s="118">
        <v>5695.25</v>
      </c>
      <c r="J67" s="119" t="s">
        <v>22</v>
      </c>
      <c r="L67" s="249"/>
    </row>
    <row r="68" spans="1:12" s="105" customFormat="1">
      <c r="A68" s="129">
        <v>46379</v>
      </c>
      <c r="B68" s="248">
        <v>272801</v>
      </c>
      <c r="C68" s="248">
        <v>175485</v>
      </c>
      <c r="D68" s="248">
        <v>54825</v>
      </c>
      <c r="E68" s="248"/>
      <c r="F68" s="113" t="s">
        <v>20</v>
      </c>
      <c r="G68" s="248">
        <v>4</v>
      </c>
      <c r="H68" s="248" t="s">
        <v>1375</v>
      </c>
      <c r="I68" s="118">
        <v>11830.16</v>
      </c>
      <c r="J68" s="119" t="s">
        <v>22</v>
      </c>
      <c r="L68" s="249"/>
    </row>
    <row r="69" spans="1:12" s="105" customFormat="1">
      <c r="A69" s="129">
        <v>46379</v>
      </c>
      <c r="B69" s="248">
        <v>272801</v>
      </c>
      <c r="C69" s="248">
        <v>175485</v>
      </c>
      <c r="D69" s="248">
        <v>54825</v>
      </c>
      <c r="E69" s="248"/>
      <c r="F69" s="113" t="s">
        <v>20</v>
      </c>
      <c r="G69" s="248">
        <v>1</v>
      </c>
      <c r="H69" s="248" t="s">
        <v>177</v>
      </c>
      <c r="I69" s="118">
        <v>15671.39</v>
      </c>
      <c r="J69" s="119" t="s">
        <v>22</v>
      </c>
      <c r="L69" s="249"/>
    </row>
    <row r="70" spans="1:12" s="105" customFormat="1">
      <c r="A70" s="129">
        <v>46379</v>
      </c>
      <c r="B70" s="112">
        <v>272802</v>
      </c>
      <c r="C70" s="112">
        <v>175797</v>
      </c>
      <c r="D70" s="112">
        <v>54826</v>
      </c>
      <c r="E70" s="112"/>
      <c r="F70" s="113" t="s">
        <v>20</v>
      </c>
      <c r="G70" s="112">
        <v>1</v>
      </c>
      <c r="H70" s="248" t="s">
        <v>1416</v>
      </c>
      <c r="I70" s="118">
        <v>2057.98</v>
      </c>
      <c r="J70" s="119" t="s">
        <v>22</v>
      </c>
      <c r="L70" s="249">
        <v>35981</v>
      </c>
    </row>
    <row r="71" spans="1:12" s="105" customFormat="1">
      <c r="A71" s="129">
        <v>46379</v>
      </c>
      <c r="B71" s="248">
        <v>272802</v>
      </c>
      <c r="C71" s="248">
        <v>175797</v>
      </c>
      <c r="D71" s="248">
        <v>54826</v>
      </c>
      <c r="E71" s="248"/>
      <c r="F71" s="113" t="s">
        <v>20</v>
      </c>
      <c r="G71" s="248">
        <v>2</v>
      </c>
      <c r="H71" s="248" t="s">
        <v>170</v>
      </c>
      <c r="I71" s="118">
        <v>51110</v>
      </c>
      <c r="J71" s="119" t="s">
        <v>22</v>
      </c>
      <c r="L71" s="249"/>
    </row>
    <row r="72" spans="1:12" s="105" customFormat="1">
      <c r="A72" s="129">
        <v>46379</v>
      </c>
      <c r="B72" s="248">
        <v>272802</v>
      </c>
      <c r="C72" s="248">
        <v>175797</v>
      </c>
      <c r="D72" s="248">
        <v>54826</v>
      </c>
      <c r="E72" s="248"/>
      <c r="F72" s="113" t="s">
        <v>20</v>
      </c>
      <c r="G72" s="248">
        <v>3</v>
      </c>
      <c r="H72" s="248" t="s">
        <v>17</v>
      </c>
      <c r="I72" s="118">
        <v>5115.75</v>
      </c>
      <c r="J72" s="119" t="s">
        <v>22</v>
      </c>
      <c r="L72" s="249"/>
    </row>
    <row r="73" spans="1:12" s="105" customFormat="1">
      <c r="A73" s="129">
        <v>46379</v>
      </c>
      <c r="B73" s="248">
        <v>272802</v>
      </c>
      <c r="C73" s="248">
        <v>175797</v>
      </c>
      <c r="D73" s="248">
        <v>54826</v>
      </c>
      <c r="E73" s="248"/>
      <c r="F73" s="113" t="s">
        <v>20</v>
      </c>
      <c r="G73" s="248">
        <v>3</v>
      </c>
      <c r="H73" s="248" t="s">
        <v>35</v>
      </c>
      <c r="I73" s="118">
        <v>31196.81</v>
      </c>
      <c r="J73" s="119" t="s">
        <v>22</v>
      </c>
      <c r="L73" s="249"/>
    </row>
    <row r="74" spans="1:12" s="105" customFormat="1">
      <c r="A74" s="129">
        <v>46387</v>
      </c>
      <c r="B74" s="112">
        <v>273003</v>
      </c>
      <c r="C74" s="112">
        <v>176466</v>
      </c>
      <c r="D74" s="112">
        <v>55454</v>
      </c>
      <c r="E74" s="112"/>
      <c r="F74" s="113" t="s">
        <v>20</v>
      </c>
      <c r="G74" s="112">
        <v>1</v>
      </c>
      <c r="H74" s="248" t="s">
        <v>785</v>
      </c>
      <c r="I74" s="118">
        <v>5225</v>
      </c>
      <c r="J74" s="119" t="s">
        <v>22</v>
      </c>
      <c r="L74" s="120">
        <v>35997</v>
      </c>
    </row>
    <row r="75" spans="1:12" s="105" customFormat="1">
      <c r="A75" s="129">
        <v>46387</v>
      </c>
      <c r="B75" s="112">
        <v>273203</v>
      </c>
      <c r="C75" s="112">
        <v>176727</v>
      </c>
      <c r="D75" s="248" t="s">
        <v>1461</v>
      </c>
      <c r="E75" s="112"/>
      <c r="F75" s="113" t="s">
        <v>16</v>
      </c>
      <c r="G75" s="112">
        <v>1</v>
      </c>
      <c r="H75" s="248" t="s">
        <v>83</v>
      </c>
      <c r="I75" s="118">
        <v>6156.5</v>
      </c>
      <c r="J75" s="119" t="s">
        <v>18</v>
      </c>
      <c r="L75" s="249">
        <v>36002</v>
      </c>
    </row>
    <row r="76" spans="1:12" s="105" customFormat="1">
      <c r="A76" s="129">
        <v>46387</v>
      </c>
      <c r="B76" s="248">
        <v>273203</v>
      </c>
      <c r="C76" s="248">
        <v>176727</v>
      </c>
      <c r="D76" s="248" t="s">
        <v>1461</v>
      </c>
      <c r="E76" s="248"/>
      <c r="F76" s="113" t="s">
        <v>16</v>
      </c>
      <c r="G76" s="248">
        <v>1</v>
      </c>
      <c r="H76" s="248" t="s">
        <v>70</v>
      </c>
      <c r="I76" s="118">
        <v>3324.3</v>
      </c>
      <c r="J76" s="119" t="s">
        <v>18</v>
      </c>
      <c r="L76" s="249"/>
    </row>
    <row r="77" spans="1:12" s="105" customFormat="1">
      <c r="A77" s="129">
        <v>46387</v>
      </c>
      <c r="B77" s="248">
        <v>273204</v>
      </c>
      <c r="C77" s="248">
        <v>176728</v>
      </c>
      <c r="D77" s="248" t="s">
        <v>1462</v>
      </c>
      <c r="E77" s="248"/>
      <c r="F77" s="113" t="s">
        <v>16</v>
      </c>
      <c r="G77" s="248">
        <v>1</v>
      </c>
      <c r="H77" s="248" t="s">
        <v>182</v>
      </c>
      <c r="I77" s="118">
        <v>5647.75</v>
      </c>
      <c r="J77" s="119" t="s">
        <v>18</v>
      </c>
      <c r="L77" s="247">
        <v>36003</v>
      </c>
    </row>
    <row r="78" spans="1:12" s="105" customFormat="1">
      <c r="A78" s="248"/>
      <c r="B78" s="248"/>
      <c r="C78" s="248"/>
      <c r="D78" s="248"/>
      <c r="E78" s="248"/>
      <c r="F78" s="113" t="s">
        <v>20</v>
      </c>
      <c r="G78" s="248"/>
      <c r="H78" s="248"/>
      <c r="I78" s="118"/>
      <c r="J78" s="119" t="s">
        <v>22</v>
      </c>
      <c r="L78" s="247"/>
    </row>
    <row r="79" spans="1:12" s="105" customFormat="1">
      <c r="A79" s="248"/>
      <c r="B79" s="248"/>
      <c r="C79" s="248"/>
      <c r="D79" s="248"/>
      <c r="E79" s="248"/>
      <c r="F79" s="113" t="s">
        <v>20</v>
      </c>
      <c r="G79" s="248"/>
      <c r="H79" s="248"/>
      <c r="I79" s="118"/>
      <c r="J79" s="119" t="s">
        <v>22</v>
      </c>
      <c r="L79" s="247"/>
    </row>
    <row r="80" spans="1:12" s="105" customFormat="1">
      <c r="A80" s="248"/>
      <c r="B80" s="248"/>
      <c r="C80" s="248"/>
      <c r="D80" s="248"/>
      <c r="E80" s="248"/>
      <c r="F80" s="113" t="s">
        <v>20</v>
      </c>
      <c r="G80" s="248"/>
      <c r="H80" s="248"/>
      <c r="I80" s="118"/>
      <c r="J80" s="119" t="s">
        <v>22</v>
      </c>
      <c r="L80" s="247"/>
    </row>
    <row r="81" spans="1:12" s="105" customFormat="1">
      <c r="A81" s="248"/>
      <c r="B81" s="248"/>
      <c r="C81" s="248"/>
      <c r="D81" s="248"/>
      <c r="E81" s="248"/>
      <c r="F81" s="113" t="s">
        <v>20</v>
      </c>
      <c r="G81" s="248"/>
      <c r="H81" s="248"/>
      <c r="I81" s="118"/>
      <c r="J81" s="119" t="s">
        <v>22</v>
      </c>
      <c r="L81" s="247"/>
    </row>
    <row r="82" spans="1:12" s="105" customFormat="1">
      <c r="A82" s="248"/>
      <c r="B82" s="248"/>
      <c r="C82" s="248"/>
      <c r="D82" s="248"/>
      <c r="E82" s="248"/>
      <c r="F82" s="113" t="s">
        <v>20</v>
      </c>
      <c r="G82" s="248"/>
      <c r="H82" s="248"/>
      <c r="I82" s="118"/>
      <c r="J82" s="119" t="s">
        <v>22</v>
      </c>
      <c r="L82" s="247"/>
    </row>
    <row r="83" spans="1:12" s="105" customFormat="1">
      <c r="A83" s="248"/>
      <c r="B83" s="248"/>
      <c r="C83" s="248"/>
      <c r="D83" s="248"/>
      <c r="E83" s="248"/>
      <c r="F83" s="113" t="s">
        <v>20</v>
      </c>
      <c r="G83" s="248"/>
      <c r="H83" s="248"/>
      <c r="I83" s="118"/>
      <c r="J83" s="119" t="s">
        <v>22</v>
      </c>
      <c r="L83" s="247"/>
    </row>
    <row r="84" spans="1:12" s="105" customFormat="1">
      <c r="A84" s="248"/>
      <c r="B84" s="248"/>
      <c r="C84" s="248"/>
      <c r="D84" s="248"/>
      <c r="E84" s="248"/>
      <c r="F84" s="113" t="s">
        <v>20</v>
      </c>
      <c r="G84" s="248"/>
      <c r="H84" s="248"/>
      <c r="I84" s="118"/>
      <c r="J84" s="119" t="s">
        <v>22</v>
      </c>
      <c r="L84" s="247"/>
    </row>
    <row r="85" spans="1:12" s="105" customFormat="1">
      <c r="A85" s="248"/>
      <c r="B85" s="248"/>
      <c r="C85" s="248"/>
      <c r="D85" s="248"/>
      <c r="E85" s="248"/>
      <c r="F85" s="113" t="s">
        <v>20</v>
      </c>
      <c r="G85" s="248"/>
      <c r="H85" s="248"/>
      <c r="I85" s="118"/>
      <c r="J85" s="119" t="s">
        <v>22</v>
      </c>
      <c r="L85" s="247"/>
    </row>
    <row r="86" spans="1:12" s="105" customFormat="1">
      <c r="A86" s="248"/>
      <c r="B86" s="248"/>
      <c r="C86" s="248"/>
      <c r="D86" s="248"/>
      <c r="E86" s="248"/>
      <c r="F86" s="113" t="s">
        <v>20</v>
      </c>
      <c r="G86" s="248"/>
      <c r="H86" s="248"/>
      <c r="I86" s="118"/>
      <c r="J86" s="119" t="s">
        <v>22</v>
      </c>
      <c r="L86" s="247"/>
    </row>
    <row r="87" spans="1:12" s="105" customFormat="1">
      <c r="A87" s="248"/>
      <c r="B87" s="248"/>
      <c r="C87" s="248"/>
      <c r="D87" s="248"/>
      <c r="E87" s="248"/>
      <c r="F87" s="113" t="s">
        <v>20</v>
      </c>
      <c r="G87" s="248"/>
      <c r="H87" s="248"/>
      <c r="I87" s="118"/>
      <c r="J87" s="119" t="s">
        <v>22</v>
      </c>
      <c r="L87" s="247"/>
    </row>
    <row r="88" spans="1:12" s="105" customFormat="1">
      <c r="A88" s="248"/>
      <c r="B88" s="248"/>
      <c r="C88" s="248"/>
      <c r="D88" s="248"/>
      <c r="E88" s="248"/>
      <c r="F88" s="113" t="s">
        <v>20</v>
      </c>
      <c r="G88" s="248"/>
      <c r="H88" s="248"/>
      <c r="I88" s="118"/>
      <c r="J88" s="119" t="s">
        <v>22</v>
      </c>
      <c r="L88" s="247"/>
    </row>
    <row r="89" spans="1:12" s="105" customFormat="1">
      <c r="A89" s="248"/>
      <c r="B89" s="248"/>
      <c r="C89" s="248"/>
      <c r="D89" s="248"/>
      <c r="E89" s="248"/>
      <c r="F89" s="113" t="s">
        <v>20</v>
      </c>
      <c r="G89" s="248"/>
      <c r="H89" s="248"/>
      <c r="I89" s="118"/>
      <c r="J89" s="119" t="s">
        <v>22</v>
      </c>
      <c r="L89" s="247"/>
    </row>
    <row r="90" spans="1:12" s="105" customFormat="1">
      <c r="A90" s="248"/>
      <c r="B90" s="248"/>
      <c r="C90" s="248"/>
      <c r="D90" s="248"/>
      <c r="E90" s="248"/>
      <c r="F90" s="113" t="s">
        <v>20</v>
      </c>
      <c r="G90" s="248"/>
      <c r="H90" s="248"/>
      <c r="I90" s="118"/>
      <c r="J90" s="119" t="s">
        <v>22</v>
      </c>
      <c r="L90" s="247"/>
    </row>
    <row r="91" spans="1:12" s="105" customFormat="1">
      <c r="A91" s="248"/>
      <c r="B91" s="248"/>
      <c r="C91" s="248"/>
      <c r="D91" s="248"/>
      <c r="E91" s="248"/>
      <c r="F91" s="113" t="s">
        <v>20</v>
      </c>
      <c r="G91" s="248"/>
      <c r="H91" s="248"/>
      <c r="I91" s="118"/>
      <c r="J91" s="119" t="s">
        <v>22</v>
      </c>
      <c r="L91" s="247"/>
    </row>
    <row r="92" spans="1:12" s="105" customFormat="1">
      <c r="A92" s="248"/>
      <c r="B92" s="248"/>
      <c r="C92" s="248"/>
      <c r="D92" s="248"/>
      <c r="E92" s="248"/>
      <c r="F92" s="113" t="s">
        <v>20</v>
      </c>
      <c r="G92" s="248"/>
      <c r="H92" s="248"/>
      <c r="I92" s="118"/>
      <c r="J92" s="119" t="s">
        <v>22</v>
      </c>
      <c r="L92" s="247"/>
    </row>
    <row r="93" spans="1:12" s="105" customFormat="1">
      <c r="A93" s="248"/>
      <c r="B93" s="248"/>
      <c r="C93" s="248"/>
      <c r="D93" s="248"/>
      <c r="E93" s="248"/>
      <c r="F93" s="113" t="s">
        <v>20</v>
      </c>
      <c r="G93" s="248"/>
      <c r="H93" s="248"/>
      <c r="I93" s="118"/>
      <c r="J93" s="119" t="s">
        <v>22</v>
      </c>
      <c r="L93" s="247"/>
    </row>
    <row r="94" spans="1:12" s="105" customFormat="1">
      <c r="A94" s="248"/>
      <c r="B94" s="248"/>
      <c r="C94" s="248"/>
      <c r="D94" s="248"/>
      <c r="E94" s="248"/>
      <c r="F94" s="113" t="s">
        <v>20</v>
      </c>
      <c r="G94" s="248"/>
      <c r="H94" s="248"/>
      <c r="I94" s="118"/>
      <c r="J94" s="119" t="s">
        <v>22</v>
      </c>
      <c r="L94" s="247"/>
    </row>
    <row r="95" spans="1:12" s="105" customFormat="1">
      <c r="A95" s="248"/>
      <c r="B95" s="248"/>
      <c r="C95" s="248"/>
      <c r="D95" s="248"/>
      <c r="E95" s="248"/>
      <c r="F95" s="113" t="s">
        <v>20</v>
      </c>
      <c r="G95" s="248"/>
      <c r="H95" s="248"/>
      <c r="I95" s="118"/>
      <c r="J95" s="119" t="s">
        <v>22</v>
      </c>
      <c r="L95" s="247"/>
    </row>
    <row r="96" spans="1:12" s="105" customFormat="1">
      <c r="A96" s="248"/>
      <c r="B96" s="248"/>
      <c r="C96" s="248"/>
      <c r="D96" s="248"/>
      <c r="E96" s="248"/>
      <c r="F96" s="113" t="s">
        <v>20</v>
      </c>
      <c r="G96" s="248"/>
      <c r="H96" s="248"/>
      <c r="I96" s="118"/>
      <c r="J96" s="119" t="s">
        <v>22</v>
      </c>
      <c r="L96" s="247"/>
    </row>
    <row r="97" spans="1:12" s="105" customFormat="1">
      <c r="A97" s="248"/>
      <c r="B97" s="248"/>
      <c r="C97" s="248"/>
      <c r="D97" s="248"/>
      <c r="E97" s="248"/>
      <c r="F97" s="113" t="s">
        <v>20</v>
      </c>
      <c r="G97" s="248"/>
      <c r="H97" s="248"/>
      <c r="I97" s="118"/>
      <c r="J97" s="119" t="s">
        <v>22</v>
      </c>
      <c r="L97" s="247"/>
    </row>
    <row r="98" spans="1:12" s="105" customFormat="1">
      <c r="A98" s="248"/>
      <c r="B98" s="248"/>
      <c r="C98" s="248"/>
      <c r="D98" s="248"/>
      <c r="E98" s="248"/>
      <c r="F98" s="113" t="s">
        <v>20</v>
      </c>
      <c r="G98" s="248"/>
      <c r="H98" s="248"/>
      <c r="I98" s="118"/>
      <c r="J98" s="119" t="s">
        <v>22</v>
      </c>
      <c r="L98" s="247"/>
    </row>
    <row r="99" spans="1:12" s="105" customFormat="1">
      <c r="A99" s="248"/>
      <c r="B99" s="248"/>
      <c r="C99" s="248"/>
      <c r="D99" s="248"/>
      <c r="E99" s="248"/>
      <c r="F99" s="113" t="s">
        <v>20</v>
      </c>
      <c r="G99" s="248"/>
      <c r="H99" s="248"/>
      <c r="I99" s="118"/>
      <c r="J99" s="119" t="s">
        <v>22</v>
      </c>
      <c r="L99" s="247"/>
    </row>
    <row r="100" spans="1:12" s="105" customFormat="1">
      <c r="A100" s="248"/>
      <c r="B100" s="248"/>
      <c r="C100" s="248"/>
      <c r="D100" s="248"/>
      <c r="E100" s="248"/>
      <c r="F100" s="113" t="s">
        <v>20</v>
      </c>
      <c r="G100" s="248"/>
      <c r="H100" s="248"/>
      <c r="I100" s="118"/>
      <c r="J100" s="119" t="s">
        <v>22</v>
      </c>
      <c r="L100" s="247"/>
    </row>
    <row r="101" spans="1:12" s="105" customFormat="1">
      <c r="A101" s="248"/>
      <c r="B101" s="248"/>
      <c r="C101" s="248"/>
      <c r="D101" s="248"/>
      <c r="E101" s="248"/>
      <c r="F101" s="113" t="s">
        <v>20</v>
      </c>
      <c r="G101" s="248"/>
      <c r="H101" s="248"/>
      <c r="I101" s="118"/>
      <c r="J101" s="119" t="s">
        <v>22</v>
      </c>
      <c r="L101" s="247"/>
    </row>
    <row r="102" spans="1:12" s="105" customFormat="1">
      <c r="A102" s="248"/>
      <c r="B102" s="248"/>
      <c r="C102" s="248"/>
      <c r="D102" s="248"/>
      <c r="E102" s="248"/>
      <c r="F102" s="113" t="s">
        <v>20</v>
      </c>
      <c r="G102" s="248"/>
      <c r="H102" s="248"/>
      <c r="I102" s="118"/>
      <c r="J102" s="119" t="s">
        <v>22</v>
      </c>
      <c r="L102" s="247"/>
    </row>
    <row r="103" spans="1:12" s="105" customFormat="1">
      <c r="A103" s="248"/>
      <c r="B103" s="248"/>
      <c r="C103" s="248"/>
      <c r="D103" s="248"/>
      <c r="E103" s="248"/>
      <c r="F103" s="113" t="s">
        <v>20</v>
      </c>
      <c r="G103" s="248"/>
      <c r="H103" s="248"/>
      <c r="I103" s="118"/>
      <c r="J103" s="119" t="s">
        <v>22</v>
      </c>
      <c r="L103" s="247"/>
    </row>
    <row r="104" spans="1:12" s="105" customFormat="1">
      <c r="A104" s="248"/>
      <c r="B104" s="248"/>
      <c r="C104" s="248"/>
      <c r="D104" s="248"/>
      <c r="E104" s="248"/>
      <c r="F104" s="113" t="s">
        <v>20</v>
      </c>
      <c r="G104" s="248"/>
      <c r="H104" s="248"/>
      <c r="I104" s="118"/>
      <c r="J104" s="119" t="s">
        <v>22</v>
      </c>
      <c r="L104" s="247"/>
    </row>
    <row r="105" spans="1:12" s="105" customFormat="1">
      <c r="A105" s="248"/>
      <c r="B105" s="248"/>
      <c r="C105" s="248"/>
      <c r="D105" s="248"/>
      <c r="E105" s="248"/>
      <c r="F105" s="113" t="s">
        <v>20</v>
      </c>
      <c r="G105" s="248"/>
      <c r="H105" s="248"/>
      <c r="I105" s="118"/>
      <c r="J105" s="119" t="s">
        <v>22</v>
      </c>
      <c r="L105" s="247"/>
    </row>
    <row r="106" spans="1:12" s="105" customFormat="1">
      <c r="A106" s="248"/>
      <c r="B106" s="248"/>
      <c r="C106" s="248"/>
      <c r="D106" s="248"/>
      <c r="E106" s="248"/>
      <c r="F106" s="113" t="s">
        <v>20</v>
      </c>
      <c r="G106" s="248"/>
      <c r="H106" s="248"/>
      <c r="I106" s="118"/>
      <c r="J106" s="119" t="s">
        <v>22</v>
      </c>
      <c r="L106" s="247"/>
    </row>
    <row r="107" spans="1:12" s="105" customFormat="1">
      <c r="A107" s="248"/>
      <c r="B107" s="248"/>
      <c r="C107" s="248"/>
      <c r="D107" s="248"/>
      <c r="E107" s="248"/>
      <c r="F107" s="113" t="s">
        <v>20</v>
      </c>
      <c r="G107" s="248"/>
      <c r="H107" s="248"/>
      <c r="I107" s="118"/>
      <c r="J107" s="119" t="s">
        <v>22</v>
      </c>
      <c r="L107" s="247"/>
    </row>
    <row r="108" spans="1:12" s="105" customFormat="1">
      <c r="A108" s="248"/>
      <c r="B108" s="248"/>
      <c r="C108" s="248"/>
      <c r="D108" s="248"/>
      <c r="E108" s="248"/>
      <c r="F108" s="113" t="s">
        <v>20</v>
      </c>
      <c r="G108" s="248"/>
      <c r="H108" s="248"/>
      <c r="I108" s="118"/>
      <c r="J108" s="119" t="s">
        <v>22</v>
      </c>
      <c r="L108" s="247"/>
    </row>
    <row r="109" spans="1:12" s="105" customFormat="1">
      <c r="A109" s="248"/>
      <c r="B109" s="248"/>
      <c r="C109" s="248"/>
      <c r="D109" s="248"/>
      <c r="E109" s="248"/>
      <c r="F109" s="113" t="s">
        <v>20</v>
      </c>
      <c r="G109" s="248"/>
      <c r="H109" s="248"/>
      <c r="I109" s="118"/>
      <c r="J109" s="119" t="s">
        <v>22</v>
      </c>
      <c r="L109" s="247"/>
    </row>
    <row r="110" spans="1:12" s="105" customFormat="1">
      <c r="A110" s="248"/>
      <c r="B110" s="248"/>
      <c r="C110" s="248"/>
      <c r="D110" s="248"/>
      <c r="E110" s="248"/>
      <c r="F110" s="113" t="s">
        <v>20</v>
      </c>
      <c r="G110" s="248"/>
      <c r="H110" s="248"/>
      <c r="I110" s="118"/>
      <c r="J110" s="119" t="s">
        <v>22</v>
      </c>
      <c r="L110" s="247"/>
    </row>
    <row r="111" spans="1:12" s="105" customFormat="1">
      <c r="A111" s="129">
        <v>46373</v>
      </c>
      <c r="B111" s="248" t="s">
        <v>1465</v>
      </c>
      <c r="C111" s="248" t="s">
        <v>1466</v>
      </c>
      <c r="D111" s="248" t="s">
        <v>1467</v>
      </c>
      <c r="E111" s="248"/>
      <c r="F111" s="113" t="s">
        <v>20</v>
      </c>
      <c r="G111" s="248">
        <v>1</v>
      </c>
      <c r="H111" s="248" t="s">
        <v>1284</v>
      </c>
      <c r="I111" s="118">
        <v>18656.3</v>
      </c>
      <c r="J111" s="119" t="s">
        <v>22</v>
      </c>
      <c r="L111" s="249">
        <v>35976</v>
      </c>
    </row>
    <row r="112" spans="1:12" s="105" customFormat="1">
      <c r="A112" s="129">
        <v>46373</v>
      </c>
      <c r="B112" s="248" t="s">
        <v>1465</v>
      </c>
      <c r="C112" s="248" t="s">
        <v>1466</v>
      </c>
      <c r="D112" s="248" t="s">
        <v>1467</v>
      </c>
      <c r="E112" s="248"/>
      <c r="F112" s="113" t="s">
        <v>20</v>
      </c>
      <c r="G112" s="248">
        <v>1</v>
      </c>
      <c r="H112" s="248" t="s">
        <v>428</v>
      </c>
      <c r="I112" s="118">
        <v>5596.5</v>
      </c>
      <c r="J112" s="119" t="s">
        <v>22</v>
      </c>
      <c r="L112" s="249"/>
    </row>
    <row r="113" spans="1:12" s="105" customFormat="1">
      <c r="A113" s="129">
        <v>46373</v>
      </c>
      <c r="B113" s="248" t="s">
        <v>1465</v>
      </c>
      <c r="C113" s="248" t="s">
        <v>1466</v>
      </c>
      <c r="D113" s="248" t="s">
        <v>1467</v>
      </c>
      <c r="E113" s="248"/>
      <c r="F113" s="113" t="s">
        <v>20</v>
      </c>
      <c r="G113" s="248">
        <v>1</v>
      </c>
      <c r="H113" s="248" t="s">
        <v>482</v>
      </c>
      <c r="I113" s="118">
        <v>8995</v>
      </c>
      <c r="J113" s="119" t="s">
        <v>22</v>
      </c>
      <c r="L113" s="249"/>
    </row>
    <row r="114" spans="1:12" s="105" customFormat="1">
      <c r="A114" s="129">
        <v>46373</v>
      </c>
      <c r="B114" s="248" t="s">
        <v>1465</v>
      </c>
      <c r="C114" s="248" t="s">
        <v>1466</v>
      </c>
      <c r="D114" s="248" t="s">
        <v>1467</v>
      </c>
      <c r="E114" s="248"/>
      <c r="F114" s="113" t="s">
        <v>20</v>
      </c>
      <c r="G114" s="248">
        <v>1</v>
      </c>
      <c r="H114" s="248" t="s">
        <v>451</v>
      </c>
      <c r="I114" s="118">
        <v>3546.3</v>
      </c>
      <c r="J114" s="119" t="s">
        <v>22</v>
      </c>
      <c r="L114" s="249"/>
    </row>
    <row r="115" spans="1:12" s="105" customFormat="1">
      <c r="A115" s="129">
        <v>46373</v>
      </c>
      <c r="B115" s="248" t="s">
        <v>1468</v>
      </c>
      <c r="C115" s="248" t="s">
        <v>537</v>
      </c>
      <c r="D115" s="248" t="s">
        <v>1469</v>
      </c>
      <c r="E115" s="248"/>
      <c r="F115" s="113" t="s">
        <v>20</v>
      </c>
      <c r="G115" s="248">
        <v>2</v>
      </c>
      <c r="H115" s="248" t="s">
        <v>17</v>
      </c>
      <c r="I115" s="118">
        <v>3590</v>
      </c>
      <c r="J115" s="119" t="s">
        <v>22</v>
      </c>
      <c r="L115" s="249">
        <v>35974</v>
      </c>
    </row>
    <row r="116" spans="1:12" s="105" customFormat="1">
      <c r="A116" s="129">
        <v>46373</v>
      </c>
      <c r="B116" s="248" t="s">
        <v>1468</v>
      </c>
      <c r="C116" s="248" t="s">
        <v>537</v>
      </c>
      <c r="D116" s="248" t="s">
        <v>1469</v>
      </c>
      <c r="E116" s="248"/>
      <c r="F116" s="113" t="s">
        <v>20</v>
      </c>
      <c r="G116" s="248">
        <v>1</v>
      </c>
      <c r="H116" s="248" t="s">
        <v>32</v>
      </c>
      <c r="I116" s="118">
        <v>23116.3</v>
      </c>
      <c r="J116" s="119" t="s">
        <v>22</v>
      </c>
      <c r="L116" s="249"/>
    </row>
    <row r="117" spans="1:12" s="105" customFormat="1">
      <c r="A117" s="129">
        <v>46373</v>
      </c>
      <c r="B117" s="248" t="s">
        <v>1468</v>
      </c>
      <c r="C117" s="248" t="s">
        <v>537</v>
      </c>
      <c r="D117" s="248" t="s">
        <v>1469</v>
      </c>
      <c r="E117" s="248"/>
      <c r="F117" s="113" t="s">
        <v>20</v>
      </c>
      <c r="G117" s="248">
        <v>3</v>
      </c>
      <c r="H117" s="248" t="s">
        <v>37</v>
      </c>
      <c r="I117" s="118">
        <v>14985</v>
      </c>
      <c r="J117" s="119" t="s">
        <v>22</v>
      </c>
      <c r="L117" s="249"/>
    </row>
    <row r="118" spans="1:12" s="105" customFormat="1">
      <c r="A118" s="129">
        <v>46373</v>
      </c>
      <c r="B118" s="248" t="s">
        <v>1472</v>
      </c>
      <c r="C118" s="248" t="s">
        <v>1471</v>
      </c>
      <c r="D118" s="248" t="s">
        <v>1470</v>
      </c>
      <c r="E118" s="248"/>
      <c r="F118" s="113" t="s">
        <v>20</v>
      </c>
      <c r="G118" s="248">
        <v>1</v>
      </c>
      <c r="H118" s="248" t="s">
        <v>1304</v>
      </c>
      <c r="I118" s="118">
        <v>3995</v>
      </c>
      <c r="J118" s="119" t="s">
        <v>22</v>
      </c>
      <c r="L118" s="247">
        <v>35977</v>
      </c>
    </row>
    <row r="119" spans="1:12" s="105" customFormat="1">
      <c r="A119" s="129">
        <v>46373</v>
      </c>
      <c r="B119" s="248" t="s">
        <v>1473</v>
      </c>
      <c r="C119" s="248" t="s">
        <v>1474</v>
      </c>
      <c r="D119" s="248" t="s">
        <v>1475</v>
      </c>
      <c r="E119" s="248"/>
      <c r="F119" s="113" t="s">
        <v>20</v>
      </c>
      <c r="G119" s="248">
        <v>1</v>
      </c>
      <c r="H119" s="248" t="s">
        <v>612</v>
      </c>
      <c r="I119" s="118">
        <v>24400</v>
      </c>
      <c r="J119" s="119" t="s">
        <v>22</v>
      </c>
      <c r="L119" s="247">
        <v>35985</v>
      </c>
    </row>
    <row r="120" spans="1:12" s="105" customFormat="1">
      <c r="A120" s="129">
        <v>46382</v>
      </c>
      <c r="B120" s="248" t="s">
        <v>1476</v>
      </c>
      <c r="C120" s="248" t="s">
        <v>1477</v>
      </c>
      <c r="D120" s="248" t="s">
        <v>1478</v>
      </c>
      <c r="E120" s="248"/>
      <c r="F120" s="113" t="s">
        <v>20</v>
      </c>
      <c r="G120" s="248">
        <v>1</v>
      </c>
      <c r="H120" s="248" t="s">
        <v>177</v>
      </c>
      <c r="I120" s="118">
        <v>16046.3</v>
      </c>
      <c r="J120" s="119" t="s">
        <v>22</v>
      </c>
      <c r="L120" s="249">
        <v>35984</v>
      </c>
    </row>
    <row r="121" spans="1:12" s="105" customFormat="1">
      <c r="A121" s="129">
        <v>46382</v>
      </c>
      <c r="B121" s="248" t="s">
        <v>1476</v>
      </c>
      <c r="C121" s="248" t="s">
        <v>1477</v>
      </c>
      <c r="D121" s="248" t="s">
        <v>1478</v>
      </c>
      <c r="E121" s="248"/>
      <c r="F121" s="113" t="s">
        <v>20</v>
      </c>
      <c r="G121" s="248">
        <v>1</v>
      </c>
      <c r="H121" s="248" t="s">
        <v>629</v>
      </c>
      <c r="I121" s="118">
        <v>2363.3000000000002</v>
      </c>
      <c r="J121" s="119" t="s">
        <v>22</v>
      </c>
      <c r="L121" s="249"/>
    </row>
    <row r="122" spans="1:12" s="105" customFormat="1" ht="13.5" customHeight="1">
      <c r="A122" s="129">
        <v>46382</v>
      </c>
      <c r="B122" s="248" t="s">
        <v>1479</v>
      </c>
      <c r="C122" s="248" t="s">
        <v>1480</v>
      </c>
      <c r="D122" s="248" t="s">
        <v>1481</v>
      </c>
      <c r="E122" s="248"/>
      <c r="F122" s="113" t="s">
        <v>20</v>
      </c>
      <c r="G122" s="248">
        <v>1</v>
      </c>
      <c r="H122" s="248" t="s">
        <v>1482</v>
      </c>
      <c r="I122" s="118">
        <v>3200</v>
      </c>
      <c r="J122" s="119" t="s">
        <v>22</v>
      </c>
      <c r="L122" s="249">
        <v>35979</v>
      </c>
    </row>
    <row r="123" spans="1:12" s="105" customFormat="1" ht="13.5" customHeight="1">
      <c r="A123" s="129">
        <v>46382</v>
      </c>
      <c r="B123" s="248" t="s">
        <v>1479</v>
      </c>
      <c r="C123" s="248" t="s">
        <v>1480</v>
      </c>
      <c r="D123" s="248" t="s">
        <v>1481</v>
      </c>
      <c r="E123" s="248"/>
      <c r="F123" s="113" t="s">
        <v>20</v>
      </c>
      <c r="G123" s="248">
        <v>3</v>
      </c>
      <c r="H123" s="248" t="s">
        <v>1304</v>
      </c>
      <c r="I123" s="118">
        <v>11985</v>
      </c>
      <c r="J123" s="119" t="s">
        <v>22</v>
      </c>
      <c r="L123" s="249"/>
    </row>
    <row r="124" spans="1:12" s="105" customFormat="1" ht="13.5" customHeight="1">
      <c r="A124" s="129">
        <v>46382</v>
      </c>
      <c r="B124" s="248" t="s">
        <v>1479</v>
      </c>
      <c r="C124" s="248" t="s">
        <v>1480</v>
      </c>
      <c r="D124" s="248" t="s">
        <v>1481</v>
      </c>
      <c r="E124" s="248"/>
      <c r="F124" s="113" t="s">
        <v>20</v>
      </c>
      <c r="G124" s="248">
        <v>1</v>
      </c>
      <c r="H124" s="248" t="s">
        <v>667</v>
      </c>
      <c r="I124" s="118">
        <v>1950</v>
      </c>
      <c r="J124" s="119" t="s">
        <v>22</v>
      </c>
      <c r="L124" s="249"/>
    </row>
    <row r="125" spans="1:12" s="105" customFormat="1">
      <c r="A125" s="129">
        <v>46382</v>
      </c>
      <c r="B125" s="248" t="s">
        <v>1485</v>
      </c>
      <c r="C125" s="248" t="s">
        <v>1484</v>
      </c>
      <c r="D125" s="248" t="s">
        <v>1483</v>
      </c>
      <c r="E125" s="112"/>
      <c r="F125" s="113" t="s">
        <v>20</v>
      </c>
      <c r="G125" s="112">
        <v>1</v>
      </c>
      <c r="H125" s="248" t="s">
        <v>783</v>
      </c>
      <c r="I125" s="118">
        <v>5946.5</v>
      </c>
      <c r="J125" s="119" t="s">
        <v>22</v>
      </c>
      <c r="L125" s="120">
        <v>35986</v>
      </c>
    </row>
    <row r="126" spans="1:12" s="105" customFormat="1">
      <c r="A126" s="129">
        <v>46387</v>
      </c>
      <c r="B126" s="248" t="s">
        <v>1486</v>
      </c>
      <c r="C126" s="248" t="s">
        <v>592</v>
      </c>
      <c r="D126" s="248" t="s">
        <v>1487</v>
      </c>
      <c r="E126" s="112"/>
      <c r="F126" s="113" t="s">
        <v>20</v>
      </c>
      <c r="G126" s="112">
        <v>1</v>
      </c>
      <c r="H126" s="248" t="s">
        <v>21</v>
      </c>
      <c r="I126" s="118">
        <v>16500</v>
      </c>
      <c r="J126" s="119" t="s">
        <v>22</v>
      </c>
      <c r="L126" s="120">
        <v>36001</v>
      </c>
    </row>
    <row r="127" spans="1:12" s="105" customFormat="1">
      <c r="A127" s="112"/>
      <c r="B127" s="112"/>
      <c r="C127" s="112"/>
      <c r="D127" s="112"/>
      <c r="E127" s="112"/>
      <c r="F127" s="113" t="s">
        <v>20</v>
      </c>
      <c r="G127" s="112"/>
      <c r="H127" s="112"/>
      <c r="I127" s="118"/>
      <c r="J127" s="119" t="s">
        <v>22</v>
      </c>
      <c r="L127" s="120"/>
    </row>
    <row r="128" spans="1:12" s="105" customFormat="1">
      <c r="A128" s="112"/>
      <c r="B128" s="112"/>
      <c r="C128" s="112"/>
      <c r="D128" s="112"/>
      <c r="E128" s="112"/>
      <c r="F128" s="113" t="s">
        <v>20</v>
      </c>
      <c r="G128" s="112"/>
      <c r="H128" s="112"/>
      <c r="I128" s="118"/>
      <c r="J128" s="119" t="s">
        <v>22</v>
      </c>
      <c r="L128" s="120"/>
    </row>
    <row r="129" spans="1:12" s="105" customFormat="1">
      <c r="A129" s="112"/>
      <c r="B129" s="112"/>
      <c r="C129" s="112"/>
      <c r="D129" s="112"/>
      <c r="E129" s="112"/>
      <c r="F129" s="113" t="s">
        <v>20</v>
      </c>
      <c r="G129" s="112"/>
      <c r="H129" s="112"/>
      <c r="I129" s="118"/>
      <c r="J129" s="119" t="s">
        <v>22</v>
      </c>
      <c r="L129" s="120"/>
    </row>
    <row r="130" spans="1:12" s="105" customFormat="1">
      <c r="A130" s="112"/>
      <c r="B130" s="112"/>
      <c r="C130" s="112"/>
      <c r="D130" s="112"/>
      <c r="E130" s="112"/>
      <c r="F130" s="113" t="s">
        <v>20</v>
      </c>
      <c r="G130" s="112"/>
      <c r="H130" s="112"/>
      <c r="I130" s="118"/>
      <c r="J130" s="119" t="s">
        <v>22</v>
      </c>
      <c r="L130" s="120"/>
    </row>
    <row r="131" spans="1:12" s="105" customFormat="1">
      <c r="A131" s="112"/>
      <c r="B131" s="112"/>
      <c r="C131" s="112"/>
      <c r="D131" s="112"/>
      <c r="E131" s="112"/>
      <c r="F131" s="113" t="s">
        <v>20</v>
      </c>
      <c r="G131" s="112"/>
      <c r="H131" s="112"/>
      <c r="I131" s="118"/>
      <c r="J131" s="119" t="s">
        <v>22</v>
      </c>
      <c r="L131" s="120"/>
    </row>
    <row r="132" spans="1:12" s="105" customFormat="1">
      <c r="A132" s="112"/>
      <c r="B132" s="112"/>
      <c r="C132" s="112"/>
      <c r="D132" s="112"/>
      <c r="E132" s="112"/>
      <c r="F132" s="113" t="s">
        <v>20</v>
      </c>
      <c r="G132" s="112"/>
      <c r="H132" s="112"/>
      <c r="I132" s="118"/>
      <c r="J132" s="119" t="s">
        <v>22</v>
      </c>
      <c r="L132" s="120"/>
    </row>
    <row r="133" spans="1:12" s="105" customFormat="1">
      <c r="A133" s="112"/>
      <c r="B133" s="112"/>
      <c r="C133" s="112"/>
      <c r="D133" s="112"/>
      <c r="E133" s="112"/>
      <c r="F133" s="113" t="s">
        <v>20</v>
      </c>
      <c r="G133" s="112"/>
      <c r="H133" s="112"/>
      <c r="I133" s="118"/>
      <c r="J133" s="119" t="s">
        <v>22</v>
      </c>
      <c r="L133" s="120"/>
    </row>
    <row r="134" spans="1:12" s="105" customFormat="1">
      <c r="A134" s="112"/>
      <c r="B134" s="112"/>
      <c r="C134" s="112"/>
      <c r="D134" s="112"/>
      <c r="E134" s="112"/>
      <c r="F134" s="113" t="s">
        <v>20</v>
      </c>
      <c r="G134" s="112"/>
      <c r="H134" s="112"/>
      <c r="I134" s="118"/>
      <c r="J134" s="119" t="s">
        <v>22</v>
      </c>
      <c r="L134" s="120"/>
    </row>
    <row r="135" spans="1:12" s="105" customFormat="1">
      <c r="A135" s="112"/>
      <c r="B135" s="112"/>
      <c r="C135" s="112"/>
      <c r="D135" s="112"/>
      <c r="E135" s="112"/>
      <c r="F135" s="113" t="s">
        <v>20</v>
      </c>
      <c r="G135" s="112"/>
      <c r="H135" s="112"/>
      <c r="I135" s="118"/>
      <c r="J135" s="119" t="s">
        <v>22</v>
      </c>
      <c r="L135" s="120"/>
    </row>
    <row r="136" spans="1:12" s="105" customFormat="1">
      <c r="A136" s="112"/>
      <c r="B136" s="112"/>
      <c r="C136" s="112"/>
      <c r="D136" s="112"/>
      <c r="E136" s="112"/>
      <c r="F136" s="113" t="s">
        <v>20</v>
      </c>
      <c r="G136" s="112"/>
      <c r="H136" s="112"/>
      <c r="I136" s="118"/>
      <c r="J136" s="119" t="s">
        <v>22</v>
      </c>
      <c r="L136" s="120"/>
    </row>
    <row r="137" spans="1:12" s="105" customFormat="1">
      <c r="A137" s="112"/>
      <c r="B137" s="112"/>
      <c r="C137" s="112"/>
      <c r="D137" s="112"/>
      <c r="E137" s="112"/>
      <c r="F137" s="113" t="s">
        <v>20</v>
      </c>
      <c r="G137" s="112"/>
      <c r="H137" s="112"/>
      <c r="I137" s="118"/>
      <c r="J137" s="119" t="s">
        <v>22</v>
      </c>
      <c r="L137" s="120"/>
    </row>
    <row r="138" spans="1:12" s="105" customFormat="1">
      <c r="A138" s="112"/>
      <c r="B138" s="112"/>
      <c r="C138" s="112"/>
      <c r="D138" s="112"/>
      <c r="E138" s="112"/>
      <c r="F138" s="113" t="s">
        <v>20</v>
      </c>
      <c r="G138" s="112"/>
      <c r="H138" s="112"/>
      <c r="I138" s="118"/>
      <c r="J138" s="119" t="s">
        <v>22</v>
      </c>
      <c r="L138" s="120"/>
    </row>
    <row r="139" spans="1:12" s="105" customFormat="1">
      <c r="A139" s="112"/>
      <c r="B139" s="112"/>
      <c r="C139" s="112"/>
      <c r="D139" s="112"/>
      <c r="E139" s="112"/>
      <c r="F139" s="113" t="s">
        <v>20</v>
      </c>
      <c r="G139" s="112"/>
      <c r="H139" s="112"/>
      <c r="I139" s="118"/>
      <c r="J139" s="119" t="s">
        <v>22</v>
      </c>
      <c r="L139" s="120"/>
    </row>
    <row r="140" spans="1:12" s="105" customFormat="1">
      <c r="A140" s="112"/>
      <c r="B140" s="112"/>
      <c r="C140" s="112"/>
      <c r="D140" s="112"/>
      <c r="E140" s="112"/>
      <c r="F140" s="113" t="s">
        <v>20</v>
      </c>
      <c r="G140" s="112"/>
      <c r="H140" s="112"/>
      <c r="I140" s="118"/>
      <c r="J140" s="119" t="s">
        <v>22</v>
      </c>
      <c r="L140" s="120"/>
    </row>
    <row r="141" spans="1:12" s="105" customFormat="1">
      <c r="A141" s="112"/>
      <c r="B141" s="112"/>
      <c r="C141" s="112"/>
      <c r="D141" s="112"/>
      <c r="E141" s="112"/>
      <c r="F141" s="113" t="s">
        <v>20</v>
      </c>
      <c r="G141" s="112"/>
      <c r="H141" s="112"/>
      <c r="I141" s="118"/>
      <c r="J141" s="119" t="s">
        <v>22</v>
      </c>
      <c r="L141" s="120"/>
    </row>
    <row r="142" spans="1:12" s="105" customFormat="1">
      <c r="A142" s="112"/>
      <c r="B142" s="112"/>
      <c r="C142" s="112"/>
      <c r="D142" s="112"/>
      <c r="E142" s="112"/>
      <c r="F142" s="113" t="s">
        <v>20</v>
      </c>
      <c r="G142" s="112"/>
      <c r="H142" s="112"/>
      <c r="I142" s="118"/>
      <c r="J142" s="119" t="s">
        <v>22</v>
      </c>
      <c r="L142" s="120"/>
    </row>
    <row r="143" spans="1:12" s="105" customFormat="1">
      <c r="A143" s="112"/>
      <c r="B143" s="112"/>
      <c r="C143" s="112"/>
      <c r="D143" s="112"/>
      <c r="E143" s="112"/>
      <c r="F143" s="113" t="s">
        <v>20</v>
      </c>
      <c r="G143" s="112"/>
      <c r="H143" s="112"/>
      <c r="I143" s="118"/>
      <c r="J143" s="119" t="s">
        <v>22</v>
      </c>
      <c r="L143" s="120"/>
    </row>
    <row r="144" spans="1:12" s="105" customFormat="1">
      <c r="A144" s="112"/>
      <c r="B144" s="112"/>
      <c r="C144" s="112"/>
      <c r="D144" s="112"/>
      <c r="E144" s="112"/>
      <c r="F144" s="113" t="s">
        <v>20</v>
      </c>
      <c r="G144" s="112"/>
      <c r="H144" s="112"/>
      <c r="I144" s="118"/>
      <c r="J144" s="119" t="s">
        <v>22</v>
      </c>
      <c r="L144" s="120"/>
    </row>
    <row r="145" spans="1:12" s="105" customFormat="1">
      <c r="A145" s="112"/>
      <c r="B145" s="112"/>
      <c r="C145" s="112"/>
      <c r="D145" s="112"/>
      <c r="E145" s="112"/>
      <c r="F145" s="113" t="s">
        <v>20</v>
      </c>
      <c r="G145" s="112"/>
      <c r="H145" s="112"/>
      <c r="I145" s="118"/>
      <c r="J145" s="119" t="s">
        <v>22</v>
      </c>
      <c r="L145" s="120"/>
    </row>
    <row r="146" spans="1:12" s="105" customFormat="1">
      <c r="A146" s="112"/>
      <c r="B146" s="112"/>
      <c r="C146" s="112"/>
      <c r="D146" s="112"/>
      <c r="E146" s="112"/>
      <c r="F146" s="113" t="s">
        <v>20</v>
      </c>
      <c r="G146" s="112"/>
      <c r="H146" s="112"/>
      <c r="I146" s="118"/>
      <c r="J146" s="119" t="s">
        <v>22</v>
      </c>
      <c r="L146" s="120"/>
    </row>
    <row r="147" spans="1:12" s="105" customFormat="1">
      <c r="A147" s="129">
        <v>46365</v>
      </c>
      <c r="B147" s="248">
        <v>271782</v>
      </c>
      <c r="C147" s="248">
        <v>175132</v>
      </c>
      <c r="D147" s="248">
        <v>54008</v>
      </c>
      <c r="E147" s="248"/>
      <c r="F147" s="113" t="s">
        <v>1071</v>
      </c>
      <c r="G147" s="248">
        <v>1</v>
      </c>
      <c r="H147" s="248" t="s">
        <v>39</v>
      </c>
      <c r="I147" s="118">
        <v>51212.2</v>
      </c>
      <c r="J147" s="119" t="s">
        <v>1464</v>
      </c>
      <c r="L147" s="247">
        <v>4000095202</v>
      </c>
    </row>
    <row r="148" spans="1:12" s="105" customFormat="1">
      <c r="A148" s="129">
        <v>46368</v>
      </c>
      <c r="B148" s="248">
        <v>272014</v>
      </c>
      <c r="C148" s="248">
        <v>175364</v>
      </c>
      <c r="D148" s="248">
        <v>54265</v>
      </c>
      <c r="E148" s="248"/>
      <c r="F148" s="113" t="s">
        <v>1071</v>
      </c>
      <c r="G148" s="248">
        <v>1</v>
      </c>
      <c r="H148" s="248" t="s">
        <v>23</v>
      </c>
      <c r="I148" s="118">
        <v>45436.2</v>
      </c>
      <c r="J148" s="119" t="s">
        <v>1464</v>
      </c>
      <c r="L148" s="247">
        <v>4000095634</v>
      </c>
    </row>
    <row r="149" spans="1:12" s="105" customFormat="1">
      <c r="A149" s="129">
        <v>46379</v>
      </c>
      <c r="B149" s="112">
        <v>272836</v>
      </c>
      <c r="C149" s="112">
        <v>175808</v>
      </c>
      <c r="D149" s="112">
        <v>54667</v>
      </c>
      <c r="E149" s="112"/>
      <c r="F149" s="113" t="s">
        <v>1463</v>
      </c>
      <c r="G149" s="112">
        <v>1</v>
      </c>
      <c r="H149" s="248" t="s">
        <v>171</v>
      </c>
      <c r="I149" s="118">
        <v>6546.5</v>
      </c>
      <c r="J149" s="119" t="s">
        <v>1464</v>
      </c>
      <c r="L149" s="120">
        <v>107</v>
      </c>
    </row>
  </sheetData>
  <sheetProtection selectLockedCells="1" selectUnlockedCells="1"/>
  <mergeCells count="27">
    <mergeCell ref="L115:L117"/>
    <mergeCell ref="L120:L121"/>
    <mergeCell ref="L122:L124"/>
    <mergeCell ref="L60:L65"/>
    <mergeCell ref="L66:L69"/>
    <mergeCell ref="L70:L73"/>
    <mergeCell ref="L75:L76"/>
    <mergeCell ref="L111:L114"/>
    <mergeCell ref="L33:L38"/>
    <mergeCell ref="L39:L42"/>
    <mergeCell ref="L43:L47"/>
    <mergeCell ref="L48:L53"/>
    <mergeCell ref="L54:L59"/>
    <mergeCell ref="L8:L11"/>
    <mergeCell ref="L12:L16"/>
    <mergeCell ref="L17:L22"/>
    <mergeCell ref="L23:L27"/>
    <mergeCell ref="L28:L32"/>
    <mergeCell ref="I6:I7"/>
    <mergeCell ref="J6:J7"/>
    <mergeCell ref="L6:L7"/>
    <mergeCell ref="B6:D6"/>
    <mergeCell ref="A6:A7"/>
    <mergeCell ref="E6:E7"/>
    <mergeCell ref="F6:F7"/>
    <mergeCell ref="G6:G7"/>
    <mergeCell ref="H6:H7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910"/>
  <sheetViews>
    <sheetView topLeftCell="A1480" workbookViewId="0">
      <selection activeCell="A1608" sqref="A1608"/>
    </sheetView>
  </sheetViews>
  <sheetFormatPr defaultColWidth="9.140625" defaultRowHeight="12.75"/>
  <cols>
    <col min="1" max="1" width="11" style="15" customWidth="1"/>
    <col min="2" max="2" width="7.7109375" style="40" customWidth="1"/>
    <col min="3" max="3" width="6.42578125" style="15" customWidth="1"/>
    <col min="4" max="4" width="13.7109375" style="15" customWidth="1"/>
    <col min="5" max="5" width="16.7109375" style="14" customWidth="1"/>
    <col min="6" max="6" width="4.140625" style="15" customWidth="1"/>
    <col min="7" max="7" width="17" style="15" customWidth="1"/>
    <col min="8" max="8" width="16.85546875" style="15" customWidth="1"/>
    <col min="9" max="9" width="17.5703125" style="15" customWidth="1"/>
    <col min="10" max="10" width="9.140625" style="15"/>
    <col min="11" max="11" width="11.28515625" style="15" customWidth="1"/>
    <col min="12" max="12" width="15" style="15" customWidth="1"/>
    <col min="13" max="13" width="10.28515625" style="15" customWidth="1"/>
    <col min="14" max="16384" width="9.140625" style="15"/>
  </cols>
  <sheetData>
    <row r="1" spans="1:9" ht="14.25">
      <c r="A1" s="41" t="s">
        <v>720</v>
      </c>
      <c r="B1" s="42"/>
      <c r="C1" s="43"/>
      <c r="D1" s="44"/>
      <c r="E1" s="44"/>
      <c r="F1" s="45"/>
      <c r="G1" s="46"/>
      <c r="H1" s="46"/>
      <c r="I1" s="46"/>
    </row>
    <row r="2" spans="1:9" ht="14.25">
      <c r="A2" s="41" t="s">
        <v>726</v>
      </c>
      <c r="B2" s="42"/>
      <c r="C2" s="43"/>
      <c r="D2" s="44"/>
      <c r="E2" s="44"/>
      <c r="F2" s="45"/>
      <c r="G2" s="46"/>
      <c r="H2" s="46"/>
      <c r="I2" s="46"/>
    </row>
    <row r="3" spans="1:9" ht="14.25">
      <c r="A3" s="41" t="s">
        <v>727</v>
      </c>
      <c r="B3" s="42"/>
      <c r="C3" s="43"/>
      <c r="D3" s="44"/>
      <c r="E3" s="44"/>
      <c r="F3" s="45"/>
      <c r="G3" s="46"/>
      <c r="H3" s="46"/>
      <c r="I3" s="46"/>
    </row>
    <row r="4" spans="1:9" ht="14.25">
      <c r="A4" s="41"/>
      <c r="B4" s="42"/>
      <c r="C4" s="43"/>
      <c r="D4" s="44"/>
      <c r="E4" s="44"/>
      <c r="F4" s="45"/>
      <c r="G4" s="46"/>
      <c r="H4" s="46"/>
      <c r="I4" s="46"/>
    </row>
    <row r="5" spans="1:9" ht="14.25">
      <c r="A5" s="41"/>
      <c r="B5" s="42"/>
      <c r="C5" s="43"/>
      <c r="D5" s="44"/>
      <c r="E5" s="44"/>
      <c r="F5" s="45"/>
      <c r="G5" s="46"/>
      <c r="H5" s="46"/>
      <c r="I5" s="46"/>
    </row>
    <row r="6" spans="1:9" ht="14.25">
      <c r="A6" s="41"/>
      <c r="B6" s="42"/>
      <c r="C6" s="43"/>
      <c r="D6" s="44"/>
      <c r="E6" s="44"/>
      <c r="F6" s="45"/>
      <c r="G6" s="46"/>
      <c r="H6" s="46"/>
      <c r="I6" s="46"/>
    </row>
    <row r="7" spans="1:9">
      <c r="A7" s="47" t="s">
        <v>3</v>
      </c>
      <c r="B7" s="48" t="s">
        <v>728</v>
      </c>
      <c r="C7" s="49" t="s">
        <v>729</v>
      </c>
      <c r="D7" s="50" t="s">
        <v>730</v>
      </c>
      <c r="E7" s="50" t="s">
        <v>731</v>
      </c>
      <c r="F7" s="51" t="s">
        <v>7</v>
      </c>
      <c r="G7" s="52" t="s">
        <v>732</v>
      </c>
      <c r="H7" s="52" t="s">
        <v>733</v>
      </c>
      <c r="I7" s="52" t="s">
        <v>734</v>
      </c>
    </row>
    <row r="8" spans="1:9">
      <c r="A8" s="53">
        <v>45688</v>
      </c>
      <c r="B8" s="24">
        <v>253797</v>
      </c>
      <c r="C8" s="54" t="s">
        <v>735</v>
      </c>
      <c r="D8" s="55" t="s">
        <v>736</v>
      </c>
      <c r="E8" s="14" t="s">
        <v>17</v>
      </c>
      <c r="F8" s="24">
        <v>1</v>
      </c>
      <c r="G8" s="56">
        <v>1800.25</v>
      </c>
      <c r="H8" s="57">
        <f t="shared" ref="H8:H39" si="0">I8*0.12</f>
        <v>192.88392857142856</v>
      </c>
      <c r="I8" s="57">
        <f t="shared" ref="I8:I39" si="1">G8/1.12</f>
        <v>1607.3660714285713</v>
      </c>
    </row>
    <row r="9" spans="1:9">
      <c r="A9" s="53">
        <v>45688</v>
      </c>
      <c r="B9" s="24">
        <v>253495</v>
      </c>
      <c r="C9" s="54" t="s">
        <v>735</v>
      </c>
      <c r="D9" s="55" t="s">
        <v>736</v>
      </c>
      <c r="E9" s="14" t="s">
        <v>21</v>
      </c>
      <c r="F9" s="24">
        <v>4</v>
      </c>
      <c r="G9" s="56">
        <v>62700</v>
      </c>
      <c r="H9" s="57">
        <f t="shared" si="0"/>
        <v>6717.8571428571422</v>
      </c>
      <c r="I9" s="57">
        <f t="shared" si="1"/>
        <v>55982.142857142855</v>
      </c>
    </row>
    <row r="10" spans="1:9">
      <c r="A10" s="53">
        <v>45688</v>
      </c>
      <c r="B10" s="24">
        <v>253794</v>
      </c>
      <c r="C10" s="54" t="s">
        <v>735</v>
      </c>
      <c r="D10" s="55" t="s">
        <v>736</v>
      </c>
      <c r="E10" s="14" t="s">
        <v>23</v>
      </c>
      <c r="F10" s="24">
        <v>1</v>
      </c>
      <c r="G10" s="56">
        <v>26220</v>
      </c>
      <c r="H10" s="57">
        <f t="shared" si="0"/>
        <v>2809.2857142857138</v>
      </c>
      <c r="I10" s="57">
        <f t="shared" si="1"/>
        <v>23410.714285714283</v>
      </c>
    </row>
    <row r="11" spans="1:9">
      <c r="A11" s="53">
        <v>45688</v>
      </c>
      <c r="B11" s="24">
        <v>253794</v>
      </c>
      <c r="C11" s="54" t="s">
        <v>735</v>
      </c>
      <c r="D11" s="55" t="s">
        <v>736</v>
      </c>
      <c r="E11" s="14" t="s">
        <v>24</v>
      </c>
      <c r="F11" s="24">
        <v>1</v>
      </c>
      <c r="G11" s="56">
        <v>20710</v>
      </c>
      <c r="H11" s="57">
        <f t="shared" si="0"/>
        <v>2218.9285714285711</v>
      </c>
      <c r="I11" s="57">
        <f t="shared" si="1"/>
        <v>18491.071428571428</v>
      </c>
    </row>
    <row r="12" spans="1:9">
      <c r="A12" s="53">
        <v>45688</v>
      </c>
      <c r="B12" s="24">
        <v>253793</v>
      </c>
      <c r="C12" s="54" t="s">
        <v>735</v>
      </c>
      <c r="D12" s="55" t="s">
        <v>736</v>
      </c>
      <c r="E12" s="14" t="s">
        <v>25</v>
      </c>
      <c r="F12" s="24">
        <v>19</v>
      </c>
      <c r="G12" s="56">
        <v>233280</v>
      </c>
      <c r="H12" s="57">
        <f t="shared" si="0"/>
        <v>24994.28571428571</v>
      </c>
      <c r="I12" s="57">
        <f t="shared" si="1"/>
        <v>208285.71428571426</v>
      </c>
    </row>
    <row r="13" spans="1:9">
      <c r="A13" s="53">
        <v>45688</v>
      </c>
      <c r="B13" s="24">
        <v>253793</v>
      </c>
      <c r="C13" s="54" t="s">
        <v>735</v>
      </c>
      <c r="D13" s="55" t="s">
        <v>736</v>
      </c>
      <c r="E13" s="14" t="s">
        <v>26</v>
      </c>
      <c r="F13" s="24">
        <v>1</v>
      </c>
      <c r="G13" s="56">
        <v>79397.3</v>
      </c>
      <c r="H13" s="57">
        <f t="shared" si="0"/>
        <v>8506.8535714285699</v>
      </c>
      <c r="I13" s="57">
        <f t="shared" si="1"/>
        <v>70890.44642857142</v>
      </c>
    </row>
    <row r="14" spans="1:9">
      <c r="A14" s="53">
        <v>45688</v>
      </c>
      <c r="B14" s="24">
        <v>253793</v>
      </c>
      <c r="C14" s="54" t="s">
        <v>735</v>
      </c>
      <c r="D14" s="55" t="s">
        <v>736</v>
      </c>
      <c r="E14" s="14" t="s">
        <v>27</v>
      </c>
      <c r="F14" s="24">
        <v>1</v>
      </c>
      <c r="G14" s="56">
        <v>18426.3</v>
      </c>
      <c r="H14" s="57">
        <f t="shared" si="0"/>
        <v>1974.2464285714282</v>
      </c>
      <c r="I14" s="57">
        <f t="shared" si="1"/>
        <v>16452.053571428569</v>
      </c>
    </row>
    <row r="15" spans="1:9">
      <c r="A15" s="53">
        <v>45688</v>
      </c>
      <c r="B15" s="24">
        <v>253793</v>
      </c>
      <c r="C15" s="54" t="s">
        <v>735</v>
      </c>
      <c r="D15" s="55" t="s">
        <v>736</v>
      </c>
      <c r="E15" s="14" t="s">
        <v>28</v>
      </c>
      <c r="F15" s="24">
        <v>1</v>
      </c>
      <c r="G15" s="56">
        <v>20649.3</v>
      </c>
      <c r="H15" s="57">
        <f t="shared" si="0"/>
        <v>2212.4249999999993</v>
      </c>
      <c r="I15" s="57">
        <f t="shared" si="1"/>
        <v>18436.874999999996</v>
      </c>
    </row>
    <row r="16" spans="1:9">
      <c r="A16" s="53">
        <v>45688</v>
      </c>
      <c r="B16" s="24">
        <v>253792</v>
      </c>
      <c r="C16" s="54" t="s">
        <v>735</v>
      </c>
      <c r="D16" s="55" t="s">
        <v>736</v>
      </c>
      <c r="E16" s="14" t="s">
        <v>29</v>
      </c>
      <c r="F16" s="24">
        <v>1</v>
      </c>
      <c r="G16" s="56">
        <v>3320.25</v>
      </c>
      <c r="H16" s="57">
        <f t="shared" si="0"/>
        <v>355.74107142857139</v>
      </c>
      <c r="I16" s="57">
        <f t="shared" si="1"/>
        <v>2964.5089285714284</v>
      </c>
    </row>
    <row r="17" spans="1:9">
      <c r="A17" s="53">
        <v>45688</v>
      </c>
      <c r="B17" s="24">
        <v>253792</v>
      </c>
      <c r="C17" s="54" t="s">
        <v>735</v>
      </c>
      <c r="D17" s="55" t="s">
        <v>736</v>
      </c>
      <c r="E17" s="14" t="s">
        <v>30</v>
      </c>
      <c r="F17" s="24">
        <v>2</v>
      </c>
      <c r="G17" s="56">
        <v>54636.59</v>
      </c>
      <c r="H17" s="57">
        <f t="shared" si="0"/>
        <v>5853.9203571428561</v>
      </c>
      <c r="I17" s="57">
        <f t="shared" si="1"/>
        <v>48782.669642857138</v>
      </c>
    </row>
    <row r="18" spans="1:9">
      <c r="A18" s="53">
        <v>45688</v>
      </c>
      <c r="B18" s="24">
        <v>253792</v>
      </c>
      <c r="C18" s="54" t="s">
        <v>735</v>
      </c>
      <c r="D18" s="55" t="s">
        <v>736</v>
      </c>
      <c r="E18" s="14" t="s">
        <v>31</v>
      </c>
      <c r="F18" s="24">
        <v>1</v>
      </c>
      <c r="G18" s="56">
        <v>15200</v>
      </c>
      <c r="H18" s="57">
        <f t="shared" si="0"/>
        <v>1628.5714285714284</v>
      </c>
      <c r="I18" s="57">
        <f t="shared" si="1"/>
        <v>13571.428571428571</v>
      </c>
    </row>
    <row r="19" spans="1:9">
      <c r="A19" s="53">
        <v>45688</v>
      </c>
      <c r="B19" s="24">
        <v>253792</v>
      </c>
      <c r="C19" s="54" t="s">
        <v>735</v>
      </c>
      <c r="D19" s="55" t="s">
        <v>736</v>
      </c>
      <c r="E19" s="14" t="s">
        <v>32</v>
      </c>
      <c r="F19" s="24">
        <v>1</v>
      </c>
      <c r="G19" s="56">
        <v>23214.29</v>
      </c>
      <c r="H19" s="57">
        <f t="shared" si="0"/>
        <v>2487.2453571428568</v>
      </c>
      <c r="I19" s="57">
        <f t="shared" si="1"/>
        <v>20727.044642857141</v>
      </c>
    </row>
    <row r="20" spans="1:9">
      <c r="A20" s="53">
        <v>45688</v>
      </c>
      <c r="B20" s="24">
        <v>253792</v>
      </c>
      <c r="C20" s="54" t="s">
        <v>735</v>
      </c>
      <c r="D20" s="55" t="s">
        <v>736</v>
      </c>
      <c r="E20" s="14" t="s">
        <v>33</v>
      </c>
      <c r="F20" s="24">
        <v>1</v>
      </c>
      <c r="G20" s="56">
        <v>33246.300000000003</v>
      </c>
      <c r="H20" s="57">
        <f t="shared" si="0"/>
        <v>3562.1035714285713</v>
      </c>
      <c r="I20" s="57">
        <f t="shared" si="1"/>
        <v>29684.196428571428</v>
      </c>
    </row>
    <row r="21" spans="1:9">
      <c r="A21" s="53">
        <v>45688</v>
      </c>
      <c r="B21" s="24">
        <v>253791</v>
      </c>
      <c r="C21" s="54" t="s">
        <v>735</v>
      </c>
      <c r="D21" s="55" t="s">
        <v>736</v>
      </c>
      <c r="E21" s="14" t="s">
        <v>33</v>
      </c>
      <c r="F21" s="24">
        <v>2</v>
      </c>
      <c r="G21" s="56">
        <v>66492.59</v>
      </c>
      <c r="H21" s="57">
        <f t="shared" si="0"/>
        <v>7124.2060714285699</v>
      </c>
      <c r="I21" s="57">
        <f t="shared" si="1"/>
        <v>59368.38392857142</v>
      </c>
    </row>
    <row r="22" spans="1:9">
      <c r="A22" s="53">
        <v>45688</v>
      </c>
      <c r="B22" s="24">
        <v>253791</v>
      </c>
      <c r="C22" s="54" t="s">
        <v>735</v>
      </c>
      <c r="D22" s="55" t="s">
        <v>736</v>
      </c>
      <c r="E22" s="14" t="s">
        <v>35</v>
      </c>
      <c r="F22" s="24">
        <v>3</v>
      </c>
      <c r="G22" s="56">
        <v>31196.81</v>
      </c>
      <c r="H22" s="57">
        <f t="shared" si="0"/>
        <v>3342.5153571428568</v>
      </c>
      <c r="I22" s="57">
        <f t="shared" si="1"/>
        <v>27854.294642857141</v>
      </c>
    </row>
    <row r="23" spans="1:9">
      <c r="A23" s="53">
        <v>45688</v>
      </c>
      <c r="B23" s="24">
        <v>253791</v>
      </c>
      <c r="C23" s="54" t="s">
        <v>735</v>
      </c>
      <c r="D23" s="55" t="s">
        <v>736</v>
      </c>
      <c r="E23" s="14" t="s">
        <v>32</v>
      </c>
      <c r="F23" s="24">
        <v>2</v>
      </c>
      <c r="G23" s="56">
        <v>46428.59</v>
      </c>
      <c r="H23" s="57">
        <f t="shared" si="0"/>
        <v>4974.4917857142855</v>
      </c>
      <c r="I23" s="57">
        <f t="shared" si="1"/>
        <v>41454.09821428571</v>
      </c>
    </row>
    <row r="24" spans="1:9">
      <c r="A24" s="53">
        <v>45688</v>
      </c>
      <c r="B24" s="24">
        <v>253791</v>
      </c>
      <c r="C24" s="54" t="s">
        <v>735</v>
      </c>
      <c r="D24" s="55" t="s">
        <v>736</v>
      </c>
      <c r="E24" s="14" t="s">
        <v>31</v>
      </c>
      <c r="F24" s="24">
        <v>1</v>
      </c>
      <c r="G24" s="56">
        <v>15200</v>
      </c>
      <c r="H24" s="57">
        <f t="shared" si="0"/>
        <v>1628.5714285714284</v>
      </c>
      <c r="I24" s="57">
        <f t="shared" si="1"/>
        <v>13571.428571428571</v>
      </c>
    </row>
    <row r="25" spans="1:9">
      <c r="A25" s="53">
        <v>45688</v>
      </c>
      <c r="B25" s="24">
        <v>253790</v>
      </c>
      <c r="C25" s="54" t="s">
        <v>735</v>
      </c>
      <c r="D25" s="55" t="s">
        <v>736</v>
      </c>
      <c r="E25" s="14" t="s">
        <v>36</v>
      </c>
      <c r="F25" s="24">
        <v>1</v>
      </c>
      <c r="G25" s="56">
        <v>7120.25</v>
      </c>
      <c r="H25" s="57">
        <f t="shared" si="0"/>
        <v>762.88392857142844</v>
      </c>
      <c r="I25" s="57">
        <f t="shared" si="1"/>
        <v>6357.3660714285706</v>
      </c>
    </row>
    <row r="26" spans="1:9">
      <c r="A26" s="53">
        <v>45688</v>
      </c>
      <c r="B26" s="24">
        <v>253790</v>
      </c>
      <c r="C26" s="54" t="s">
        <v>735</v>
      </c>
      <c r="D26" s="55" t="s">
        <v>736</v>
      </c>
      <c r="E26" s="14" t="s">
        <v>37</v>
      </c>
      <c r="F26" s="24">
        <v>1</v>
      </c>
      <c r="G26" s="56">
        <v>6645.25</v>
      </c>
      <c r="H26" s="57">
        <f t="shared" si="0"/>
        <v>711.99107142857133</v>
      </c>
      <c r="I26" s="57">
        <f t="shared" si="1"/>
        <v>5933.2589285714284</v>
      </c>
    </row>
    <row r="27" spans="1:9">
      <c r="A27" s="53">
        <v>45688</v>
      </c>
      <c r="B27" s="24">
        <v>253790</v>
      </c>
      <c r="C27" s="54" t="s">
        <v>735</v>
      </c>
      <c r="D27" s="55" t="s">
        <v>736</v>
      </c>
      <c r="E27" s="14" t="s">
        <v>31</v>
      </c>
      <c r="F27" s="24">
        <v>1</v>
      </c>
      <c r="G27" s="56">
        <v>15200</v>
      </c>
      <c r="H27" s="57">
        <f t="shared" si="0"/>
        <v>1628.5714285714284</v>
      </c>
      <c r="I27" s="57">
        <f t="shared" si="1"/>
        <v>13571.428571428571</v>
      </c>
    </row>
    <row r="28" spans="1:9">
      <c r="A28" s="53">
        <v>45688</v>
      </c>
      <c r="B28" s="24">
        <v>253790</v>
      </c>
      <c r="C28" s="54" t="s">
        <v>735</v>
      </c>
      <c r="D28" s="55" t="s">
        <v>736</v>
      </c>
      <c r="E28" s="14" t="s">
        <v>38</v>
      </c>
      <c r="F28" s="24">
        <v>1</v>
      </c>
      <c r="G28" s="56">
        <v>15718.79</v>
      </c>
      <c r="H28" s="57">
        <f t="shared" si="0"/>
        <v>1684.1560714285713</v>
      </c>
      <c r="I28" s="57">
        <f t="shared" si="1"/>
        <v>14034.633928571428</v>
      </c>
    </row>
    <row r="29" spans="1:9">
      <c r="A29" s="53">
        <v>45688</v>
      </c>
      <c r="B29" s="24">
        <v>253790</v>
      </c>
      <c r="C29" s="54" t="s">
        <v>735</v>
      </c>
      <c r="D29" s="55" t="s">
        <v>736</v>
      </c>
      <c r="E29" s="14" t="s">
        <v>25</v>
      </c>
      <c r="F29" s="24">
        <v>1</v>
      </c>
      <c r="G29" s="56">
        <v>12574.29</v>
      </c>
      <c r="H29" s="57">
        <f t="shared" si="0"/>
        <v>1347.2453571428571</v>
      </c>
      <c r="I29" s="57">
        <f t="shared" si="1"/>
        <v>11227.044642857143</v>
      </c>
    </row>
    <row r="30" spans="1:9">
      <c r="A30" s="53">
        <v>45688</v>
      </c>
      <c r="B30" s="24">
        <v>253789</v>
      </c>
      <c r="C30" s="54" t="s">
        <v>735</v>
      </c>
      <c r="D30" s="55" t="s">
        <v>736</v>
      </c>
      <c r="E30" s="14" t="s">
        <v>39</v>
      </c>
      <c r="F30" s="24">
        <v>1</v>
      </c>
      <c r="G30" s="56">
        <v>50106.89</v>
      </c>
      <c r="H30" s="57">
        <f t="shared" si="0"/>
        <v>5368.5953571428563</v>
      </c>
      <c r="I30" s="57">
        <f t="shared" si="1"/>
        <v>44738.294642857138</v>
      </c>
    </row>
    <row r="31" spans="1:9">
      <c r="A31" s="53">
        <v>45688</v>
      </c>
      <c r="B31" s="24">
        <v>253789</v>
      </c>
      <c r="C31" s="54" t="s">
        <v>735</v>
      </c>
      <c r="D31" s="55" t="s">
        <v>736</v>
      </c>
      <c r="E31" s="14" t="s">
        <v>40</v>
      </c>
      <c r="F31" s="24">
        <v>1</v>
      </c>
      <c r="G31" s="56">
        <v>77227.5</v>
      </c>
      <c r="H31" s="57">
        <f t="shared" si="0"/>
        <v>8274.375</v>
      </c>
      <c r="I31" s="57">
        <f t="shared" si="1"/>
        <v>68953.125</v>
      </c>
    </row>
    <row r="32" spans="1:9">
      <c r="A32" s="53">
        <v>45688</v>
      </c>
      <c r="B32" s="24">
        <v>253789</v>
      </c>
      <c r="C32" s="54" t="s">
        <v>735</v>
      </c>
      <c r="D32" s="55" t="s">
        <v>736</v>
      </c>
      <c r="E32" s="14" t="s">
        <v>27</v>
      </c>
      <c r="F32" s="24">
        <v>1</v>
      </c>
      <c r="G32" s="56">
        <v>18426.3</v>
      </c>
      <c r="H32" s="57">
        <f t="shared" si="0"/>
        <v>1974.2464285714282</v>
      </c>
      <c r="I32" s="57">
        <f t="shared" si="1"/>
        <v>16452.053571428569</v>
      </c>
    </row>
    <row r="33" spans="1:9">
      <c r="A33" s="53">
        <v>45688</v>
      </c>
      <c r="B33" s="24">
        <v>253789</v>
      </c>
      <c r="C33" s="54" t="s">
        <v>735</v>
      </c>
      <c r="D33" s="55" t="s">
        <v>736</v>
      </c>
      <c r="E33" s="14" t="s">
        <v>41</v>
      </c>
      <c r="F33" s="24">
        <v>2</v>
      </c>
      <c r="G33" s="56">
        <v>54636.59</v>
      </c>
      <c r="H33" s="57">
        <f t="shared" si="0"/>
        <v>5853.9203571428561</v>
      </c>
      <c r="I33" s="57">
        <f t="shared" si="1"/>
        <v>48782.669642857138</v>
      </c>
    </row>
    <row r="34" spans="1:9">
      <c r="A34" s="53">
        <v>45688</v>
      </c>
      <c r="B34" s="24">
        <v>253789</v>
      </c>
      <c r="C34" s="54" t="s">
        <v>735</v>
      </c>
      <c r="D34" s="55" t="s">
        <v>736</v>
      </c>
      <c r="E34" s="14" t="s">
        <v>32</v>
      </c>
      <c r="F34" s="24">
        <v>3</v>
      </c>
      <c r="G34" s="56">
        <v>69642.880000000005</v>
      </c>
      <c r="H34" s="57">
        <f t="shared" si="0"/>
        <v>7461.7371428571423</v>
      </c>
      <c r="I34" s="57">
        <f t="shared" si="1"/>
        <v>62181.142857142855</v>
      </c>
    </row>
    <row r="35" spans="1:9">
      <c r="A35" s="53">
        <v>45688</v>
      </c>
      <c r="B35" s="24">
        <v>253788</v>
      </c>
      <c r="C35" s="54" t="s">
        <v>735</v>
      </c>
      <c r="D35" s="55" t="s">
        <v>736</v>
      </c>
      <c r="E35" s="14" t="s">
        <v>43</v>
      </c>
      <c r="F35" s="24">
        <v>1</v>
      </c>
      <c r="G35" s="56">
        <v>21827.29</v>
      </c>
      <c r="H35" s="57">
        <f t="shared" si="0"/>
        <v>2338.6382142857142</v>
      </c>
      <c r="I35" s="57">
        <f t="shared" si="1"/>
        <v>19488.651785714286</v>
      </c>
    </row>
    <row r="36" spans="1:9">
      <c r="A36" s="53">
        <v>45688</v>
      </c>
      <c r="B36" s="24">
        <v>253788</v>
      </c>
      <c r="C36" s="54" t="s">
        <v>735</v>
      </c>
      <c r="D36" s="55" t="s">
        <v>736</v>
      </c>
      <c r="E36" s="14" t="s">
        <v>28</v>
      </c>
      <c r="F36" s="24">
        <v>1</v>
      </c>
      <c r="G36" s="56">
        <v>20649.3</v>
      </c>
      <c r="H36" s="57">
        <f t="shared" si="0"/>
        <v>2212.4249999999993</v>
      </c>
      <c r="I36" s="57">
        <f t="shared" si="1"/>
        <v>18436.874999999996</v>
      </c>
    </row>
    <row r="37" spans="1:9">
      <c r="A37" s="53">
        <v>45688</v>
      </c>
      <c r="B37" s="24">
        <v>253788</v>
      </c>
      <c r="C37" s="54" t="s">
        <v>735</v>
      </c>
      <c r="D37" s="55" t="s">
        <v>736</v>
      </c>
      <c r="E37" s="14" t="s">
        <v>45</v>
      </c>
      <c r="F37" s="24">
        <v>2</v>
      </c>
      <c r="G37" s="56">
        <v>55753.8</v>
      </c>
      <c r="H37" s="57">
        <f t="shared" si="0"/>
        <v>5973.6214285714286</v>
      </c>
      <c r="I37" s="57">
        <f t="shared" si="1"/>
        <v>49780.178571428572</v>
      </c>
    </row>
    <row r="38" spans="1:9">
      <c r="A38" s="53">
        <v>45688</v>
      </c>
      <c r="B38" s="24">
        <v>253788</v>
      </c>
      <c r="C38" s="54" t="s">
        <v>735</v>
      </c>
      <c r="D38" s="55" t="s">
        <v>736</v>
      </c>
      <c r="E38" s="14" t="s">
        <v>17</v>
      </c>
      <c r="F38" s="24">
        <v>1</v>
      </c>
      <c r="G38" s="56">
        <v>1800.25</v>
      </c>
      <c r="H38" s="57">
        <f t="shared" si="0"/>
        <v>192.88392857142856</v>
      </c>
      <c r="I38" s="57">
        <f t="shared" si="1"/>
        <v>1607.3660714285713</v>
      </c>
    </row>
    <row r="39" spans="1:9">
      <c r="A39" s="53">
        <v>45688</v>
      </c>
      <c r="B39" s="24">
        <v>253788</v>
      </c>
      <c r="C39" s="54" t="s">
        <v>735</v>
      </c>
      <c r="D39" s="55" t="s">
        <v>736</v>
      </c>
      <c r="E39" s="14" t="s">
        <v>46</v>
      </c>
      <c r="F39" s="24">
        <v>1</v>
      </c>
      <c r="G39" s="56">
        <v>30593.89</v>
      </c>
      <c r="H39" s="57">
        <f t="shared" si="0"/>
        <v>3277.9167857142852</v>
      </c>
      <c r="I39" s="57">
        <f t="shared" si="1"/>
        <v>27315.97321428571</v>
      </c>
    </row>
    <row r="40" spans="1:9">
      <c r="A40" s="53">
        <v>45688</v>
      </c>
      <c r="B40" s="24">
        <v>253721</v>
      </c>
      <c r="C40" s="54" t="s">
        <v>735</v>
      </c>
      <c r="D40" s="55" t="s">
        <v>736</v>
      </c>
      <c r="E40" s="14" t="s">
        <v>47</v>
      </c>
      <c r="F40" s="24">
        <v>1</v>
      </c>
      <c r="G40" s="56">
        <v>33250</v>
      </c>
      <c r="H40" s="57">
        <f t="shared" ref="H40:H71" si="2">I40*0.12</f>
        <v>3562.4999999999995</v>
      </c>
      <c r="I40" s="57">
        <f t="shared" ref="I40:I71" si="3">G40/1.12</f>
        <v>29687.499999999996</v>
      </c>
    </row>
    <row r="41" spans="1:9">
      <c r="A41" s="53">
        <v>45688</v>
      </c>
      <c r="B41" s="24">
        <v>253721</v>
      </c>
      <c r="C41" s="54" t="s">
        <v>735</v>
      </c>
      <c r="D41" s="55" t="s">
        <v>736</v>
      </c>
      <c r="E41" s="14" t="s">
        <v>48</v>
      </c>
      <c r="F41" s="24">
        <v>1</v>
      </c>
      <c r="G41" s="56">
        <v>19950</v>
      </c>
      <c r="H41" s="57">
        <f t="shared" si="2"/>
        <v>2137.5</v>
      </c>
      <c r="I41" s="57">
        <f t="shared" si="3"/>
        <v>17812.5</v>
      </c>
    </row>
    <row r="42" spans="1:9">
      <c r="A42" s="53">
        <v>45688</v>
      </c>
      <c r="B42" s="24">
        <v>253720</v>
      </c>
      <c r="C42" s="54" t="s">
        <v>735</v>
      </c>
      <c r="D42" s="55" t="s">
        <v>736</v>
      </c>
      <c r="E42" s="14" t="s">
        <v>49</v>
      </c>
      <c r="F42" s="24">
        <v>1</v>
      </c>
      <c r="G42" s="56">
        <v>13775</v>
      </c>
      <c r="H42" s="57">
        <f t="shared" si="2"/>
        <v>1475.8928571428569</v>
      </c>
      <c r="I42" s="57">
        <f t="shared" si="3"/>
        <v>12299.107142857141</v>
      </c>
    </row>
    <row r="43" spans="1:9">
      <c r="A43" s="53">
        <v>45688</v>
      </c>
      <c r="B43" s="24">
        <v>253719</v>
      </c>
      <c r="C43" s="54" t="s">
        <v>735</v>
      </c>
      <c r="D43" s="55" t="s">
        <v>736</v>
      </c>
      <c r="E43" s="14" t="s">
        <v>35</v>
      </c>
      <c r="F43" s="24">
        <v>4</v>
      </c>
      <c r="G43" s="56">
        <v>41595.760000000002</v>
      </c>
      <c r="H43" s="57">
        <f t="shared" si="2"/>
        <v>4456.6885714285709</v>
      </c>
      <c r="I43" s="57">
        <f t="shared" si="3"/>
        <v>37139.071428571428</v>
      </c>
    </row>
    <row r="44" spans="1:9">
      <c r="A44" s="53">
        <v>45688</v>
      </c>
      <c r="B44" s="24">
        <v>253719</v>
      </c>
      <c r="C44" s="54" t="s">
        <v>735</v>
      </c>
      <c r="D44" s="55" t="s">
        <v>736</v>
      </c>
      <c r="E44" s="14" t="s">
        <v>51</v>
      </c>
      <c r="F44" s="24">
        <v>1</v>
      </c>
      <c r="G44" s="56">
        <v>37509.9</v>
      </c>
      <c r="H44" s="57">
        <f t="shared" si="2"/>
        <v>4018.9178571428565</v>
      </c>
      <c r="I44" s="57">
        <f t="shared" si="3"/>
        <v>33490.982142857138</v>
      </c>
    </row>
    <row r="45" spans="1:9">
      <c r="A45" s="53">
        <v>45688</v>
      </c>
      <c r="B45" s="24">
        <v>253718</v>
      </c>
      <c r="C45" s="54" t="s">
        <v>735</v>
      </c>
      <c r="D45" s="55" t="s">
        <v>736</v>
      </c>
      <c r="E45" s="14" t="s">
        <v>27</v>
      </c>
      <c r="F45" s="24">
        <v>2</v>
      </c>
      <c r="G45" s="56">
        <v>36852.6</v>
      </c>
      <c r="H45" s="57">
        <f t="shared" si="2"/>
        <v>3948.4928571428563</v>
      </c>
      <c r="I45" s="57">
        <f t="shared" si="3"/>
        <v>32904.107142857138</v>
      </c>
    </row>
    <row r="46" spans="1:9">
      <c r="A46" s="53">
        <v>45688</v>
      </c>
      <c r="B46" s="24">
        <v>253718</v>
      </c>
      <c r="C46" s="54" t="s">
        <v>735</v>
      </c>
      <c r="D46" s="55" t="s">
        <v>736</v>
      </c>
      <c r="E46" s="14" t="s">
        <v>41</v>
      </c>
      <c r="F46" s="24">
        <v>1</v>
      </c>
      <c r="G46" s="56">
        <v>27318.3</v>
      </c>
      <c r="H46" s="57">
        <f t="shared" si="2"/>
        <v>2926.9607142857139</v>
      </c>
      <c r="I46" s="57">
        <f t="shared" si="3"/>
        <v>24391.339285714283</v>
      </c>
    </row>
    <row r="47" spans="1:9">
      <c r="A47" s="53">
        <v>45688</v>
      </c>
      <c r="B47" s="24">
        <v>253718</v>
      </c>
      <c r="C47" s="54" t="s">
        <v>735</v>
      </c>
      <c r="D47" s="55" t="s">
        <v>736</v>
      </c>
      <c r="E47" s="14" t="s">
        <v>45</v>
      </c>
      <c r="F47" s="24">
        <v>1</v>
      </c>
      <c r="G47" s="56">
        <v>27876.89</v>
      </c>
      <c r="H47" s="57">
        <f t="shared" si="2"/>
        <v>2986.8096428571425</v>
      </c>
      <c r="I47" s="57">
        <f t="shared" si="3"/>
        <v>24890.080357142855</v>
      </c>
    </row>
    <row r="48" spans="1:9">
      <c r="A48" s="53">
        <v>45688</v>
      </c>
      <c r="B48" s="24">
        <v>253717</v>
      </c>
      <c r="C48" s="54" t="s">
        <v>735</v>
      </c>
      <c r="D48" s="55" t="s">
        <v>736</v>
      </c>
      <c r="E48" s="14" t="s">
        <v>33</v>
      </c>
      <c r="F48" s="24">
        <v>2</v>
      </c>
      <c r="G48" s="56">
        <v>66500</v>
      </c>
      <c r="H48" s="57">
        <f t="shared" si="2"/>
        <v>7124.9999999999991</v>
      </c>
      <c r="I48" s="57">
        <f t="shared" si="3"/>
        <v>59374.999999999993</v>
      </c>
    </row>
    <row r="49" spans="1:9">
      <c r="A49" s="53">
        <v>45688</v>
      </c>
      <c r="B49" s="24">
        <v>253717</v>
      </c>
      <c r="C49" s="54" t="s">
        <v>735</v>
      </c>
      <c r="D49" s="55" t="s">
        <v>736</v>
      </c>
      <c r="E49" s="14" t="s">
        <v>27</v>
      </c>
      <c r="F49" s="24">
        <v>3</v>
      </c>
      <c r="G49" s="56">
        <v>55278.87</v>
      </c>
      <c r="H49" s="57">
        <f t="shared" si="2"/>
        <v>5922.7360714285714</v>
      </c>
      <c r="I49" s="57">
        <f t="shared" si="3"/>
        <v>49356.133928571428</v>
      </c>
    </row>
    <row r="50" spans="1:9">
      <c r="A50" s="53">
        <v>45688</v>
      </c>
      <c r="B50" s="24">
        <v>253717</v>
      </c>
      <c r="C50" s="54" t="s">
        <v>735</v>
      </c>
      <c r="D50" s="55" t="s">
        <v>736</v>
      </c>
      <c r="E50" s="14" t="s">
        <v>39</v>
      </c>
      <c r="F50" s="24">
        <v>2</v>
      </c>
      <c r="G50" s="56">
        <v>100213.8</v>
      </c>
      <c r="H50" s="57">
        <f t="shared" si="2"/>
        <v>10737.192857142856</v>
      </c>
      <c r="I50" s="57">
        <f t="shared" si="3"/>
        <v>89476.60714285713</v>
      </c>
    </row>
    <row r="51" spans="1:9">
      <c r="A51" s="53">
        <v>45688</v>
      </c>
      <c r="B51" s="24">
        <v>253717</v>
      </c>
      <c r="C51" s="54" t="s">
        <v>735</v>
      </c>
      <c r="D51" s="55" t="s">
        <v>736</v>
      </c>
      <c r="E51" s="14" t="s">
        <v>53</v>
      </c>
      <c r="F51" s="24">
        <v>3</v>
      </c>
      <c r="G51" s="56">
        <v>60750.87</v>
      </c>
      <c r="H51" s="57">
        <f t="shared" si="2"/>
        <v>6509.0217857142852</v>
      </c>
      <c r="I51" s="57">
        <f t="shared" si="3"/>
        <v>54241.84821428571</v>
      </c>
    </row>
    <row r="52" spans="1:9">
      <c r="A52" s="53">
        <v>45688</v>
      </c>
      <c r="B52" s="24">
        <v>253717</v>
      </c>
      <c r="C52" s="54" t="s">
        <v>735</v>
      </c>
      <c r="D52" s="55" t="s">
        <v>736</v>
      </c>
      <c r="E52" s="14" t="s">
        <v>46</v>
      </c>
      <c r="F52" s="24">
        <v>3</v>
      </c>
      <c r="G52" s="56">
        <v>91781.67</v>
      </c>
      <c r="H52" s="57">
        <f t="shared" si="2"/>
        <v>9833.7503571428551</v>
      </c>
      <c r="I52" s="57">
        <f t="shared" si="3"/>
        <v>81947.91964285713</v>
      </c>
    </row>
    <row r="53" spans="1:9">
      <c r="A53" s="53">
        <v>45688</v>
      </c>
      <c r="B53" s="24">
        <v>253716</v>
      </c>
      <c r="C53" s="54" t="s">
        <v>735</v>
      </c>
      <c r="D53" s="55" t="s">
        <v>736</v>
      </c>
      <c r="E53" s="14" t="s">
        <v>54</v>
      </c>
      <c r="F53" s="24">
        <v>3</v>
      </c>
      <c r="G53" s="56">
        <v>349114.32</v>
      </c>
      <c r="H53" s="57">
        <f t="shared" si="2"/>
        <v>37405.10571428571</v>
      </c>
      <c r="I53" s="57">
        <f t="shared" si="3"/>
        <v>311709.21428571426</v>
      </c>
    </row>
    <row r="54" spans="1:9">
      <c r="A54" s="53">
        <v>45688</v>
      </c>
      <c r="B54" s="24">
        <v>253716</v>
      </c>
      <c r="C54" s="54" t="s">
        <v>735</v>
      </c>
      <c r="D54" s="55" t="s">
        <v>736</v>
      </c>
      <c r="E54" s="14" t="s">
        <v>51</v>
      </c>
      <c r="F54" s="24">
        <v>3</v>
      </c>
      <c r="G54" s="56">
        <v>104869.32</v>
      </c>
      <c r="H54" s="57">
        <f t="shared" si="2"/>
        <v>11235.99857142857</v>
      </c>
      <c r="I54" s="57">
        <f t="shared" si="3"/>
        <v>93633.32142857142</v>
      </c>
    </row>
    <row r="55" spans="1:9">
      <c r="A55" s="53">
        <v>45688</v>
      </c>
      <c r="B55" s="24">
        <v>253716</v>
      </c>
      <c r="C55" s="54" t="s">
        <v>735</v>
      </c>
      <c r="D55" s="55" t="s">
        <v>736</v>
      </c>
      <c r="E55" s="14" t="s">
        <v>45</v>
      </c>
      <c r="F55" s="24">
        <v>1</v>
      </c>
      <c r="G55" s="56">
        <v>26548.94</v>
      </c>
      <c r="H55" s="57">
        <f t="shared" si="2"/>
        <v>2844.5292857142849</v>
      </c>
      <c r="I55" s="57">
        <f t="shared" si="3"/>
        <v>23704.41071428571</v>
      </c>
    </row>
    <row r="56" spans="1:9">
      <c r="A56" s="53">
        <v>45688</v>
      </c>
      <c r="B56" s="24">
        <v>253716</v>
      </c>
      <c r="C56" s="54" t="s">
        <v>735</v>
      </c>
      <c r="D56" s="55" t="s">
        <v>736</v>
      </c>
      <c r="E56" s="14" t="s">
        <v>41</v>
      </c>
      <c r="F56" s="24">
        <v>1</v>
      </c>
      <c r="G56" s="56">
        <v>27318.3</v>
      </c>
      <c r="H56" s="57">
        <f t="shared" si="2"/>
        <v>2926.9607142857139</v>
      </c>
      <c r="I56" s="57">
        <f t="shared" si="3"/>
        <v>24391.339285714283</v>
      </c>
    </row>
    <row r="57" spans="1:9">
      <c r="A57" s="53">
        <v>45688</v>
      </c>
      <c r="B57" s="24">
        <v>253716</v>
      </c>
      <c r="C57" s="54" t="s">
        <v>735</v>
      </c>
      <c r="D57" s="55" t="s">
        <v>736</v>
      </c>
      <c r="E57" s="14" t="s">
        <v>55</v>
      </c>
      <c r="F57" s="24">
        <v>1</v>
      </c>
      <c r="G57" s="56">
        <v>8854</v>
      </c>
      <c r="H57" s="57">
        <f t="shared" si="2"/>
        <v>948.642857142857</v>
      </c>
      <c r="I57" s="57">
        <f t="shared" si="3"/>
        <v>7905.3571428571422</v>
      </c>
    </row>
    <row r="58" spans="1:9">
      <c r="A58" s="53">
        <v>45685</v>
      </c>
      <c r="B58" s="24">
        <v>253401</v>
      </c>
      <c r="C58" s="54" t="s">
        <v>735</v>
      </c>
      <c r="D58" s="55" t="s">
        <v>736</v>
      </c>
      <c r="E58" s="14" t="s">
        <v>56</v>
      </c>
      <c r="F58" s="24">
        <v>1</v>
      </c>
      <c r="G58" s="56">
        <v>50326.5</v>
      </c>
      <c r="H58" s="57">
        <f t="shared" si="2"/>
        <v>5392.1249999999991</v>
      </c>
      <c r="I58" s="57">
        <f t="shared" si="3"/>
        <v>44934.374999999993</v>
      </c>
    </row>
    <row r="59" spans="1:9">
      <c r="A59" s="53">
        <v>45685</v>
      </c>
      <c r="B59" s="24">
        <v>253399</v>
      </c>
      <c r="C59" s="54" t="s">
        <v>735</v>
      </c>
      <c r="D59" s="55" t="s">
        <v>736</v>
      </c>
      <c r="E59" s="14" t="s">
        <v>58</v>
      </c>
      <c r="F59" s="24">
        <v>1</v>
      </c>
      <c r="G59" s="56">
        <v>1045</v>
      </c>
      <c r="H59" s="57">
        <f t="shared" si="2"/>
        <v>111.96428571428571</v>
      </c>
      <c r="I59" s="57">
        <f t="shared" si="3"/>
        <v>933.03571428571422</v>
      </c>
    </row>
    <row r="60" spans="1:9">
      <c r="A60" s="53">
        <v>45680</v>
      </c>
      <c r="B60" s="24">
        <v>253246</v>
      </c>
      <c r="C60" s="54" t="s">
        <v>735</v>
      </c>
      <c r="D60" s="55" t="s">
        <v>736</v>
      </c>
      <c r="E60" s="14" t="s">
        <v>41</v>
      </c>
      <c r="F60" s="24">
        <v>1</v>
      </c>
      <c r="G60" s="56">
        <v>27318.3</v>
      </c>
      <c r="H60" s="57">
        <f t="shared" si="2"/>
        <v>2926.9607142857139</v>
      </c>
      <c r="I60" s="57">
        <f t="shared" si="3"/>
        <v>24391.339285714283</v>
      </c>
    </row>
    <row r="61" spans="1:9">
      <c r="A61" s="53">
        <v>45680</v>
      </c>
      <c r="B61" s="24">
        <v>253246</v>
      </c>
      <c r="C61" s="54" t="s">
        <v>735</v>
      </c>
      <c r="D61" s="55" t="s">
        <v>736</v>
      </c>
      <c r="E61" s="14" t="s">
        <v>39</v>
      </c>
      <c r="F61" s="24">
        <v>1</v>
      </c>
      <c r="G61" s="56">
        <v>50106.89</v>
      </c>
      <c r="H61" s="57">
        <f t="shared" si="2"/>
        <v>5368.5953571428563</v>
      </c>
      <c r="I61" s="57">
        <f t="shared" si="3"/>
        <v>44738.294642857138</v>
      </c>
    </row>
    <row r="62" spans="1:9">
      <c r="A62" s="53">
        <v>45680</v>
      </c>
      <c r="B62" s="24">
        <v>253246</v>
      </c>
      <c r="C62" s="54" t="s">
        <v>735</v>
      </c>
      <c r="D62" s="55" t="s">
        <v>736</v>
      </c>
      <c r="E62" s="14" t="s">
        <v>28</v>
      </c>
      <c r="F62" s="24">
        <v>1</v>
      </c>
      <c r="G62" s="56">
        <v>20649.3</v>
      </c>
      <c r="H62" s="57">
        <f t="shared" si="2"/>
        <v>2212.4249999999993</v>
      </c>
      <c r="I62" s="57">
        <f t="shared" si="3"/>
        <v>18436.874999999996</v>
      </c>
    </row>
    <row r="63" spans="1:9">
      <c r="A63" s="53">
        <v>45680</v>
      </c>
      <c r="B63" s="24">
        <v>253246</v>
      </c>
      <c r="C63" s="54" t="s">
        <v>735</v>
      </c>
      <c r="D63" s="55" t="s">
        <v>736</v>
      </c>
      <c r="E63" s="14" t="s">
        <v>31</v>
      </c>
      <c r="F63" s="24">
        <v>2</v>
      </c>
      <c r="G63" s="56">
        <v>30400</v>
      </c>
      <c r="H63" s="57">
        <f t="shared" si="2"/>
        <v>3257.1428571428569</v>
      </c>
      <c r="I63" s="57">
        <f t="shared" si="3"/>
        <v>27142.857142857141</v>
      </c>
    </row>
    <row r="64" spans="1:9">
      <c r="A64" s="53">
        <v>45680</v>
      </c>
      <c r="B64" s="24">
        <v>253246</v>
      </c>
      <c r="C64" s="54" t="s">
        <v>735</v>
      </c>
      <c r="D64" s="55" t="s">
        <v>736</v>
      </c>
      <c r="E64" s="14" t="s">
        <v>59</v>
      </c>
      <c r="F64" s="24">
        <v>1</v>
      </c>
      <c r="G64" s="56">
        <v>4299.79</v>
      </c>
      <c r="H64" s="57">
        <f t="shared" si="2"/>
        <v>460.69178571428563</v>
      </c>
      <c r="I64" s="57">
        <f t="shared" si="3"/>
        <v>3839.0982142857138</v>
      </c>
    </row>
    <row r="65" spans="1:9">
      <c r="A65" s="53">
        <v>45680</v>
      </c>
      <c r="B65" s="24">
        <v>253245</v>
      </c>
      <c r="C65" s="54" t="s">
        <v>735</v>
      </c>
      <c r="D65" s="55" t="s">
        <v>736</v>
      </c>
      <c r="E65" s="14" t="s">
        <v>60</v>
      </c>
      <c r="F65" s="24">
        <v>1</v>
      </c>
      <c r="G65" s="56">
        <v>21531.16</v>
      </c>
      <c r="H65" s="57">
        <f t="shared" si="2"/>
        <v>2306.9099999999994</v>
      </c>
      <c r="I65" s="57">
        <f t="shared" si="3"/>
        <v>19224.249999999996</v>
      </c>
    </row>
    <row r="66" spans="1:9">
      <c r="A66" s="53">
        <v>45680</v>
      </c>
      <c r="B66" s="24">
        <v>253244</v>
      </c>
      <c r="C66" s="54" t="s">
        <v>735</v>
      </c>
      <c r="D66" s="55" t="s">
        <v>736</v>
      </c>
      <c r="E66" s="14" t="s">
        <v>28</v>
      </c>
      <c r="F66" s="24">
        <v>4</v>
      </c>
      <c r="G66" s="56">
        <v>82597.2</v>
      </c>
      <c r="H66" s="57">
        <f t="shared" si="2"/>
        <v>8849.6999999999971</v>
      </c>
      <c r="I66" s="57">
        <f t="shared" si="3"/>
        <v>73747.499999999985</v>
      </c>
    </row>
    <row r="67" spans="1:9">
      <c r="A67" s="53">
        <v>45680</v>
      </c>
      <c r="B67" s="24">
        <v>253244</v>
      </c>
      <c r="C67" s="54" t="s">
        <v>735</v>
      </c>
      <c r="D67" s="55" t="s">
        <v>736</v>
      </c>
      <c r="E67" s="14" t="s">
        <v>31</v>
      </c>
      <c r="F67" s="24">
        <v>1</v>
      </c>
      <c r="G67" s="56">
        <v>15200</v>
      </c>
      <c r="H67" s="57">
        <f t="shared" si="2"/>
        <v>1628.5714285714284</v>
      </c>
      <c r="I67" s="57">
        <f t="shared" si="3"/>
        <v>13571.428571428571</v>
      </c>
    </row>
    <row r="68" spans="1:9">
      <c r="A68" s="53">
        <v>45680</v>
      </c>
      <c r="B68" s="24">
        <v>253174</v>
      </c>
      <c r="C68" s="54" t="s">
        <v>735</v>
      </c>
      <c r="D68" s="55" t="s">
        <v>736</v>
      </c>
      <c r="E68" s="14" t="s">
        <v>17</v>
      </c>
      <c r="F68" s="24">
        <v>1</v>
      </c>
      <c r="G68" s="56">
        <v>1800.25</v>
      </c>
      <c r="H68" s="58">
        <f t="shared" si="2"/>
        <v>192.88392857142856</v>
      </c>
      <c r="I68" s="58">
        <f t="shared" si="3"/>
        <v>1607.3660714285713</v>
      </c>
    </row>
    <row r="69" spans="1:9">
      <c r="A69" s="53">
        <v>45678</v>
      </c>
      <c r="B69" s="24">
        <v>252955</v>
      </c>
      <c r="C69" s="54" t="s">
        <v>735</v>
      </c>
      <c r="D69" s="55" t="s">
        <v>736</v>
      </c>
      <c r="E69" s="14" t="s">
        <v>61</v>
      </c>
      <c r="F69" s="24">
        <v>1</v>
      </c>
      <c r="G69" s="56">
        <v>5082.5</v>
      </c>
      <c r="H69" s="58">
        <f t="shared" si="2"/>
        <v>544.55357142857144</v>
      </c>
      <c r="I69" s="58">
        <f t="shared" si="3"/>
        <v>4537.9464285714284</v>
      </c>
    </row>
    <row r="70" spans="1:9">
      <c r="A70" s="53">
        <v>45678</v>
      </c>
      <c r="B70" s="24">
        <v>252954</v>
      </c>
      <c r="C70" s="54" t="s">
        <v>735</v>
      </c>
      <c r="D70" s="55" t="s">
        <v>736</v>
      </c>
      <c r="E70" s="14" t="s">
        <v>63</v>
      </c>
      <c r="F70" s="24">
        <v>2</v>
      </c>
      <c r="G70" s="56">
        <v>24890</v>
      </c>
      <c r="H70" s="58">
        <f t="shared" si="2"/>
        <v>2666.7857142857138</v>
      </c>
      <c r="I70" s="58">
        <f t="shared" si="3"/>
        <v>22223.214285714283</v>
      </c>
    </row>
    <row r="71" spans="1:9">
      <c r="A71" s="53">
        <v>45678</v>
      </c>
      <c r="B71" s="24">
        <v>252954</v>
      </c>
      <c r="C71" s="54" t="s">
        <v>735</v>
      </c>
      <c r="D71" s="55" t="s">
        <v>736</v>
      </c>
      <c r="E71" s="14" t="s">
        <v>49</v>
      </c>
      <c r="F71" s="24">
        <v>1</v>
      </c>
      <c r="G71" s="56">
        <v>13775</v>
      </c>
      <c r="H71" s="58">
        <f t="shared" si="2"/>
        <v>1475.8928571428569</v>
      </c>
      <c r="I71" s="58">
        <f t="shared" si="3"/>
        <v>12299.107142857141</v>
      </c>
    </row>
    <row r="72" spans="1:9">
      <c r="A72" s="53">
        <v>45677</v>
      </c>
      <c r="B72" s="24">
        <v>252942</v>
      </c>
      <c r="C72" s="54" t="s">
        <v>735</v>
      </c>
      <c r="D72" s="55" t="s">
        <v>736</v>
      </c>
      <c r="E72" s="14" t="s">
        <v>65</v>
      </c>
      <c r="F72" s="24">
        <v>3</v>
      </c>
      <c r="G72" s="56">
        <v>36754.32</v>
      </c>
      <c r="H72" s="58">
        <f t="shared" ref="H72:H101" si="4">I72*0.12</f>
        <v>3937.9628571428566</v>
      </c>
      <c r="I72" s="58">
        <f t="shared" ref="I72:I101" si="5">G72/1.12</f>
        <v>32816.357142857138</v>
      </c>
    </row>
    <row r="73" spans="1:9">
      <c r="A73" s="53">
        <v>45677</v>
      </c>
      <c r="B73" s="24">
        <v>252901</v>
      </c>
      <c r="C73" s="54" t="s">
        <v>735</v>
      </c>
      <c r="D73" s="55" t="s">
        <v>736</v>
      </c>
      <c r="E73" s="14" t="s">
        <v>66</v>
      </c>
      <c r="F73" s="24">
        <v>1</v>
      </c>
      <c r="G73" s="56">
        <v>18175.490000000002</v>
      </c>
      <c r="H73" s="58">
        <f t="shared" si="4"/>
        <v>1947.3739285714285</v>
      </c>
      <c r="I73" s="58">
        <f t="shared" si="5"/>
        <v>16228.116071428571</v>
      </c>
    </row>
    <row r="74" spans="1:9">
      <c r="A74" s="53">
        <v>45677</v>
      </c>
      <c r="B74" s="24">
        <v>252901</v>
      </c>
      <c r="C74" s="54" t="s">
        <v>735</v>
      </c>
      <c r="D74" s="55" t="s">
        <v>736</v>
      </c>
      <c r="E74" s="14" t="s">
        <v>39</v>
      </c>
      <c r="F74" s="24">
        <v>1</v>
      </c>
      <c r="G74" s="56">
        <v>50106.89</v>
      </c>
      <c r="H74" s="58">
        <f t="shared" si="4"/>
        <v>5368.5953571428563</v>
      </c>
      <c r="I74" s="58">
        <f t="shared" si="5"/>
        <v>44738.294642857138</v>
      </c>
    </row>
    <row r="75" spans="1:9">
      <c r="A75" s="53">
        <v>45677</v>
      </c>
      <c r="B75" s="24">
        <v>252901</v>
      </c>
      <c r="C75" s="54" t="s">
        <v>735</v>
      </c>
      <c r="D75" s="55" t="s">
        <v>736</v>
      </c>
      <c r="E75" s="14" t="s">
        <v>45</v>
      </c>
      <c r="F75" s="24">
        <v>1</v>
      </c>
      <c r="G75" s="56">
        <v>27876.89</v>
      </c>
      <c r="H75" s="58">
        <f t="shared" si="4"/>
        <v>2986.8096428571425</v>
      </c>
      <c r="I75" s="58">
        <f t="shared" si="5"/>
        <v>24890.080357142855</v>
      </c>
    </row>
    <row r="76" spans="1:9">
      <c r="A76" s="53">
        <v>45677</v>
      </c>
      <c r="B76" s="24">
        <v>252901</v>
      </c>
      <c r="C76" s="54" t="s">
        <v>735</v>
      </c>
      <c r="D76" s="55" t="s">
        <v>736</v>
      </c>
      <c r="E76" s="14" t="s">
        <v>51</v>
      </c>
      <c r="F76" s="24">
        <v>1</v>
      </c>
      <c r="G76" s="56">
        <v>37509.9</v>
      </c>
      <c r="H76" s="58">
        <f t="shared" si="4"/>
        <v>4018.9178571428565</v>
      </c>
      <c r="I76" s="58">
        <f t="shared" si="5"/>
        <v>33490.982142857138</v>
      </c>
    </row>
    <row r="77" spans="1:9">
      <c r="A77" s="53">
        <v>45677</v>
      </c>
      <c r="B77" s="24">
        <v>252900</v>
      </c>
      <c r="C77" s="54" t="s">
        <v>735</v>
      </c>
      <c r="D77" s="55" t="s">
        <v>736</v>
      </c>
      <c r="E77" s="14" t="s">
        <v>39</v>
      </c>
      <c r="F77" s="24">
        <v>2</v>
      </c>
      <c r="G77" s="56">
        <v>95847.88</v>
      </c>
      <c r="H77" s="58">
        <f t="shared" si="4"/>
        <v>10269.415714285713</v>
      </c>
      <c r="I77" s="58">
        <f t="shared" si="5"/>
        <v>85578.464285714275</v>
      </c>
    </row>
    <row r="78" spans="1:9">
      <c r="A78" s="53">
        <v>45677</v>
      </c>
      <c r="B78" s="24">
        <v>252900</v>
      </c>
      <c r="C78" s="54" t="s">
        <v>735</v>
      </c>
      <c r="D78" s="55" t="s">
        <v>736</v>
      </c>
      <c r="E78" s="14" t="s">
        <v>23</v>
      </c>
      <c r="F78" s="24">
        <v>4</v>
      </c>
      <c r="G78" s="56">
        <v>170035.76</v>
      </c>
      <c r="H78" s="58">
        <f t="shared" si="4"/>
        <v>18218.11714285714</v>
      </c>
      <c r="I78" s="58">
        <f t="shared" si="5"/>
        <v>151817.64285714284</v>
      </c>
    </row>
    <row r="79" spans="1:9">
      <c r="A79" s="53">
        <v>45677</v>
      </c>
      <c r="B79" s="24">
        <v>252900</v>
      </c>
      <c r="C79" s="54" t="s">
        <v>735</v>
      </c>
      <c r="D79" s="55" t="s">
        <v>736</v>
      </c>
      <c r="E79" s="14" t="s">
        <v>60</v>
      </c>
      <c r="F79" s="24">
        <v>1</v>
      </c>
      <c r="G79" s="56">
        <v>23698.94</v>
      </c>
      <c r="H79" s="58">
        <f t="shared" si="4"/>
        <v>2539.1721428571427</v>
      </c>
      <c r="I79" s="58">
        <f t="shared" si="5"/>
        <v>21159.767857142855</v>
      </c>
    </row>
    <row r="80" spans="1:9">
      <c r="A80" s="53">
        <v>45677</v>
      </c>
      <c r="B80" s="24">
        <v>252900</v>
      </c>
      <c r="C80" s="54" t="s">
        <v>735</v>
      </c>
      <c r="D80" s="55" t="s">
        <v>736</v>
      </c>
      <c r="E80" s="14" t="s">
        <v>27</v>
      </c>
      <c r="F80" s="24">
        <v>2</v>
      </c>
      <c r="G80" s="56">
        <v>36852.6</v>
      </c>
      <c r="H80" s="58">
        <f t="shared" si="4"/>
        <v>3948.4928571428563</v>
      </c>
      <c r="I80" s="58">
        <f t="shared" si="5"/>
        <v>32904.107142857138</v>
      </c>
    </row>
    <row r="81" spans="1:9">
      <c r="A81" s="53">
        <v>45677</v>
      </c>
      <c r="B81" s="24">
        <v>252900</v>
      </c>
      <c r="C81" s="54" t="s">
        <v>735</v>
      </c>
      <c r="D81" s="55" t="s">
        <v>736</v>
      </c>
      <c r="E81" s="14" t="s">
        <v>46</v>
      </c>
      <c r="F81" s="24">
        <v>2</v>
      </c>
      <c r="G81" s="56">
        <v>61187.8</v>
      </c>
      <c r="H81" s="58">
        <f t="shared" si="4"/>
        <v>6555.8357142857139</v>
      </c>
      <c r="I81" s="58">
        <f t="shared" si="5"/>
        <v>54631.964285714283</v>
      </c>
    </row>
    <row r="82" spans="1:9">
      <c r="A82" s="53">
        <v>45677</v>
      </c>
      <c r="B82" s="24">
        <v>252899</v>
      </c>
      <c r="C82" s="54" t="s">
        <v>735</v>
      </c>
      <c r="D82" s="55" t="s">
        <v>736</v>
      </c>
      <c r="E82" s="14" t="s">
        <v>40</v>
      </c>
      <c r="F82" s="24">
        <v>2</v>
      </c>
      <c r="G82" s="56">
        <v>154454.99</v>
      </c>
      <c r="H82" s="58">
        <f t="shared" si="4"/>
        <v>16548.748928571425</v>
      </c>
      <c r="I82" s="58">
        <f t="shared" si="5"/>
        <v>137906.24107142855</v>
      </c>
    </row>
    <row r="83" spans="1:9">
      <c r="A83" s="53">
        <v>45677</v>
      </c>
      <c r="B83" s="24">
        <v>252899</v>
      </c>
      <c r="C83" s="54" t="s">
        <v>735</v>
      </c>
      <c r="D83" s="55" t="s">
        <v>736</v>
      </c>
      <c r="E83" s="14" t="s">
        <v>28</v>
      </c>
      <c r="F83" s="24">
        <v>1</v>
      </c>
      <c r="G83" s="56">
        <v>20649.3</v>
      </c>
      <c r="H83" s="58">
        <f t="shared" si="4"/>
        <v>2212.4249999999993</v>
      </c>
      <c r="I83" s="58">
        <f t="shared" si="5"/>
        <v>18436.874999999996</v>
      </c>
    </row>
    <row r="84" spans="1:9">
      <c r="A84" s="53">
        <v>45677</v>
      </c>
      <c r="B84" s="24">
        <v>252899</v>
      </c>
      <c r="C84" s="54" t="s">
        <v>735</v>
      </c>
      <c r="D84" s="55" t="s">
        <v>736</v>
      </c>
      <c r="E84" s="14" t="s">
        <v>43</v>
      </c>
      <c r="F84" s="24">
        <v>1</v>
      </c>
      <c r="G84" s="56">
        <v>22967.29</v>
      </c>
      <c r="H84" s="58">
        <f t="shared" si="4"/>
        <v>2460.7810714285711</v>
      </c>
      <c r="I84" s="58">
        <f t="shared" si="5"/>
        <v>20506.508928571428</v>
      </c>
    </row>
    <row r="85" spans="1:9">
      <c r="A85" s="53">
        <v>45677</v>
      </c>
      <c r="B85" s="24">
        <v>252899</v>
      </c>
      <c r="C85" s="54" t="s">
        <v>735</v>
      </c>
      <c r="D85" s="55" t="s">
        <v>736</v>
      </c>
      <c r="E85" s="14" t="s">
        <v>25</v>
      </c>
      <c r="F85" s="24">
        <v>7</v>
      </c>
      <c r="G85" s="56">
        <v>88020.06</v>
      </c>
      <c r="H85" s="58">
        <f t="shared" si="4"/>
        <v>9430.7207142857133</v>
      </c>
      <c r="I85" s="58">
        <f t="shared" si="5"/>
        <v>78589.339285714275</v>
      </c>
    </row>
    <row r="86" spans="1:9">
      <c r="A86" s="53">
        <v>45677</v>
      </c>
      <c r="B86" s="24">
        <v>252899</v>
      </c>
      <c r="C86" s="54" t="s">
        <v>735</v>
      </c>
      <c r="D86" s="55" t="s">
        <v>736</v>
      </c>
      <c r="E86" s="14" t="s">
        <v>43</v>
      </c>
      <c r="F86" s="24">
        <v>2</v>
      </c>
      <c r="G86" s="56">
        <v>43654.59</v>
      </c>
      <c r="H86" s="58">
        <f t="shared" si="4"/>
        <v>4677.2774999999992</v>
      </c>
      <c r="I86" s="58">
        <f t="shared" si="5"/>
        <v>38977.312499999993</v>
      </c>
    </row>
    <row r="87" spans="1:9">
      <c r="A87" s="53">
        <v>45677</v>
      </c>
      <c r="B87" s="24">
        <v>252898</v>
      </c>
      <c r="C87" s="54" t="s">
        <v>735</v>
      </c>
      <c r="D87" s="55" t="s">
        <v>736</v>
      </c>
      <c r="E87" s="14" t="s">
        <v>38</v>
      </c>
      <c r="F87" s="24">
        <v>1</v>
      </c>
      <c r="G87" s="56">
        <v>14236.79</v>
      </c>
      <c r="H87" s="58">
        <f t="shared" si="4"/>
        <v>1525.3703571428571</v>
      </c>
      <c r="I87" s="58">
        <f t="shared" si="5"/>
        <v>12711.419642857143</v>
      </c>
    </row>
    <row r="88" spans="1:9">
      <c r="A88" s="53">
        <v>45677</v>
      </c>
      <c r="B88" s="24">
        <v>252898</v>
      </c>
      <c r="C88" s="54" t="s">
        <v>735</v>
      </c>
      <c r="D88" s="55" t="s">
        <v>736</v>
      </c>
      <c r="E88" s="14" t="s">
        <v>41</v>
      </c>
      <c r="F88" s="24">
        <v>1</v>
      </c>
      <c r="G88" s="56">
        <v>27318.3</v>
      </c>
      <c r="H88" s="58">
        <f t="shared" si="4"/>
        <v>2926.9607142857139</v>
      </c>
      <c r="I88" s="58">
        <f t="shared" si="5"/>
        <v>24391.339285714283</v>
      </c>
    </row>
    <row r="89" spans="1:9">
      <c r="A89" s="53">
        <v>45677</v>
      </c>
      <c r="B89" s="24">
        <v>252898</v>
      </c>
      <c r="C89" s="54" t="s">
        <v>735</v>
      </c>
      <c r="D89" s="55" t="s">
        <v>736</v>
      </c>
      <c r="E89" s="14" t="s">
        <v>17</v>
      </c>
      <c r="F89" s="24">
        <v>2</v>
      </c>
      <c r="G89" s="56">
        <v>3600.5</v>
      </c>
      <c r="H89" s="58">
        <f t="shared" si="4"/>
        <v>385.76785714285711</v>
      </c>
      <c r="I89" s="58">
        <f t="shared" si="5"/>
        <v>3214.7321428571427</v>
      </c>
    </row>
    <row r="90" spans="1:9">
      <c r="A90" s="53">
        <v>45677</v>
      </c>
      <c r="B90" s="24">
        <v>252898</v>
      </c>
      <c r="C90" s="54" t="s">
        <v>735</v>
      </c>
      <c r="D90" s="55" t="s">
        <v>736</v>
      </c>
      <c r="E90" s="14" t="s">
        <v>31</v>
      </c>
      <c r="F90" s="24">
        <v>2</v>
      </c>
      <c r="G90" s="56">
        <v>30400</v>
      </c>
      <c r="H90" s="58">
        <f t="shared" si="4"/>
        <v>3257.1428571428569</v>
      </c>
      <c r="I90" s="58">
        <f t="shared" si="5"/>
        <v>27142.857142857141</v>
      </c>
    </row>
    <row r="91" spans="1:9">
      <c r="A91" s="53">
        <v>45677</v>
      </c>
      <c r="B91" s="24">
        <v>252897</v>
      </c>
      <c r="C91" s="54" t="s">
        <v>735</v>
      </c>
      <c r="D91" s="55" t="s">
        <v>736</v>
      </c>
      <c r="E91" s="14" t="s">
        <v>27</v>
      </c>
      <c r="F91" s="24">
        <v>1</v>
      </c>
      <c r="G91" s="56">
        <v>18430</v>
      </c>
      <c r="H91" s="58">
        <f t="shared" si="4"/>
        <v>1974.6428571428569</v>
      </c>
      <c r="I91" s="58">
        <f t="shared" si="5"/>
        <v>16455.357142857141</v>
      </c>
    </row>
    <row r="92" spans="1:9">
      <c r="A92" s="53">
        <v>45677</v>
      </c>
      <c r="B92" s="24">
        <v>252897</v>
      </c>
      <c r="C92" s="54" t="s">
        <v>735</v>
      </c>
      <c r="D92" s="55" t="s">
        <v>736</v>
      </c>
      <c r="E92" s="14" t="s">
        <v>17</v>
      </c>
      <c r="F92" s="24">
        <v>7</v>
      </c>
      <c r="G92" s="56">
        <v>12601.75</v>
      </c>
      <c r="H92" s="58">
        <f t="shared" si="4"/>
        <v>1350.1874999999998</v>
      </c>
      <c r="I92" s="58">
        <f t="shared" si="5"/>
        <v>11251.562499999998</v>
      </c>
    </row>
    <row r="93" spans="1:9">
      <c r="A93" s="53">
        <v>45677</v>
      </c>
      <c r="B93" s="24">
        <v>252897</v>
      </c>
      <c r="C93" s="54" t="s">
        <v>735</v>
      </c>
      <c r="D93" s="55" t="s">
        <v>736</v>
      </c>
      <c r="E93" s="14" t="s">
        <v>23</v>
      </c>
      <c r="F93" s="24">
        <v>1</v>
      </c>
      <c r="G93" s="56">
        <v>44475.29</v>
      </c>
      <c r="H93" s="58">
        <f t="shared" si="4"/>
        <v>4765.2096428571422</v>
      </c>
      <c r="I93" s="58">
        <f t="shared" si="5"/>
        <v>39710.080357142855</v>
      </c>
    </row>
    <row r="94" spans="1:9">
      <c r="A94" s="53">
        <v>45677</v>
      </c>
      <c r="B94" s="24">
        <v>252897</v>
      </c>
      <c r="C94" s="54" t="s">
        <v>735</v>
      </c>
      <c r="D94" s="55" t="s">
        <v>736</v>
      </c>
      <c r="E94" s="14" t="s">
        <v>25</v>
      </c>
      <c r="F94" s="24">
        <v>1</v>
      </c>
      <c r="G94" s="56">
        <v>12574.2</v>
      </c>
      <c r="H94" s="58">
        <f t="shared" si="4"/>
        <v>1347.235714285714</v>
      </c>
      <c r="I94" s="58">
        <f t="shared" si="5"/>
        <v>11226.964285714284</v>
      </c>
    </row>
    <row r="95" spans="1:9">
      <c r="A95" s="53">
        <v>45677</v>
      </c>
      <c r="B95" s="24">
        <v>252896</v>
      </c>
      <c r="C95" s="54" t="s">
        <v>735</v>
      </c>
      <c r="D95" s="55" t="s">
        <v>736</v>
      </c>
      <c r="E95" s="14" t="s">
        <v>35</v>
      </c>
      <c r="F95" s="24">
        <v>1</v>
      </c>
      <c r="G95" s="56">
        <v>10398.94</v>
      </c>
      <c r="H95" s="58">
        <f t="shared" si="4"/>
        <v>1114.1721428571427</v>
      </c>
      <c r="I95" s="58">
        <f t="shared" si="5"/>
        <v>9284.7678571428569</v>
      </c>
    </row>
    <row r="96" spans="1:9">
      <c r="A96" s="53">
        <v>45677</v>
      </c>
      <c r="B96" s="24">
        <v>252896</v>
      </c>
      <c r="C96" s="54" t="s">
        <v>735</v>
      </c>
      <c r="D96" s="55" t="s">
        <v>736</v>
      </c>
      <c r="E96" s="14" t="s">
        <v>31</v>
      </c>
      <c r="F96" s="24">
        <v>7</v>
      </c>
      <c r="G96" s="56">
        <v>106400</v>
      </c>
      <c r="H96" s="58">
        <f t="shared" si="4"/>
        <v>11399.999999999998</v>
      </c>
      <c r="I96" s="58">
        <f t="shared" si="5"/>
        <v>94999.999999999985</v>
      </c>
    </row>
    <row r="97" spans="1:12">
      <c r="A97" s="53">
        <v>45677</v>
      </c>
      <c r="B97" s="24">
        <v>252896</v>
      </c>
      <c r="C97" s="54" t="s">
        <v>735</v>
      </c>
      <c r="D97" s="55" t="s">
        <v>736</v>
      </c>
      <c r="E97" s="14" t="s">
        <v>23</v>
      </c>
      <c r="F97" s="24">
        <v>1</v>
      </c>
      <c r="G97" s="56">
        <v>44460</v>
      </c>
      <c r="H97" s="58">
        <f t="shared" si="4"/>
        <v>4763.5714285714275</v>
      </c>
      <c r="I97" s="58">
        <f t="shared" si="5"/>
        <v>39696.428571428565</v>
      </c>
    </row>
    <row r="98" spans="1:12">
      <c r="A98" s="53">
        <v>45677</v>
      </c>
      <c r="B98" s="24">
        <v>252896</v>
      </c>
      <c r="C98" s="54" t="s">
        <v>735</v>
      </c>
      <c r="D98" s="55" t="s">
        <v>736</v>
      </c>
      <c r="E98" s="14" t="s">
        <v>51</v>
      </c>
      <c r="F98" s="24">
        <v>1</v>
      </c>
      <c r="G98" s="56">
        <v>37509.9</v>
      </c>
      <c r="H98" s="58">
        <f t="shared" si="4"/>
        <v>4018.9178571428565</v>
      </c>
      <c r="I98" s="58">
        <f t="shared" si="5"/>
        <v>33490.982142857138</v>
      </c>
    </row>
    <row r="99" spans="1:12">
      <c r="A99" s="53">
        <v>45677</v>
      </c>
      <c r="B99" s="24">
        <v>252895</v>
      </c>
      <c r="C99" s="54" t="s">
        <v>735</v>
      </c>
      <c r="D99" s="55" t="s">
        <v>736</v>
      </c>
      <c r="E99" s="14" t="s">
        <v>55</v>
      </c>
      <c r="F99" s="24">
        <v>1</v>
      </c>
      <c r="G99" s="56">
        <v>4897.25</v>
      </c>
      <c r="H99" s="58">
        <f t="shared" si="4"/>
        <v>524.705357142857</v>
      </c>
      <c r="I99" s="58">
        <f t="shared" si="5"/>
        <v>4372.5446428571422</v>
      </c>
    </row>
    <row r="100" spans="1:12">
      <c r="A100" s="53">
        <v>45677</v>
      </c>
      <c r="B100" s="24">
        <v>252895</v>
      </c>
      <c r="C100" s="54" t="s">
        <v>735</v>
      </c>
      <c r="D100" s="55" t="s">
        <v>736</v>
      </c>
      <c r="E100" s="14" t="s">
        <v>35</v>
      </c>
      <c r="F100" s="24">
        <v>10</v>
      </c>
      <c r="G100" s="56">
        <v>103987</v>
      </c>
      <c r="H100" s="58">
        <f t="shared" si="4"/>
        <v>11141.464285714284</v>
      </c>
      <c r="I100" s="58">
        <f t="shared" si="5"/>
        <v>92845.53571428571</v>
      </c>
    </row>
    <row r="101" spans="1:12">
      <c r="A101" s="53">
        <v>45677</v>
      </c>
      <c r="B101" s="24">
        <v>252895</v>
      </c>
      <c r="C101" s="54" t="s">
        <v>735</v>
      </c>
      <c r="D101" s="55" t="s">
        <v>736</v>
      </c>
      <c r="E101" s="14" t="s">
        <v>69</v>
      </c>
      <c r="F101" s="24">
        <v>1</v>
      </c>
      <c r="G101" s="56">
        <v>7405.25</v>
      </c>
      <c r="H101" s="58">
        <f t="shared" si="4"/>
        <v>793.41964285714278</v>
      </c>
      <c r="I101" s="58">
        <f t="shared" si="5"/>
        <v>6611.8303571428569</v>
      </c>
    </row>
    <row r="102" spans="1:12">
      <c r="A102" s="53">
        <v>45677</v>
      </c>
      <c r="B102" s="24">
        <v>252895</v>
      </c>
      <c r="C102" s="54" t="s">
        <v>735</v>
      </c>
      <c r="D102" s="55" t="s">
        <v>736</v>
      </c>
      <c r="E102" s="14" t="s">
        <v>70</v>
      </c>
      <c r="F102" s="24">
        <v>1</v>
      </c>
      <c r="G102" s="59">
        <v>3336.49</v>
      </c>
      <c r="H102" s="60">
        <f t="shared" ref="H102" si="6">I102*0.12</f>
        <v>357.48107142857134</v>
      </c>
      <c r="I102" s="60">
        <f t="shared" ref="I102" si="7">G102/1.12</f>
        <v>2979.008928571428</v>
      </c>
    </row>
    <row r="103" spans="1:12">
      <c r="A103" s="61" t="s">
        <v>737</v>
      </c>
      <c r="G103" s="62">
        <f>SUM(G8:G102)</f>
        <v>4058246.6300000004</v>
      </c>
      <c r="H103" s="63">
        <f t="shared" ref="H103:H106" si="8">I103*0.12</f>
        <v>434812.13892857142</v>
      </c>
      <c r="I103" s="76">
        <f t="shared" ref="I103:I106" si="9">G103/1.12</f>
        <v>3623434.4910714286</v>
      </c>
    </row>
    <row r="104" spans="1:12">
      <c r="A104" s="64" t="s">
        <v>738</v>
      </c>
      <c r="B104" s="65"/>
      <c r="C104" s="66"/>
      <c r="D104" s="14"/>
      <c r="E104" s="46"/>
      <c r="G104" s="46">
        <v>-13345.98</v>
      </c>
      <c r="H104" s="67">
        <f t="shared" si="8"/>
        <v>-1429.9264285714285</v>
      </c>
      <c r="I104" s="67">
        <f t="shared" si="9"/>
        <v>-11916.053571428571</v>
      </c>
      <c r="L104" s="77">
        <f>G104</f>
        <v>-13345.98</v>
      </c>
    </row>
    <row r="105" spans="1:12">
      <c r="A105" s="64" t="s">
        <v>739</v>
      </c>
      <c r="B105" s="65"/>
      <c r="C105" s="66"/>
      <c r="D105" s="14"/>
      <c r="E105" s="46"/>
      <c r="G105" s="46">
        <v>-9495.25</v>
      </c>
      <c r="H105" s="67">
        <f t="shared" si="8"/>
        <v>-1017.3482142857141</v>
      </c>
      <c r="I105" s="67">
        <f t="shared" si="9"/>
        <v>-8477.9017857142844</v>
      </c>
    </row>
    <row r="106" spans="1:12">
      <c r="A106" s="64" t="s">
        <v>740</v>
      </c>
      <c r="G106" s="68">
        <f>SUM(G103:G105)</f>
        <v>4035405.4000000004</v>
      </c>
      <c r="H106" s="68">
        <f t="shared" si="8"/>
        <v>432364.86428571428</v>
      </c>
      <c r="I106" s="68">
        <f t="shared" si="9"/>
        <v>3603040.5357142859</v>
      </c>
      <c r="L106" s="77">
        <f>I106*0.01</f>
        <v>36030.405357142859</v>
      </c>
    </row>
    <row r="110" spans="1:12">
      <c r="A110" s="65" t="s">
        <v>741</v>
      </c>
      <c r="B110" s="69"/>
      <c r="C110" s="70"/>
      <c r="D110" s="14"/>
      <c r="F110" s="14"/>
      <c r="H110" s="14" t="s">
        <v>742</v>
      </c>
    </row>
    <row r="111" spans="1:12">
      <c r="A111" s="71"/>
      <c r="B111" s="69"/>
      <c r="C111" s="70"/>
      <c r="D111" s="14"/>
      <c r="F111" s="14"/>
      <c r="H111" s="14"/>
    </row>
    <row r="112" spans="1:12">
      <c r="A112" s="72"/>
      <c r="B112" s="73"/>
      <c r="C112" s="73"/>
      <c r="D112" s="14"/>
      <c r="F112" s="14"/>
      <c r="H112" s="14"/>
    </row>
    <row r="113" spans="1:9">
      <c r="A113" s="65"/>
      <c r="B113" s="24"/>
      <c r="C113" s="14"/>
      <c r="D113" s="14"/>
      <c r="F113" s="14"/>
      <c r="H113" s="14"/>
    </row>
    <row r="114" spans="1:9">
      <c r="A114" s="74" t="s">
        <v>743</v>
      </c>
      <c r="B114" s="24"/>
      <c r="C114" s="14"/>
      <c r="D114" s="14"/>
      <c r="F114" s="14"/>
      <c r="H114" s="75" t="s">
        <v>744</v>
      </c>
    </row>
    <row r="115" spans="1:9">
      <c r="A115" s="75" t="s">
        <v>745</v>
      </c>
      <c r="B115" s="24"/>
      <c r="C115" s="14"/>
      <c r="D115" s="14"/>
      <c r="F115" s="14"/>
      <c r="H115" s="75" t="s">
        <v>746</v>
      </c>
    </row>
    <row r="119" spans="1:9" ht="14.25">
      <c r="A119" s="41" t="s">
        <v>720</v>
      </c>
      <c r="B119" s="42"/>
      <c r="C119" s="43"/>
      <c r="D119" s="44"/>
      <c r="E119" s="44"/>
      <c r="F119" s="45"/>
      <c r="G119" s="46"/>
      <c r="H119" s="46"/>
      <c r="I119" s="46"/>
    </row>
    <row r="120" spans="1:9" ht="14.25">
      <c r="A120" s="41" t="s">
        <v>726</v>
      </c>
      <c r="B120" s="42"/>
      <c r="C120" s="43"/>
      <c r="D120" s="44"/>
      <c r="E120" s="44"/>
      <c r="F120" s="45"/>
      <c r="G120" s="46"/>
      <c r="H120" s="46"/>
      <c r="I120" s="46"/>
    </row>
    <row r="121" spans="1:9" ht="14.25">
      <c r="A121" s="41" t="s">
        <v>747</v>
      </c>
      <c r="B121" s="42"/>
      <c r="C121" s="43"/>
      <c r="D121" s="44"/>
      <c r="E121" s="44"/>
      <c r="F121" s="45"/>
      <c r="G121" s="46"/>
      <c r="H121" s="46"/>
      <c r="I121" s="46"/>
    </row>
    <row r="122" spans="1:9" ht="14.25">
      <c r="A122" s="41"/>
      <c r="B122" s="42"/>
      <c r="C122" s="43"/>
      <c r="D122" s="44"/>
      <c r="E122" s="44"/>
      <c r="F122" s="45"/>
      <c r="G122" s="46"/>
      <c r="H122" s="46"/>
      <c r="I122" s="46"/>
    </row>
    <row r="123" spans="1:9" ht="14.25">
      <c r="A123" s="41"/>
      <c r="B123" s="42"/>
      <c r="C123" s="43"/>
      <c r="D123" s="44"/>
      <c r="E123" s="44"/>
      <c r="F123" s="45"/>
      <c r="G123" s="46"/>
      <c r="H123" s="46"/>
      <c r="I123" s="46"/>
    </row>
    <row r="124" spans="1:9" ht="14.25">
      <c r="A124" s="41"/>
      <c r="B124" s="42"/>
      <c r="C124" s="43"/>
      <c r="D124" s="44"/>
      <c r="E124" s="44"/>
      <c r="F124" s="45"/>
      <c r="G124" s="46"/>
      <c r="H124" s="46"/>
      <c r="I124" s="46"/>
    </row>
    <row r="125" spans="1:9">
      <c r="A125" s="47" t="s">
        <v>3</v>
      </c>
      <c r="B125" s="48" t="s">
        <v>728</v>
      </c>
      <c r="C125" s="49" t="s">
        <v>729</v>
      </c>
      <c r="D125" s="50" t="s">
        <v>730</v>
      </c>
      <c r="E125" s="50" t="s">
        <v>731</v>
      </c>
      <c r="F125" s="51" t="s">
        <v>7</v>
      </c>
      <c r="G125" s="52" t="s">
        <v>732</v>
      </c>
      <c r="H125" s="52" t="s">
        <v>733</v>
      </c>
      <c r="I125" s="52" t="s">
        <v>734</v>
      </c>
    </row>
    <row r="126" spans="1:9">
      <c r="A126" s="53">
        <v>45716</v>
      </c>
      <c r="B126" s="24">
        <v>255202</v>
      </c>
      <c r="C126" s="54" t="s">
        <v>735</v>
      </c>
      <c r="D126" s="55" t="s">
        <v>736</v>
      </c>
      <c r="E126" s="14" t="s">
        <v>49</v>
      </c>
      <c r="F126" s="24">
        <v>2</v>
      </c>
      <c r="G126" s="56">
        <v>27550</v>
      </c>
      <c r="H126" s="57">
        <f t="shared" ref="H126:H157" si="10">I126*0.12</f>
        <v>2951.7857142857138</v>
      </c>
      <c r="I126" s="57">
        <f t="shared" ref="I126:I157" si="11">G126/1.12</f>
        <v>24598.214285714283</v>
      </c>
    </row>
    <row r="127" spans="1:9">
      <c r="A127" s="53">
        <v>45716</v>
      </c>
      <c r="B127" s="24">
        <v>255202</v>
      </c>
      <c r="C127" s="54" t="s">
        <v>735</v>
      </c>
      <c r="D127" s="55" t="s">
        <v>736</v>
      </c>
      <c r="E127" s="14" t="s">
        <v>21</v>
      </c>
      <c r="F127" s="24">
        <v>1</v>
      </c>
      <c r="G127" s="56">
        <v>15675</v>
      </c>
      <c r="H127" s="57">
        <f t="shared" si="10"/>
        <v>1679.4642857142856</v>
      </c>
      <c r="I127" s="57">
        <f t="shared" si="11"/>
        <v>13995.535714285714</v>
      </c>
    </row>
    <row r="128" spans="1:9">
      <c r="A128" s="53">
        <v>45716</v>
      </c>
      <c r="B128" s="24">
        <v>255202</v>
      </c>
      <c r="C128" s="54" t="s">
        <v>735</v>
      </c>
      <c r="D128" s="55" t="s">
        <v>736</v>
      </c>
      <c r="E128" s="14" t="s">
        <v>163</v>
      </c>
      <c r="F128" s="24">
        <v>1</v>
      </c>
      <c r="G128" s="56">
        <v>4465</v>
      </c>
      <c r="H128" s="57">
        <f t="shared" si="10"/>
        <v>478.39285714285711</v>
      </c>
      <c r="I128" s="57">
        <f t="shared" si="11"/>
        <v>3986.6071428571427</v>
      </c>
    </row>
    <row r="129" spans="1:9">
      <c r="A129" s="53">
        <v>45716</v>
      </c>
      <c r="B129" s="24">
        <v>255201</v>
      </c>
      <c r="C129" s="54" t="s">
        <v>735</v>
      </c>
      <c r="D129" s="55" t="s">
        <v>736</v>
      </c>
      <c r="E129" s="14" t="s">
        <v>164</v>
      </c>
      <c r="F129" s="24">
        <v>3</v>
      </c>
      <c r="G129" s="56">
        <v>29212.5</v>
      </c>
      <c r="H129" s="57">
        <f t="shared" si="10"/>
        <v>3129.9107142857138</v>
      </c>
      <c r="I129" s="57">
        <f t="shared" si="11"/>
        <v>26082.589285714283</v>
      </c>
    </row>
    <row r="130" spans="1:9">
      <c r="A130" s="53">
        <v>45716</v>
      </c>
      <c r="B130" s="24">
        <v>255200</v>
      </c>
      <c r="C130" s="54" t="s">
        <v>735</v>
      </c>
      <c r="D130" s="55" t="s">
        <v>736</v>
      </c>
      <c r="E130" s="14" t="s">
        <v>32</v>
      </c>
      <c r="F130" s="24">
        <v>1</v>
      </c>
      <c r="G130" s="56">
        <v>21960.48</v>
      </c>
      <c r="H130" s="57">
        <f t="shared" si="10"/>
        <v>2352.9085714285711</v>
      </c>
      <c r="I130" s="57">
        <f t="shared" si="11"/>
        <v>19607.571428571428</v>
      </c>
    </row>
    <row r="131" spans="1:9">
      <c r="A131" s="53">
        <v>45716</v>
      </c>
      <c r="B131" s="24">
        <v>255200</v>
      </c>
      <c r="C131" s="54" t="s">
        <v>735</v>
      </c>
      <c r="D131" s="55" t="s">
        <v>736</v>
      </c>
      <c r="E131" s="14" t="s">
        <v>38</v>
      </c>
      <c r="F131" s="24">
        <v>1</v>
      </c>
      <c r="G131" s="56">
        <v>15291.39</v>
      </c>
      <c r="H131" s="57">
        <f t="shared" si="10"/>
        <v>1638.3632142857141</v>
      </c>
      <c r="I131" s="57">
        <f t="shared" si="11"/>
        <v>13653.026785714284</v>
      </c>
    </row>
    <row r="132" spans="1:9">
      <c r="A132" s="53">
        <v>45716</v>
      </c>
      <c r="B132" s="24">
        <v>255199</v>
      </c>
      <c r="C132" s="54" t="s">
        <v>735</v>
      </c>
      <c r="D132" s="55" t="s">
        <v>736</v>
      </c>
      <c r="E132" s="14" t="s">
        <v>39</v>
      </c>
      <c r="F132" s="24">
        <v>1</v>
      </c>
      <c r="G132" s="56">
        <v>48651.59</v>
      </c>
      <c r="H132" s="57">
        <f t="shared" si="10"/>
        <v>5212.6703571428561</v>
      </c>
      <c r="I132" s="57">
        <f t="shared" si="11"/>
        <v>43438.919642857138</v>
      </c>
    </row>
    <row r="133" spans="1:9">
      <c r="A133" s="53">
        <v>45716</v>
      </c>
      <c r="B133" s="24">
        <v>255199</v>
      </c>
      <c r="C133" s="54" t="s">
        <v>735</v>
      </c>
      <c r="D133" s="55" t="s">
        <v>736</v>
      </c>
      <c r="E133" s="14" t="s">
        <v>31</v>
      </c>
      <c r="F133" s="24">
        <v>1</v>
      </c>
      <c r="G133" s="56">
        <v>15200</v>
      </c>
      <c r="H133" s="57">
        <f t="shared" si="10"/>
        <v>1628.5714285714284</v>
      </c>
      <c r="I133" s="57">
        <f t="shared" si="11"/>
        <v>13571.428571428571</v>
      </c>
    </row>
    <row r="134" spans="1:9">
      <c r="A134" s="53">
        <v>45716</v>
      </c>
      <c r="B134" s="24">
        <v>255199</v>
      </c>
      <c r="C134" s="54" t="s">
        <v>735</v>
      </c>
      <c r="D134" s="55" t="s">
        <v>736</v>
      </c>
      <c r="E134" s="14" t="s">
        <v>37</v>
      </c>
      <c r="F134" s="24">
        <v>1</v>
      </c>
      <c r="G134" s="56">
        <v>6645.25</v>
      </c>
      <c r="H134" s="57">
        <f t="shared" si="10"/>
        <v>711.99107142857133</v>
      </c>
      <c r="I134" s="57">
        <f t="shared" si="11"/>
        <v>5933.2589285714284</v>
      </c>
    </row>
    <row r="135" spans="1:9">
      <c r="A135" s="53">
        <v>45716</v>
      </c>
      <c r="B135" s="24">
        <v>255199</v>
      </c>
      <c r="C135" s="54" t="s">
        <v>735</v>
      </c>
      <c r="D135" s="55" t="s">
        <v>736</v>
      </c>
      <c r="E135" s="14" t="s">
        <v>23</v>
      </c>
      <c r="F135" s="24">
        <v>1</v>
      </c>
      <c r="G135" s="56">
        <v>43164.39</v>
      </c>
      <c r="H135" s="57">
        <f t="shared" si="10"/>
        <v>4624.756071428571</v>
      </c>
      <c r="I135" s="57">
        <f t="shared" si="11"/>
        <v>38539.633928571428</v>
      </c>
    </row>
    <row r="136" spans="1:9">
      <c r="A136" s="53">
        <v>45716</v>
      </c>
      <c r="B136" s="24">
        <v>255198</v>
      </c>
      <c r="C136" s="54" t="s">
        <v>735</v>
      </c>
      <c r="D136" s="55" t="s">
        <v>736</v>
      </c>
      <c r="E136" s="14" t="s">
        <v>165</v>
      </c>
      <c r="F136" s="24">
        <v>1</v>
      </c>
      <c r="G136" s="56">
        <v>15158.39</v>
      </c>
      <c r="H136" s="57">
        <f t="shared" si="10"/>
        <v>1624.1132142857141</v>
      </c>
      <c r="I136" s="57">
        <f t="shared" si="11"/>
        <v>13534.276785714284</v>
      </c>
    </row>
    <row r="137" spans="1:9">
      <c r="A137" s="53">
        <v>45716</v>
      </c>
      <c r="B137" s="24">
        <v>255198</v>
      </c>
      <c r="C137" s="54" t="s">
        <v>735</v>
      </c>
      <c r="D137" s="55" t="s">
        <v>736</v>
      </c>
      <c r="E137" s="14" t="s">
        <v>51</v>
      </c>
      <c r="F137" s="24">
        <v>1</v>
      </c>
      <c r="G137" s="56">
        <v>36377.4</v>
      </c>
      <c r="H137" s="57">
        <f t="shared" si="10"/>
        <v>3897.5785714285712</v>
      </c>
      <c r="I137" s="57">
        <f t="shared" si="11"/>
        <v>32479.821428571428</v>
      </c>
    </row>
    <row r="138" spans="1:9">
      <c r="A138" s="53">
        <v>45716</v>
      </c>
      <c r="B138" s="24">
        <v>255198</v>
      </c>
      <c r="C138" s="54" t="s">
        <v>735</v>
      </c>
      <c r="D138" s="55" t="s">
        <v>736</v>
      </c>
      <c r="E138" s="14" t="s">
        <v>166</v>
      </c>
      <c r="F138" s="24">
        <v>1</v>
      </c>
      <c r="G138" s="56">
        <v>10039.790000000001</v>
      </c>
      <c r="H138" s="57">
        <f t="shared" si="10"/>
        <v>1075.6917857142855</v>
      </c>
      <c r="I138" s="57">
        <f t="shared" si="11"/>
        <v>8964.0982142857138</v>
      </c>
    </row>
    <row r="139" spans="1:9">
      <c r="A139" s="53">
        <v>45716</v>
      </c>
      <c r="B139" s="24">
        <v>255198</v>
      </c>
      <c r="C139" s="54" t="s">
        <v>735</v>
      </c>
      <c r="D139" s="55" t="s">
        <v>736</v>
      </c>
      <c r="E139" s="14" t="s">
        <v>167</v>
      </c>
      <c r="F139" s="24">
        <v>2</v>
      </c>
      <c r="G139" s="56">
        <v>34572.400000000001</v>
      </c>
      <c r="H139" s="57">
        <f t="shared" si="10"/>
        <v>3704.1857142857139</v>
      </c>
      <c r="I139" s="57">
        <f t="shared" si="11"/>
        <v>30868.214285714283</v>
      </c>
    </row>
    <row r="140" spans="1:9">
      <c r="A140" s="53">
        <v>45716</v>
      </c>
      <c r="B140" s="24">
        <v>255197</v>
      </c>
      <c r="C140" s="54" t="s">
        <v>735</v>
      </c>
      <c r="D140" s="55" t="s">
        <v>736</v>
      </c>
      <c r="E140" s="14" t="s">
        <v>168</v>
      </c>
      <c r="F140" s="24">
        <v>1</v>
      </c>
      <c r="G140" s="56">
        <v>18730.48</v>
      </c>
      <c r="H140" s="57">
        <f t="shared" si="10"/>
        <v>2006.8371428571425</v>
      </c>
      <c r="I140" s="57">
        <f t="shared" si="11"/>
        <v>16723.642857142855</v>
      </c>
    </row>
    <row r="141" spans="1:9">
      <c r="A141" s="53">
        <v>45716</v>
      </c>
      <c r="B141" s="24">
        <v>255197</v>
      </c>
      <c r="C141" s="54" t="s">
        <v>735</v>
      </c>
      <c r="D141" s="55" t="s">
        <v>736</v>
      </c>
      <c r="E141" s="14" t="s">
        <v>60</v>
      </c>
      <c r="F141" s="24">
        <v>1</v>
      </c>
      <c r="G141" s="56">
        <v>24103.59</v>
      </c>
      <c r="H141" s="57">
        <f t="shared" si="10"/>
        <v>2582.5274999999997</v>
      </c>
      <c r="I141" s="57">
        <f t="shared" si="11"/>
        <v>21521.062499999996</v>
      </c>
    </row>
    <row r="142" spans="1:9">
      <c r="A142" s="53">
        <v>45716</v>
      </c>
      <c r="B142" s="24">
        <v>255197</v>
      </c>
      <c r="C142" s="54" t="s">
        <v>735</v>
      </c>
      <c r="D142" s="55" t="s">
        <v>736</v>
      </c>
      <c r="E142" s="14" t="s">
        <v>168</v>
      </c>
      <c r="F142" s="24">
        <v>1</v>
      </c>
      <c r="G142" s="56">
        <v>38524.78</v>
      </c>
      <c r="H142" s="57">
        <f t="shared" si="10"/>
        <v>4127.6549999999988</v>
      </c>
      <c r="I142" s="57">
        <f t="shared" si="11"/>
        <v>34397.124999999993</v>
      </c>
    </row>
    <row r="143" spans="1:9">
      <c r="A143" s="53">
        <v>45716</v>
      </c>
      <c r="B143" s="24">
        <v>255197</v>
      </c>
      <c r="C143" s="54" t="s">
        <v>735</v>
      </c>
      <c r="D143" s="55" t="s">
        <v>736</v>
      </c>
      <c r="E143" s="14" t="s">
        <v>169</v>
      </c>
      <c r="F143" s="24">
        <v>1</v>
      </c>
      <c r="G143" s="56">
        <v>18046.39</v>
      </c>
      <c r="H143" s="57">
        <f t="shared" si="10"/>
        <v>1933.5417857142854</v>
      </c>
      <c r="I143" s="57">
        <f t="shared" si="11"/>
        <v>16112.848214285712</v>
      </c>
    </row>
    <row r="144" spans="1:9">
      <c r="A144" s="53">
        <v>45716</v>
      </c>
      <c r="B144" s="24">
        <v>255197</v>
      </c>
      <c r="C144" s="54" t="s">
        <v>735</v>
      </c>
      <c r="D144" s="55" t="s">
        <v>736</v>
      </c>
      <c r="E144" s="14" t="s">
        <v>170</v>
      </c>
      <c r="F144" s="24">
        <v>1</v>
      </c>
      <c r="G144" s="56">
        <v>25570.39</v>
      </c>
      <c r="H144" s="57">
        <f t="shared" si="10"/>
        <v>2739.6846428571425</v>
      </c>
      <c r="I144" s="57">
        <f t="shared" si="11"/>
        <v>22830.705357142855</v>
      </c>
    </row>
    <row r="145" spans="1:9">
      <c r="A145" s="53">
        <v>45716</v>
      </c>
      <c r="B145" s="24">
        <v>255197</v>
      </c>
      <c r="C145" s="54" t="s">
        <v>735</v>
      </c>
      <c r="D145" s="55" t="s">
        <v>736</v>
      </c>
      <c r="E145" s="14" t="s">
        <v>171</v>
      </c>
      <c r="F145" s="24">
        <v>1</v>
      </c>
      <c r="G145" s="56">
        <v>5649.17</v>
      </c>
      <c r="H145" s="57">
        <f t="shared" si="10"/>
        <v>605.26821428571418</v>
      </c>
      <c r="I145" s="57">
        <f t="shared" si="11"/>
        <v>5043.9017857142853</v>
      </c>
    </row>
    <row r="146" spans="1:9">
      <c r="A146" s="53">
        <v>45716</v>
      </c>
      <c r="B146" s="24">
        <v>255196</v>
      </c>
      <c r="C146" s="54" t="s">
        <v>735</v>
      </c>
      <c r="D146" s="55" t="s">
        <v>736</v>
      </c>
      <c r="E146" s="14" t="s">
        <v>172</v>
      </c>
      <c r="F146" s="24">
        <v>1</v>
      </c>
      <c r="G146" s="56">
        <v>85192.39</v>
      </c>
      <c r="H146" s="57">
        <f t="shared" si="10"/>
        <v>9127.7560714285701</v>
      </c>
      <c r="I146" s="57">
        <f t="shared" si="11"/>
        <v>76064.63392857142</v>
      </c>
    </row>
    <row r="147" spans="1:9">
      <c r="A147" s="53">
        <v>45716</v>
      </c>
      <c r="B147" s="24">
        <v>255196</v>
      </c>
      <c r="C147" s="54" t="s">
        <v>735</v>
      </c>
      <c r="D147" s="55" t="s">
        <v>736</v>
      </c>
      <c r="E147" s="14" t="s">
        <v>173</v>
      </c>
      <c r="F147" s="24">
        <v>1</v>
      </c>
      <c r="G147" s="56">
        <v>20022.39</v>
      </c>
      <c r="H147" s="57">
        <f t="shared" si="10"/>
        <v>2145.2560714285714</v>
      </c>
      <c r="I147" s="57">
        <f t="shared" si="11"/>
        <v>17877.133928571428</v>
      </c>
    </row>
    <row r="148" spans="1:9">
      <c r="A148" s="53">
        <v>45716</v>
      </c>
      <c r="B148" s="24">
        <v>255196</v>
      </c>
      <c r="C148" s="54" t="s">
        <v>735</v>
      </c>
      <c r="D148" s="55" t="s">
        <v>736</v>
      </c>
      <c r="E148" s="14" t="s">
        <v>31</v>
      </c>
      <c r="F148" s="24">
        <v>1</v>
      </c>
      <c r="G148" s="56">
        <v>15200</v>
      </c>
      <c r="H148" s="57">
        <f t="shared" si="10"/>
        <v>1628.5714285714284</v>
      </c>
      <c r="I148" s="57">
        <f t="shared" si="11"/>
        <v>13571.428571428571</v>
      </c>
    </row>
    <row r="149" spans="1:9">
      <c r="A149" s="53">
        <v>45716</v>
      </c>
      <c r="B149" s="24">
        <v>255196</v>
      </c>
      <c r="C149" s="54" t="s">
        <v>735</v>
      </c>
      <c r="D149" s="55" t="s">
        <v>736</v>
      </c>
      <c r="E149" s="14" t="s">
        <v>168</v>
      </c>
      <c r="F149" s="24">
        <v>1</v>
      </c>
      <c r="G149" s="56">
        <v>18730.48</v>
      </c>
      <c r="H149" s="57">
        <f t="shared" si="10"/>
        <v>2006.8371428571425</v>
      </c>
      <c r="I149" s="57">
        <f t="shared" si="11"/>
        <v>16723.642857142855</v>
      </c>
    </row>
    <row r="150" spans="1:9">
      <c r="A150" s="53">
        <v>45716</v>
      </c>
      <c r="B150" s="24">
        <v>255196</v>
      </c>
      <c r="C150" s="54" t="s">
        <v>735</v>
      </c>
      <c r="D150" s="55" t="s">
        <v>736</v>
      </c>
      <c r="E150" s="14" t="s">
        <v>40</v>
      </c>
      <c r="F150" s="24">
        <v>2</v>
      </c>
      <c r="G150" s="56">
        <v>150153.57999999999</v>
      </c>
      <c r="H150" s="57">
        <f t="shared" si="10"/>
        <v>16087.883571428567</v>
      </c>
      <c r="I150" s="57">
        <f t="shared" si="11"/>
        <v>134065.69642857139</v>
      </c>
    </row>
    <row r="151" spans="1:9">
      <c r="A151" s="53">
        <v>45716</v>
      </c>
      <c r="B151" s="24">
        <v>255195</v>
      </c>
      <c r="C151" s="54" t="s">
        <v>735</v>
      </c>
      <c r="D151" s="55" t="s">
        <v>736</v>
      </c>
      <c r="E151" s="14" t="s">
        <v>53</v>
      </c>
      <c r="F151" s="24">
        <v>1</v>
      </c>
      <c r="G151" s="56">
        <v>20250.29</v>
      </c>
      <c r="H151" s="57">
        <f t="shared" si="10"/>
        <v>2169.6739285714284</v>
      </c>
      <c r="I151" s="57">
        <f t="shared" si="11"/>
        <v>18080.616071428569</v>
      </c>
    </row>
    <row r="152" spans="1:9">
      <c r="A152" s="53">
        <v>45716</v>
      </c>
      <c r="B152" s="24">
        <v>255195</v>
      </c>
      <c r="C152" s="54" t="s">
        <v>735</v>
      </c>
      <c r="D152" s="55" t="s">
        <v>736</v>
      </c>
      <c r="E152" s="14" t="s">
        <v>174</v>
      </c>
      <c r="F152" s="24">
        <v>1</v>
      </c>
      <c r="G152" s="56">
        <v>57271.8</v>
      </c>
      <c r="H152" s="57">
        <f t="shared" si="10"/>
        <v>6136.2642857142846</v>
      </c>
      <c r="I152" s="57">
        <f t="shared" si="11"/>
        <v>51135.53571428571</v>
      </c>
    </row>
    <row r="153" spans="1:9">
      <c r="A153" s="53">
        <v>45716</v>
      </c>
      <c r="B153" s="24">
        <v>255195</v>
      </c>
      <c r="C153" s="54" t="s">
        <v>735</v>
      </c>
      <c r="D153" s="55" t="s">
        <v>736</v>
      </c>
      <c r="E153" s="14" t="s">
        <v>39</v>
      </c>
      <c r="F153" s="24">
        <v>1</v>
      </c>
      <c r="G153" s="56">
        <v>50106.89</v>
      </c>
      <c r="H153" s="57">
        <f t="shared" si="10"/>
        <v>5368.5953571428563</v>
      </c>
      <c r="I153" s="57">
        <f t="shared" si="11"/>
        <v>44738.294642857138</v>
      </c>
    </row>
    <row r="154" spans="1:9">
      <c r="A154" s="53">
        <v>45716</v>
      </c>
      <c r="B154" s="24">
        <v>255195</v>
      </c>
      <c r="C154" s="54" t="s">
        <v>735</v>
      </c>
      <c r="D154" s="55" t="s">
        <v>736</v>
      </c>
      <c r="E154" s="14" t="s">
        <v>38</v>
      </c>
      <c r="F154" s="24">
        <v>1</v>
      </c>
      <c r="G154" s="56">
        <v>15718.79</v>
      </c>
      <c r="H154" s="57">
        <f t="shared" si="10"/>
        <v>1684.1560714285713</v>
      </c>
      <c r="I154" s="57">
        <f t="shared" si="11"/>
        <v>14034.633928571428</v>
      </c>
    </row>
    <row r="155" spans="1:9">
      <c r="A155" s="53">
        <v>45716</v>
      </c>
      <c r="B155" s="24">
        <v>255102</v>
      </c>
      <c r="C155" s="54" t="s">
        <v>735</v>
      </c>
      <c r="D155" s="55" t="s">
        <v>736</v>
      </c>
      <c r="E155" s="14" t="s">
        <v>53</v>
      </c>
      <c r="F155" s="24">
        <v>1</v>
      </c>
      <c r="G155" s="56">
        <v>20250.3</v>
      </c>
      <c r="H155" s="57">
        <f t="shared" si="10"/>
        <v>2169.6749999999993</v>
      </c>
      <c r="I155" s="57">
        <f t="shared" si="11"/>
        <v>18080.624999999996</v>
      </c>
    </row>
    <row r="156" spans="1:9">
      <c r="A156" s="53">
        <v>45716</v>
      </c>
      <c r="B156" s="24">
        <v>255102</v>
      </c>
      <c r="C156" s="54" t="s">
        <v>735</v>
      </c>
      <c r="D156" s="55" t="s">
        <v>736</v>
      </c>
      <c r="E156" s="14" t="s">
        <v>32</v>
      </c>
      <c r="F156" s="24">
        <v>1</v>
      </c>
      <c r="G156" s="56">
        <v>23214.3</v>
      </c>
      <c r="H156" s="57">
        <f t="shared" si="10"/>
        <v>2487.2464285714282</v>
      </c>
      <c r="I156" s="57">
        <f t="shared" si="11"/>
        <v>20727.053571428569</v>
      </c>
    </row>
    <row r="157" spans="1:9">
      <c r="A157" s="53">
        <v>45716</v>
      </c>
      <c r="B157" s="24">
        <v>255049</v>
      </c>
      <c r="C157" s="54" t="s">
        <v>735</v>
      </c>
      <c r="D157" s="55" t="s">
        <v>736</v>
      </c>
      <c r="E157" s="14" t="s">
        <v>167</v>
      </c>
      <c r="F157" s="24">
        <v>1</v>
      </c>
      <c r="G157" s="56">
        <v>17286.39</v>
      </c>
      <c r="H157" s="57">
        <f t="shared" si="10"/>
        <v>1852.1132142857141</v>
      </c>
      <c r="I157" s="57">
        <f t="shared" si="11"/>
        <v>15434.276785714284</v>
      </c>
    </row>
    <row r="158" spans="1:9">
      <c r="A158" s="53">
        <v>45716</v>
      </c>
      <c r="B158" s="24">
        <v>255049</v>
      </c>
      <c r="C158" s="54" t="s">
        <v>735</v>
      </c>
      <c r="D158" s="55" t="s">
        <v>736</v>
      </c>
      <c r="E158" s="14" t="s">
        <v>177</v>
      </c>
      <c r="F158" s="24">
        <v>3</v>
      </c>
      <c r="G158" s="56">
        <v>47014.17</v>
      </c>
      <c r="H158" s="57">
        <f t="shared" ref="H158:H189" si="12">I158*0.12</f>
        <v>5037.2324999999992</v>
      </c>
      <c r="I158" s="57">
        <f t="shared" ref="I158:I189" si="13">G158/1.12</f>
        <v>41976.937499999993</v>
      </c>
    </row>
    <row r="159" spans="1:9">
      <c r="A159" s="53">
        <v>45716</v>
      </c>
      <c r="B159" s="24">
        <v>255049</v>
      </c>
      <c r="C159" s="54" t="s">
        <v>735</v>
      </c>
      <c r="D159" s="55" t="s">
        <v>736</v>
      </c>
      <c r="E159" s="14" t="s">
        <v>33</v>
      </c>
      <c r="F159" s="24">
        <v>1</v>
      </c>
      <c r="G159" s="56">
        <v>32296.39</v>
      </c>
      <c r="H159" s="57">
        <f t="shared" si="12"/>
        <v>3460.3274999999994</v>
      </c>
      <c r="I159" s="57">
        <f t="shared" si="13"/>
        <v>28836.062499999996</v>
      </c>
    </row>
    <row r="160" spans="1:9">
      <c r="A160" s="53">
        <v>45716</v>
      </c>
      <c r="B160" s="24">
        <v>255049</v>
      </c>
      <c r="C160" s="54" t="s">
        <v>735</v>
      </c>
      <c r="D160" s="55" t="s">
        <v>736</v>
      </c>
      <c r="E160" s="14" t="s">
        <v>178</v>
      </c>
      <c r="F160" s="24">
        <v>1</v>
      </c>
      <c r="G160" s="56">
        <v>17856.39</v>
      </c>
      <c r="H160" s="57">
        <f t="shared" si="12"/>
        <v>1913.1846428571425</v>
      </c>
      <c r="I160" s="57">
        <f t="shared" si="13"/>
        <v>15943.205357142855</v>
      </c>
    </row>
    <row r="161" spans="1:9">
      <c r="A161" s="53">
        <v>45716</v>
      </c>
      <c r="B161" s="24">
        <v>255048</v>
      </c>
      <c r="C161" s="54" t="s">
        <v>735</v>
      </c>
      <c r="D161" s="55" t="s">
        <v>736</v>
      </c>
      <c r="E161" s="14" t="s">
        <v>55</v>
      </c>
      <c r="F161" s="24">
        <v>1</v>
      </c>
      <c r="G161" s="56">
        <v>8854</v>
      </c>
      <c r="H161" s="57">
        <f t="shared" si="12"/>
        <v>948.642857142857</v>
      </c>
      <c r="I161" s="57">
        <f t="shared" si="13"/>
        <v>7905.3571428571422</v>
      </c>
    </row>
    <row r="162" spans="1:9">
      <c r="A162" s="53">
        <v>45716</v>
      </c>
      <c r="B162" s="24">
        <v>255048</v>
      </c>
      <c r="C162" s="54" t="s">
        <v>735</v>
      </c>
      <c r="D162" s="55" t="s">
        <v>736</v>
      </c>
      <c r="E162" s="14" t="s">
        <v>168</v>
      </c>
      <c r="F162" s="24">
        <v>1</v>
      </c>
      <c r="G162" s="56">
        <v>19262.39</v>
      </c>
      <c r="H162" s="57">
        <f t="shared" si="12"/>
        <v>2063.8274999999994</v>
      </c>
      <c r="I162" s="57">
        <f t="shared" si="13"/>
        <v>17198.562499999996</v>
      </c>
    </row>
    <row r="163" spans="1:9">
      <c r="A163" s="53">
        <v>45716</v>
      </c>
      <c r="B163" s="24">
        <v>255048</v>
      </c>
      <c r="C163" s="54" t="s">
        <v>735</v>
      </c>
      <c r="D163" s="55" t="s">
        <v>736</v>
      </c>
      <c r="E163" s="14" t="s">
        <v>171</v>
      </c>
      <c r="F163" s="24">
        <v>1</v>
      </c>
      <c r="G163" s="56">
        <v>5649.17</v>
      </c>
      <c r="H163" s="57">
        <f t="shared" si="12"/>
        <v>605.26821428571418</v>
      </c>
      <c r="I163" s="57">
        <f t="shared" si="13"/>
        <v>5043.9017857142853</v>
      </c>
    </row>
    <row r="164" spans="1:9">
      <c r="A164" s="53">
        <v>45716</v>
      </c>
      <c r="B164" s="24">
        <v>255048</v>
      </c>
      <c r="C164" s="54" t="s">
        <v>735</v>
      </c>
      <c r="D164" s="55" t="s">
        <v>736</v>
      </c>
      <c r="E164" s="14" t="s">
        <v>170</v>
      </c>
      <c r="F164" s="24">
        <v>1</v>
      </c>
      <c r="G164" s="56">
        <v>24867.48</v>
      </c>
      <c r="H164" s="57">
        <f t="shared" si="12"/>
        <v>2664.3728571428569</v>
      </c>
      <c r="I164" s="57">
        <f t="shared" si="13"/>
        <v>22203.107142857141</v>
      </c>
    </row>
    <row r="165" spans="1:9">
      <c r="A165" s="53">
        <v>45716</v>
      </c>
      <c r="B165" s="24">
        <v>255048</v>
      </c>
      <c r="C165" s="54" t="s">
        <v>735</v>
      </c>
      <c r="D165" s="55" t="s">
        <v>736</v>
      </c>
      <c r="E165" s="14" t="s">
        <v>179</v>
      </c>
      <c r="F165" s="24">
        <v>7</v>
      </c>
      <c r="G165" s="56">
        <v>191227.4</v>
      </c>
      <c r="H165" s="57">
        <f t="shared" si="12"/>
        <v>20488.649999999994</v>
      </c>
      <c r="I165" s="57">
        <f t="shared" si="13"/>
        <v>170738.74999999997</v>
      </c>
    </row>
    <row r="166" spans="1:9">
      <c r="A166" s="53">
        <v>45716</v>
      </c>
      <c r="B166" s="24">
        <v>255048</v>
      </c>
      <c r="C166" s="54" t="s">
        <v>735</v>
      </c>
      <c r="D166" s="55" t="s">
        <v>736</v>
      </c>
      <c r="E166" s="14" t="s">
        <v>33</v>
      </c>
      <c r="F166" s="24">
        <v>3</v>
      </c>
      <c r="G166" s="56">
        <v>99738.87</v>
      </c>
      <c r="H166" s="57">
        <f t="shared" si="12"/>
        <v>10686.307499999997</v>
      </c>
      <c r="I166" s="57">
        <f t="shared" si="13"/>
        <v>89052.562499999985</v>
      </c>
    </row>
    <row r="167" spans="1:9">
      <c r="A167" s="53">
        <v>45716</v>
      </c>
      <c r="B167" s="24">
        <v>255047</v>
      </c>
      <c r="C167" s="54" t="s">
        <v>735</v>
      </c>
      <c r="D167" s="55" t="s">
        <v>736</v>
      </c>
      <c r="E167" s="14" t="s">
        <v>26</v>
      </c>
      <c r="F167" s="24">
        <v>1</v>
      </c>
      <c r="G167" s="56">
        <v>79397.3</v>
      </c>
      <c r="H167" s="57">
        <f t="shared" si="12"/>
        <v>8506.8535714285699</v>
      </c>
      <c r="I167" s="57">
        <f t="shared" si="13"/>
        <v>70890.44642857142</v>
      </c>
    </row>
    <row r="168" spans="1:9">
      <c r="A168" s="53">
        <v>45716</v>
      </c>
      <c r="B168" s="24">
        <v>255047</v>
      </c>
      <c r="C168" s="54" t="s">
        <v>735</v>
      </c>
      <c r="D168" s="55" t="s">
        <v>736</v>
      </c>
      <c r="E168" s="14" t="s">
        <v>180</v>
      </c>
      <c r="F168" s="24">
        <v>1</v>
      </c>
      <c r="G168" s="56">
        <v>12000.49</v>
      </c>
      <c r="H168" s="57">
        <f t="shared" si="12"/>
        <v>1285.7667857142856</v>
      </c>
      <c r="I168" s="57">
        <f t="shared" si="13"/>
        <v>10714.723214285714</v>
      </c>
    </row>
    <row r="169" spans="1:9">
      <c r="A169" s="53">
        <v>45716</v>
      </c>
      <c r="B169" s="24">
        <v>255047</v>
      </c>
      <c r="C169" s="54" t="s">
        <v>735</v>
      </c>
      <c r="D169" s="55" t="s">
        <v>736</v>
      </c>
      <c r="E169" s="14" t="s">
        <v>181</v>
      </c>
      <c r="F169" s="24">
        <v>4</v>
      </c>
      <c r="G169" s="56">
        <v>56947.18</v>
      </c>
      <c r="H169" s="57">
        <f t="shared" si="12"/>
        <v>6101.4835714285709</v>
      </c>
      <c r="I169" s="57">
        <f t="shared" si="13"/>
        <v>50845.696428571428</v>
      </c>
    </row>
    <row r="170" spans="1:9">
      <c r="A170" s="53">
        <v>45716</v>
      </c>
      <c r="B170" s="24">
        <v>255047</v>
      </c>
      <c r="C170" s="54" t="s">
        <v>735</v>
      </c>
      <c r="D170" s="55" t="s">
        <v>736</v>
      </c>
      <c r="E170" s="14" t="s">
        <v>182</v>
      </c>
      <c r="F170" s="24">
        <v>1</v>
      </c>
      <c r="G170" s="56">
        <v>6052.69</v>
      </c>
      <c r="H170" s="57">
        <f t="shared" si="12"/>
        <v>648.50249999999983</v>
      </c>
      <c r="I170" s="57">
        <f t="shared" si="13"/>
        <v>5404.1874999999991</v>
      </c>
    </row>
    <row r="171" spans="1:9">
      <c r="A171" s="53">
        <v>45716</v>
      </c>
      <c r="B171" s="24">
        <v>255047</v>
      </c>
      <c r="C171" s="54" t="s">
        <v>735</v>
      </c>
      <c r="D171" s="55" t="s">
        <v>736</v>
      </c>
      <c r="E171" s="14" t="s">
        <v>179</v>
      </c>
      <c r="F171" s="24">
        <v>1</v>
      </c>
      <c r="G171" s="56">
        <v>27318.3</v>
      </c>
      <c r="H171" s="57">
        <f t="shared" si="12"/>
        <v>2926.9607142857139</v>
      </c>
      <c r="I171" s="57">
        <f t="shared" si="13"/>
        <v>24391.339285714283</v>
      </c>
    </row>
    <row r="172" spans="1:9">
      <c r="A172" s="53">
        <v>45716</v>
      </c>
      <c r="B172" s="24">
        <v>255046</v>
      </c>
      <c r="C172" s="54" t="s">
        <v>735</v>
      </c>
      <c r="D172" s="55" t="s">
        <v>736</v>
      </c>
      <c r="E172" s="14" t="s">
        <v>32</v>
      </c>
      <c r="F172" s="24">
        <v>2</v>
      </c>
      <c r="G172" s="56">
        <v>45174.78</v>
      </c>
      <c r="H172" s="57">
        <f t="shared" si="12"/>
        <v>4840.1549999999988</v>
      </c>
      <c r="I172" s="57">
        <f t="shared" si="13"/>
        <v>40334.624999999993</v>
      </c>
    </row>
    <row r="173" spans="1:9">
      <c r="A173" s="53">
        <v>45716</v>
      </c>
      <c r="B173" s="24">
        <v>255046</v>
      </c>
      <c r="C173" s="54" t="s">
        <v>735</v>
      </c>
      <c r="D173" s="55" t="s">
        <v>736</v>
      </c>
      <c r="E173" s="14" t="s">
        <v>46</v>
      </c>
      <c r="F173" s="24">
        <v>1</v>
      </c>
      <c r="G173" s="56">
        <v>29765.59</v>
      </c>
      <c r="H173" s="57">
        <f t="shared" si="12"/>
        <v>3189.170357142857</v>
      </c>
      <c r="I173" s="57">
        <f t="shared" si="13"/>
        <v>26576.419642857141</v>
      </c>
    </row>
    <row r="174" spans="1:9">
      <c r="A174" s="53">
        <v>45716</v>
      </c>
      <c r="B174" s="24">
        <v>255046</v>
      </c>
      <c r="C174" s="54" t="s">
        <v>735</v>
      </c>
      <c r="D174" s="55" t="s">
        <v>736</v>
      </c>
      <c r="E174" s="14" t="s">
        <v>170</v>
      </c>
      <c r="F174" s="24">
        <v>15</v>
      </c>
      <c r="G174" s="56">
        <v>394099.42</v>
      </c>
      <c r="H174" s="57">
        <f t="shared" si="12"/>
        <v>42224.937857142853</v>
      </c>
      <c r="I174" s="57">
        <f t="shared" si="13"/>
        <v>351874.4821428571</v>
      </c>
    </row>
    <row r="175" spans="1:9">
      <c r="A175" s="53">
        <v>45716</v>
      </c>
      <c r="B175" s="24">
        <v>255046</v>
      </c>
      <c r="C175" s="54" t="s">
        <v>735</v>
      </c>
      <c r="D175" s="55" t="s">
        <v>736</v>
      </c>
      <c r="E175" s="14" t="s">
        <v>33</v>
      </c>
      <c r="F175" s="24">
        <v>1</v>
      </c>
      <c r="G175" s="56">
        <v>32296.39</v>
      </c>
      <c r="H175" s="57">
        <f t="shared" si="12"/>
        <v>3460.3274999999994</v>
      </c>
      <c r="I175" s="57">
        <f t="shared" si="13"/>
        <v>28836.062499999996</v>
      </c>
    </row>
    <row r="176" spans="1:9">
      <c r="A176" s="53">
        <v>45716</v>
      </c>
      <c r="B176" s="24">
        <v>255045</v>
      </c>
      <c r="C176" s="54" t="s">
        <v>735</v>
      </c>
      <c r="D176" s="55" t="s">
        <v>736</v>
      </c>
      <c r="E176" s="14" t="s">
        <v>31</v>
      </c>
      <c r="F176" s="24">
        <v>1</v>
      </c>
      <c r="G176" s="56">
        <v>15200</v>
      </c>
      <c r="H176" s="58">
        <f t="shared" si="12"/>
        <v>1628.5714285714284</v>
      </c>
      <c r="I176" s="58">
        <f t="shared" si="13"/>
        <v>13571.428571428571</v>
      </c>
    </row>
    <row r="177" spans="1:9">
      <c r="A177" s="53">
        <v>45716</v>
      </c>
      <c r="B177" s="24">
        <v>255045</v>
      </c>
      <c r="C177" s="54" t="s">
        <v>735</v>
      </c>
      <c r="D177" s="55" t="s">
        <v>736</v>
      </c>
      <c r="E177" s="14" t="s">
        <v>33</v>
      </c>
      <c r="F177" s="24">
        <v>1</v>
      </c>
      <c r="G177" s="56">
        <v>33246.300000000003</v>
      </c>
      <c r="H177" s="58">
        <f t="shared" si="12"/>
        <v>3562.1035714285713</v>
      </c>
      <c r="I177" s="58">
        <f t="shared" si="13"/>
        <v>29684.196428571428</v>
      </c>
    </row>
    <row r="178" spans="1:9">
      <c r="A178" s="53">
        <v>45716</v>
      </c>
      <c r="B178" s="24">
        <v>255045</v>
      </c>
      <c r="C178" s="54" t="s">
        <v>735</v>
      </c>
      <c r="D178" s="55" t="s">
        <v>736</v>
      </c>
      <c r="E178" s="14" t="s">
        <v>33</v>
      </c>
      <c r="F178" s="24">
        <v>1</v>
      </c>
      <c r="G178" s="56">
        <v>32296.39</v>
      </c>
      <c r="H178" s="58">
        <f t="shared" si="12"/>
        <v>3460.3274999999994</v>
      </c>
      <c r="I178" s="58">
        <f t="shared" si="13"/>
        <v>28836.062499999996</v>
      </c>
    </row>
    <row r="179" spans="1:9">
      <c r="A179" s="53">
        <v>45716</v>
      </c>
      <c r="B179" s="24">
        <v>255045</v>
      </c>
      <c r="C179" s="54" t="s">
        <v>735</v>
      </c>
      <c r="D179" s="55" t="s">
        <v>736</v>
      </c>
      <c r="E179" s="14" t="s">
        <v>168</v>
      </c>
      <c r="F179" s="24">
        <v>1</v>
      </c>
      <c r="G179" s="56">
        <v>19262.39</v>
      </c>
      <c r="H179" s="58">
        <f t="shared" si="12"/>
        <v>2063.8274999999994</v>
      </c>
      <c r="I179" s="58">
        <f t="shared" si="13"/>
        <v>17198.562499999996</v>
      </c>
    </row>
    <row r="180" spans="1:9">
      <c r="A180" s="53">
        <v>45716</v>
      </c>
      <c r="B180" s="24">
        <v>255045</v>
      </c>
      <c r="C180" s="54" t="s">
        <v>735</v>
      </c>
      <c r="D180" s="55" t="s">
        <v>736</v>
      </c>
      <c r="E180" s="14" t="s">
        <v>178</v>
      </c>
      <c r="F180" s="24">
        <v>2</v>
      </c>
      <c r="G180" s="56">
        <v>35712.78</v>
      </c>
      <c r="H180" s="58">
        <f t="shared" si="12"/>
        <v>3826.3692857142851</v>
      </c>
      <c r="I180" s="58">
        <f t="shared" si="13"/>
        <v>31886.41071428571</v>
      </c>
    </row>
    <row r="181" spans="1:9">
      <c r="A181" s="53">
        <v>45716</v>
      </c>
      <c r="B181" s="24">
        <v>254960</v>
      </c>
      <c r="C181" s="54" t="s">
        <v>735</v>
      </c>
      <c r="D181" s="55" t="s">
        <v>736</v>
      </c>
      <c r="E181" s="14" t="s">
        <v>183</v>
      </c>
      <c r="F181" s="24">
        <v>1</v>
      </c>
      <c r="G181" s="56">
        <v>57756.39</v>
      </c>
      <c r="H181" s="58">
        <f t="shared" si="12"/>
        <v>6188.1846428571425</v>
      </c>
      <c r="I181" s="58">
        <f t="shared" si="13"/>
        <v>51568.205357142855</v>
      </c>
    </row>
    <row r="182" spans="1:9">
      <c r="A182" s="53">
        <v>45716</v>
      </c>
      <c r="B182" s="24">
        <v>254960</v>
      </c>
      <c r="C182" s="54" t="s">
        <v>735</v>
      </c>
      <c r="D182" s="55" t="s">
        <v>736</v>
      </c>
      <c r="E182" s="14" t="s">
        <v>184</v>
      </c>
      <c r="F182" s="24">
        <v>2</v>
      </c>
      <c r="G182" s="56">
        <v>23096.78</v>
      </c>
      <c r="H182" s="58">
        <f t="shared" si="12"/>
        <v>2474.6549999999993</v>
      </c>
      <c r="I182" s="58">
        <f t="shared" si="13"/>
        <v>20622.124999999996</v>
      </c>
    </row>
    <row r="183" spans="1:9">
      <c r="A183" s="53">
        <v>45716</v>
      </c>
      <c r="B183" s="24">
        <v>254960</v>
      </c>
      <c r="C183" s="54" t="s">
        <v>735</v>
      </c>
      <c r="D183" s="55" t="s">
        <v>736</v>
      </c>
      <c r="E183" s="14" t="s">
        <v>177</v>
      </c>
      <c r="F183" s="24">
        <v>1</v>
      </c>
      <c r="G183" s="56">
        <v>15671.39</v>
      </c>
      <c r="H183" s="58">
        <f t="shared" si="12"/>
        <v>1679.0774999999996</v>
      </c>
      <c r="I183" s="58">
        <f t="shared" si="13"/>
        <v>13992.312499999998</v>
      </c>
    </row>
    <row r="184" spans="1:9">
      <c r="A184" s="53">
        <v>45716</v>
      </c>
      <c r="B184" s="24">
        <v>254960</v>
      </c>
      <c r="C184" s="54" t="s">
        <v>735</v>
      </c>
      <c r="D184" s="55" t="s">
        <v>736</v>
      </c>
      <c r="E184" s="14" t="s">
        <v>172</v>
      </c>
      <c r="F184" s="24">
        <v>1</v>
      </c>
      <c r="G184" s="56">
        <v>87434.3</v>
      </c>
      <c r="H184" s="58">
        <f t="shared" si="12"/>
        <v>9367.960714285713</v>
      </c>
      <c r="I184" s="58">
        <f t="shared" si="13"/>
        <v>78066.339285714275</v>
      </c>
    </row>
    <row r="185" spans="1:9">
      <c r="A185" s="53">
        <v>45716</v>
      </c>
      <c r="B185" s="24">
        <v>254960</v>
      </c>
      <c r="C185" s="54" t="s">
        <v>735</v>
      </c>
      <c r="D185" s="55" t="s">
        <v>736</v>
      </c>
      <c r="E185" s="14" t="s">
        <v>173</v>
      </c>
      <c r="F185" s="24">
        <v>1</v>
      </c>
      <c r="G185" s="56">
        <v>20022.39</v>
      </c>
      <c r="H185" s="58">
        <f t="shared" si="12"/>
        <v>2145.2560714285714</v>
      </c>
      <c r="I185" s="58">
        <f t="shared" si="13"/>
        <v>17877.133928571428</v>
      </c>
    </row>
    <row r="186" spans="1:9">
      <c r="A186" s="53">
        <v>45715</v>
      </c>
      <c r="B186" s="24">
        <v>254960</v>
      </c>
      <c r="C186" s="54" t="s">
        <v>735</v>
      </c>
      <c r="D186" s="55" t="s">
        <v>736</v>
      </c>
      <c r="E186" s="14" t="s">
        <v>66</v>
      </c>
      <c r="F186" s="24">
        <v>1</v>
      </c>
      <c r="G186" s="56">
        <v>17677.79</v>
      </c>
      <c r="H186" s="58">
        <f t="shared" si="12"/>
        <v>1894.0489285714284</v>
      </c>
      <c r="I186" s="58">
        <f t="shared" si="13"/>
        <v>15783.741071428571</v>
      </c>
    </row>
    <row r="187" spans="1:9">
      <c r="A187" s="53">
        <v>45708</v>
      </c>
      <c r="B187" s="24">
        <v>254548</v>
      </c>
      <c r="C187" s="54" t="s">
        <v>735</v>
      </c>
      <c r="D187" s="55" t="s">
        <v>736</v>
      </c>
      <c r="E187" s="14" t="s">
        <v>185</v>
      </c>
      <c r="F187" s="24">
        <v>1</v>
      </c>
      <c r="G187" s="56">
        <v>33250</v>
      </c>
      <c r="H187" s="58">
        <f t="shared" si="12"/>
        <v>3562.4999999999995</v>
      </c>
      <c r="I187" s="58">
        <f t="shared" si="13"/>
        <v>29687.499999999996</v>
      </c>
    </row>
    <row r="188" spans="1:9">
      <c r="A188" s="53">
        <v>45708</v>
      </c>
      <c r="B188" s="24">
        <v>254548</v>
      </c>
      <c r="C188" s="54" t="s">
        <v>735</v>
      </c>
      <c r="D188" s="55" t="s">
        <v>736</v>
      </c>
      <c r="E188" s="14" t="s">
        <v>49</v>
      </c>
      <c r="F188" s="24">
        <v>1</v>
      </c>
      <c r="G188" s="56">
        <v>13775</v>
      </c>
      <c r="H188" s="58">
        <f t="shared" si="12"/>
        <v>1475.8928571428569</v>
      </c>
      <c r="I188" s="58">
        <f t="shared" si="13"/>
        <v>12299.107142857141</v>
      </c>
    </row>
    <row r="189" spans="1:9">
      <c r="A189" s="53">
        <v>45708</v>
      </c>
      <c r="B189" s="24">
        <v>254548</v>
      </c>
      <c r="C189" s="54" t="s">
        <v>735</v>
      </c>
      <c r="D189" s="55" t="s">
        <v>736</v>
      </c>
      <c r="E189" s="14" t="s">
        <v>63</v>
      </c>
      <c r="F189" s="24">
        <v>1</v>
      </c>
      <c r="G189" s="56">
        <v>12445</v>
      </c>
      <c r="H189" s="58">
        <f t="shared" si="12"/>
        <v>1333.3928571428569</v>
      </c>
      <c r="I189" s="58">
        <f t="shared" si="13"/>
        <v>11111.607142857141</v>
      </c>
    </row>
    <row r="190" spans="1:9">
      <c r="A190" s="53">
        <v>45708</v>
      </c>
      <c r="B190" s="24">
        <v>254547</v>
      </c>
      <c r="C190" s="54" t="s">
        <v>735</v>
      </c>
      <c r="D190" s="55" t="s">
        <v>736</v>
      </c>
      <c r="E190" s="14" t="s">
        <v>33</v>
      </c>
      <c r="F190" s="24">
        <v>1</v>
      </c>
      <c r="G190" s="56">
        <v>33246.300000000003</v>
      </c>
      <c r="H190" s="58">
        <f t="shared" ref="H190:H210" si="14">I190*0.12</f>
        <v>3562.1035714285713</v>
      </c>
      <c r="I190" s="58">
        <f t="shared" ref="I190:I210" si="15">G190/1.12</f>
        <v>29684.196428571428</v>
      </c>
    </row>
    <row r="191" spans="1:9">
      <c r="A191" s="53">
        <v>45708</v>
      </c>
      <c r="B191" s="24">
        <v>254547</v>
      </c>
      <c r="C191" s="54" t="s">
        <v>735</v>
      </c>
      <c r="D191" s="55" t="s">
        <v>736</v>
      </c>
      <c r="E191" s="14" t="s">
        <v>186</v>
      </c>
      <c r="F191" s="24">
        <v>1</v>
      </c>
      <c r="G191" s="56">
        <v>25650</v>
      </c>
      <c r="H191" s="58">
        <f t="shared" si="14"/>
        <v>2748.2142857142853</v>
      </c>
      <c r="I191" s="58">
        <f t="shared" si="15"/>
        <v>22901.785714285714</v>
      </c>
    </row>
    <row r="192" spans="1:9">
      <c r="A192" s="53">
        <v>45708</v>
      </c>
      <c r="B192" s="24">
        <v>254547</v>
      </c>
      <c r="C192" s="54" t="s">
        <v>735</v>
      </c>
      <c r="D192" s="55" t="s">
        <v>736</v>
      </c>
      <c r="E192" s="14" t="s">
        <v>165</v>
      </c>
      <c r="F192" s="24">
        <v>1</v>
      </c>
      <c r="G192" s="56">
        <v>14958.94</v>
      </c>
      <c r="H192" s="58">
        <f t="shared" si="14"/>
        <v>1602.7435714285712</v>
      </c>
      <c r="I192" s="58">
        <f t="shared" si="15"/>
        <v>13356.196428571428</v>
      </c>
    </row>
    <row r="193" spans="1:9">
      <c r="A193" s="53">
        <v>45708</v>
      </c>
      <c r="B193" s="24">
        <v>254547</v>
      </c>
      <c r="C193" s="54" t="s">
        <v>735</v>
      </c>
      <c r="D193" s="55" t="s">
        <v>736</v>
      </c>
      <c r="E193" s="14" t="s">
        <v>31</v>
      </c>
      <c r="F193" s="24">
        <v>3</v>
      </c>
      <c r="G193" s="56">
        <v>45600</v>
      </c>
      <c r="H193" s="58">
        <f t="shared" si="14"/>
        <v>4885.7142857142853</v>
      </c>
      <c r="I193" s="58">
        <f t="shared" si="15"/>
        <v>40714.28571428571</v>
      </c>
    </row>
    <row r="194" spans="1:9">
      <c r="A194" s="53">
        <v>45708</v>
      </c>
      <c r="B194" s="24">
        <v>254547</v>
      </c>
      <c r="C194" s="54" t="s">
        <v>735</v>
      </c>
      <c r="D194" s="55" t="s">
        <v>736</v>
      </c>
      <c r="E194" s="14" t="s">
        <v>187</v>
      </c>
      <c r="F194" s="24">
        <v>1</v>
      </c>
      <c r="G194" s="56">
        <v>23750</v>
      </c>
      <c r="H194" s="58">
        <f t="shared" si="14"/>
        <v>2544.6428571428569</v>
      </c>
      <c r="I194" s="58">
        <f t="shared" si="15"/>
        <v>21205.357142857141</v>
      </c>
    </row>
    <row r="195" spans="1:9">
      <c r="A195" s="53">
        <v>45708</v>
      </c>
      <c r="B195" s="24">
        <v>254546</v>
      </c>
      <c r="C195" s="54" t="s">
        <v>735</v>
      </c>
      <c r="D195" s="55" t="s">
        <v>736</v>
      </c>
      <c r="E195" s="14" t="s">
        <v>36</v>
      </c>
      <c r="F195" s="24">
        <v>2</v>
      </c>
      <c r="G195" s="56">
        <v>14240.5</v>
      </c>
      <c r="H195" s="58">
        <f t="shared" si="14"/>
        <v>1525.7678571428569</v>
      </c>
      <c r="I195" s="58">
        <f t="shared" si="15"/>
        <v>12714.732142857141</v>
      </c>
    </row>
    <row r="196" spans="1:9">
      <c r="A196" s="53">
        <v>45708</v>
      </c>
      <c r="B196" s="24">
        <v>254546</v>
      </c>
      <c r="C196" s="54" t="s">
        <v>735</v>
      </c>
      <c r="D196" s="55" t="s">
        <v>736</v>
      </c>
      <c r="E196" s="14" t="s">
        <v>25</v>
      </c>
      <c r="F196" s="24">
        <v>1</v>
      </c>
      <c r="G196" s="56">
        <v>12574.29</v>
      </c>
      <c r="H196" s="58">
        <f t="shared" si="14"/>
        <v>1347.2453571428571</v>
      </c>
      <c r="I196" s="58">
        <f t="shared" si="15"/>
        <v>11227.044642857143</v>
      </c>
    </row>
    <row r="197" spans="1:9">
      <c r="A197" s="53">
        <v>45708</v>
      </c>
      <c r="B197" s="24">
        <v>254546</v>
      </c>
      <c r="C197" s="54" t="s">
        <v>735</v>
      </c>
      <c r="D197" s="55" t="s">
        <v>736</v>
      </c>
      <c r="E197" s="14" t="s">
        <v>23</v>
      </c>
      <c r="F197" s="24">
        <v>1</v>
      </c>
      <c r="G197" s="56">
        <v>44460</v>
      </c>
      <c r="H197" s="58">
        <f t="shared" si="14"/>
        <v>4763.5714285714275</v>
      </c>
      <c r="I197" s="58">
        <f t="shared" si="15"/>
        <v>39696.428571428565</v>
      </c>
    </row>
    <row r="198" spans="1:9">
      <c r="A198" s="53">
        <v>45708</v>
      </c>
      <c r="B198" s="24">
        <v>254546</v>
      </c>
      <c r="C198" s="54" t="s">
        <v>735</v>
      </c>
      <c r="D198" s="55" t="s">
        <v>736</v>
      </c>
      <c r="E198" s="14" t="s">
        <v>179</v>
      </c>
      <c r="F198" s="24">
        <v>1</v>
      </c>
      <c r="G198" s="56">
        <v>27312.5</v>
      </c>
      <c r="H198" s="58">
        <f t="shared" si="14"/>
        <v>2926.3392857142853</v>
      </c>
      <c r="I198" s="58">
        <f t="shared" si="15"/>
        <v>24386.160714285714</v>
      </c>
    </row>
    <row r="199" spans="1:9">
      <c r="A199" s="53">
        <v>45708</v>
      </c>
      <c r="B199" s="24">
        <v>254545</v>
      </c>
      <c r="C199" s="54" t="s">
        <v>735</v>
      </c>
      <c r="D199" s="55" t="s">
        <v>736</v>
      </c>
      <c r="E199" s="14" t="s">
        <v>188</v>
      </c>
      <c r="F199" s="24">
        <v>1</v>
      </c>
      <c r="G199" s="56">
        <v>34372.99</v>
      </c>
      <c r="H199" s="58">
        <f t="shared" si="14"/>
        <v>3682.8203571428562</v>
      </c>
      <c r="I199" s="58">
        <f t="shared" si="15"/>
        <v>30690.169642857138</v>
      </c>
    </row>
    <row r="200" spans="1:9">
      <c r="A200" s="53">
        <v>45708</v>
      </c>
      <c r="B200" s="24">
        <v>254545</v>
      </c>
      <c r="C200" s="54" t="s">
        <v>735</v>
      </c>
      <c r="D200" s="55" t="s">
        <v>736</v>
      </c>
      <c r="E200" s="14" t="s">
        <v>173</v>
      </c>
      <c r="F200" s="24">
        <v>1</v>
      </c>
      <c r="G200" s="56">
        <v>20649.3</v>
      </c>
      <c r="H200" s="58">
        <f t="shared" si="14"/>
        <v>2212.4249999999993</v>
      </c>
      <c r="I200" s="58">
        <f t="shared" si="15"/>
        <v>18436.874999999996</v>
      </c>
    </row>
    <row r="201" spans="1:9">
      <c r="A201" s="53">
        <v>45708</v>
      </c>
      <c r="B201" s="24">
        <v>254545</v>
      </c>
      <c r="C201" s="54" t="s">
        <v>735</v>
      </c>
      <c r="D201" s="55" t="s">
        <v>736</v>
      </c>
      <c r="E201" s="14" t="s">
        <v>179</v>
      </c>
      <c r="F201" s="24">
        <v>2</v>
      </c>
      <c r="G201" s="56">
        <v>54636.59</v>
      </c>
      <c r="H201" s="58">
        <f t="shared" si="14"/>
        <v>5853.9203571428561</v>
      </c>
      <c r="I201" s="58">
        <f t="shared" si="15"/>
        <v>48782.669642857138</v>
      </c>
    </row>
    <row r="202" spans="1:9">
      <c r="A202" s="53">
        <v>45708</v>
      </c>
      <c r="B202" s="24">
        <v>254545</v>
      </c>
      <c r="C202" s="54" t="s">
        <v>735</v>
      </c>
      <c r="D202" s="55" t="s">
        <v>736</v>
      </c>
      <c r="E202" s="14" t="s">
        <v>33</v>
      </c>
      <c r="F202" s="24">
        <v>1</v>
      </c>
      <c r="G202" s="56">
        <v>33246.300000000003</v>
      </c>
      <c r="H202" s="58">
        <f t="shared" si="14"/>
        <v>3562.1035714285713</v>
      </c>
      <c r="I202" s="58">
        <f t="shared" si="15"/>
        <v>29684.196428571428</v>
      </c>
    </row>
    <row r="203" spans="1:9">
      <c r="A203" s="53">
        <v>45708</v>
      </c>
      <c r="B203" s="24">
        <v>254545</v>
      </c>
      <c r="C203" s="54" t="s">
        <v>735</v>
      </c>
      <c r="D203" s="55" t="s">
        <v>736</v>
      </c>
      <c r="E203" s="14" t="s">
        <v>51</v>
      </c>
      <c r="F203" s="24">
        <v>1</v>
      </c>
      <c r="G203" s="56">
        <v>34956.43</v>
      </c>
      <c r="H203" s="58">
        <f t="shared" si="14"/>
        <v>3745.3317857142852</v>
      </c>
      <c r="I203" s="58">
        <f t="shared" si="15"/>
        <v>31211.09821428571</v>
      </c>
    </row>
    <row r="204" spans="1:9">
      <c r="A204" s="53">
        <v>45708</v>
      </c>
      <c r="B204" s="24">
        <v>254544</v>
      </c>
      <c r="C204" s="54" t="s">
        <v>735</v>
      </c>
      <c r="D204" s="55" t="s">
        <v>736</v>
      </c>
      <c r="E204" s="14" t="s">
        <v>167</v>
      </c>
      <c r="F204" s="24">
        <v>1</v>
      </c>
      <c r="G204" s="56">
        <v>17761.29</v>
      </c>
      <c r="H204" s="58">
        <f t="shared" si="14"/>
        <v>1902.9953571428568</v>
      </c>
      <c r="I204" s="58">
        <f t="shared" si="15"/>
        <v>15858.294642857141</v>
      </c>
    </row>
    <row r="205" spans="1:9">
      <c r="A205" s="53">
        <v>45708</v>
      </c>
      <c r="B205" s="24">
        <v>254544</v>
      </c>
      <c r="C205" s="54" t="s">
        <v>735</v>
      </c>
      <c r="D205" s="55" t="s">
        <v>736</v>
      </c>
      <c r="E205" s="14" t="s">
        <v>170</v>
      </c>
      <c r="F205" s="24">
        <v>2</v>
      </c>
      <c r="G205" s="56">
        <v>52546.59</v>
      </c>
      <c r="H205" s="58">
        <f t="shared" si="14"/>
        <v>5629.9917857142846</v>
      </c>
      <c r="I205" s="58">
        <f t="shared" si="15"/>
        <v>46916.59821428571</v>
      </c>
    </row>
    <row r="206" spans="1:9">
      <c r="A206" s="53">
        <v>45708</v>
      </c>
      <c r="B206" s="24">
        <v>254544</v>
      </c>
      <c r="C206" s="54" t="s">
        <v>735</v>
      </c>
      <c r="D206" s="55" t="s">
        <v>736</v>
      </c>
      <c r="E206" s="14" t="s">
        <v>40</v>
      </c>
      <c r="F206" s="24">
        <v>1</v>
      </c>
      <c r="G206" s="56">
        <v>77227.5</v>
      </c>
      <c r="H206" s="58">
        <f t="shared" si="14"/>
        <v>8274.375</v>
      </c>
      <c r="I206" s="58">
        <f t="shared" si="15"/>
        <v>68953.125</v>
      </c>
    </row>
    <row r="207" spans="1:9">
      <c r="A207" s="53">
        <v>45708</v>
      </c>
      <c r="B207" s="24">
        <v>254543</v>
      </c>
      <c r="C207" s="54" t="s">
        <v>735</v>
      </c>
      <c r="D207" s="55" t="s">
        <v>736</v>
      </c>
      <c r="E207" s="14" t="s">
        <v>66</v>
      </c>
      <c r="F207" s="24">
        <v>2</v>
      </c>
      <c r="G207" s="56">
        <v>35355.58</v>
      </c>
      <c r="H207" s="58">
        <f t="shared" si="14"/>
        <v>3788.0978571428568</v>
      </c>
      <c r="I207" s="58">
        <f t="shared" si="15"/>
        <v>31567.482142857141</v>
      </c>
    </row>
    <row r="208" spans="1:9">
      <c r="A208" s="53">
        <v>45708</v>
      </c>
      <c r="B208" s="24">
        <v>254543</v>
      </c>
      <c r="C208" s="54" t="s">
        <v>735</v>
      </c>
      <c r="D208" s="55" t="s">
        <v>736</v>
      </c>
      <c r="E208" s="14" t="s">
        <v>168</v>
      </c>
      <c r="F208" s="24">
        <v>1</v>
      </c>
      <c r="G208" s="56">
        <v>19262.39</v>
      </c>
      <c r="H208" s="58">
        <f t="shared" si="14"/>
        <v>2063.8274999999994</v>
      </c>
      <c r="I208" s="58">
        <f t="shared" si="15"/>
        <v>17198.562499999996</v>
      </c>
    </row>
    <row r="209" spans="1:12">
      <c r="A209" s="53">
        <v>45708</v>
      </c>
      <c r="B209" s="24">
        <v>254543</v>
      </c>
      <c r="C209" s="54" t="s">
        <v>735</v>
      </c>
      <c r="D209" s="55" t="s">
        <v>736</v>
      </c>
      <c r="E209" s="14" t="s">
        <v>173</v>
      </c>
      <c r="F209" s="24">
        <v>2</v>
      </c>
      <c r="G209" s="56">
        <v>41298.589999999997</v>
      </c>
      <c r="H209" s="58">
        <f t="shared" si="14"/>
        <v>4424.8489285714277</v>
      </c>
      <c r="I209" s="58">
        <f t="shared" si="15"/>
        <v>36873.741071428565</v>
      </c>
    </row>
    <row r="210" spans="1:12">
      <c r="A210" s="53">
        <v>45708</v>
      </c>
      <c r="B210" s="24">
        <v>254543</v>
      </c>
      <c r="C210" s="54" t="s">
        <v>735</v>
      </c>
      <c r="D210" s="55" t="s">
        <v>736</v>
      </c>
      <c r="E210" s="14" t="s">
        <v>179</v>
      </c>
      <c r="F210" s="24">
        <v>2</v>
      </c>
      <c r="G210" s="56">
        <v>54636.59</v>
      </c>
      <c r="H210" s="58">
        <f t="shared" si="14"/>
        <v>5853.9203571428561</v>
      </c>
      <c r="I210" s="58">
        <f t="shared" si="15"/>
        <v>48782.669642857138</v>
      </c>
    </row>
    <row r="211" spans="1:12">
      <c r="A211" s="53">
        <v>45708</v>
      </c>
      <c r="B211" s="24">
        <v>254543</v>
      </c>
      <c r="C211" s="54" t="s">
        <v>735</v>
      </c>
      <c r="D211" s="55" t="s">
        <v>736</v>
      </c>
      <c r="E211" s="14" t="s">
        <v>39</v>
      </c>
      <c r="F211" s="24">
        <v>7</v>
      </c>
      <c r="G211" s="56">
        <v>350748.26</v>
      </c>
      <c r="H211" s="58">
        <f t="shared" ref="H211:H221" si="16">I211*0.12</f>
        <v>37580.170714285712</v>
      </c>
      <c r="I211" s="58">
        <f t="shared" ref="I211:I221" si="17">G211/1.12</f>
        <v>313168.08928571426</v>
      </c>
    </row>
    <row r="212" spans="1:12">
      <c r="A212" s="53">
        <v>45708</v>
      </c>
      <c r="B212" s="24">
        <v>254542</v>
      </c>
      <c r="C212" s="54" t="s">
        <v>735</v>
      </c>
      <c r="D212" s="55" t="s">
        <v>736</v>
      </c>
      <c r="E212" s="14" t="s">
        <v>39</v>
      </c>
      <c r="F212" s="24">
        <v>2</v>
      </c>
      <c r="G212" s="56">
        <v>100213.79</v>
      </c>
      <c r="H212" s="58">
        <f t="shared" si="16"/>
        <v>10737.191785714283</v>
      </c>
      <c r="I212" s="58">
        <f t="shared" si="17"/>
        <v>89476.598214285696</v>
      </c>
    </row>
    <row r="213" spans="1:12">
      <c r="A213" s="53">
        <v>45708</v>
      </c>
      <c r="B213" s="24">
        <v>254542</v>
      </c>
      <c r="C213" s="54" t="s">
        <v>735</v>
      </c>
      <c r="D213" s="55" t="s">
        <v>736</v>
      </c>
      <c r="E213" s="14" t="s">
        <v>190</v>
      </c>
      <c r="F213" s="24">
        <v>1</v>
      </c>
      <c r="G213" s="56">
        <v>14630</v>
      </c>
      <c r="H213" s="58">
        <f t="shared" si="16"/>
        <v>1567.4999999999998</v>
      </c>
      <c r="I213" s="58">
        <f t="shared" si="17"/>
        <v>13062.499999999998</v>
      </c>
    </row>
    <row r="214" spans="1:12">
      <c r="A214" s="53">
        <v>45708</v>
      </c>
      <c r="B214" s="24">
        <v>254542</v>
      </c>
      <c r="C214" s="54" t="s">
        <v>735</v>
      </c>
      <c r="D214" s="55" t="s">
        <v>736</v>
      </c>
      <c r="E214" s="14" t="s">
        <v>60</v>
      </c>
      <c r="F214" s="24">
        <v>1</v>
      </c>
      <c r="G214" s="56">
        <v>24912.9</v>
      </c>
      <c r="H214" s="58">
        <f t="shared" si="16"/>
        <v>2669.2392857142854</v>
      </c>
      <c r="I214" s="58">
        <f t="shared" si="17"/>
        <v>22243.660714285714</v>
      </c>
    </row>
    <row r="215" spans="1:12">
      <c r="A215" s="53">
        <v>45708</v>
      </c>
      <c r="B215" s="24">
        <v>254542</v>
      </c>
      <c r="C215" s="54" t="s">
        <v>735</v>
      </c>
      <c r="D215" s="55" t="s">
        <v>736</v>
      </c>
      <c r="E215" s="14" t="s">
        <v>173</v>
      </c>
      <c r="F215" s="24">
        <v>2</v>
      </c>
      <c r="G215" s="56">
        <v>41298.589999999997</v>
      </c>
      <c r="H215" s="58">
        <f t="shared" si="16"/>
        <v>4424.8489285714277</v>
      </c>
      <c r="I215" s="58">
        <f t="shared" si="17"/>
        <v>36873.741071428565</v>
      </c>
    </row>
    <row r="216" spans="1:12">
      <c r="A216" s="53">
        <v>45701</v>
      </c>
      <c r="B216" s="24">
        <v>254241</v>
      </c>
      <c r="C216" s="54" t="s">
        <v>735</v>
      </c>
      <c r="D216" s="55" t="s">
        <v>736</v>
      </c>
      <c r="E216" s="14" t="s">
        <v>173</v>
      </c>
      <c r="F216" s="24">
        <v>1</v>
      </c>
      <c r="G216" s="56">
        <v>20649.3</v>
      </c>
      <c r="H216" s="58">
        <f t="shared" si="16"/>
        <v>2212.4249999999993</v>
      </c>
      <c r="I216" s="58">
        <f t="shared" si="17"/>
        <v>18436.874999999996</v>
      </c>
    </row>
    <row r="217" spans="1:12">
      <c r="A217" s="53">
        <v>45700</v>
      </c>
      <c r="B217" s="24">
        <v>254203</v>
      </c>
      <c r="C217" s="54" t="s">
        <v>735</v>
      </c>
      <c r="D217" s="55" t="s">
        <v>736</v>
      </c>
      <c r="E217" s="14" t="s">
        <v>58</v>
      </c>
      <c r="F217" s="24">
        <v>4</v>
      </c>
      <c r="G217" s="59">
        <v>4180</v>
      </c>
      <c r="H217" s="60">
        <f t="shared" si="16"/>
        <v>447.85714285714283</v>
      </c>
      <c r="I217" s="60">
        <f t="shared" si="17"/>
        <v>3732.1428571428569</v>
      </c>
    </row>
    <row r="218" spans="1:12">
      <c r="A218" s="61" t="s">
        <v>737</v>
      </c>
      <c r="G218" s="62">
        <f>SUM(G125:G217)</f>
        <v>3769026.7899999986</v>
      </c>
      <c r="H218" s="63">
        <f t="shared" si="16"/>
        <v>403824.29892857128</v>
      </c>
      <c r="I218" s="76">
        <f t="shared" si="17"/>
        <v>3365202.4910714272</v>
      </c>
    </row>
    <row r="219" spans="1:12">
      <c r="A219" s="64" t="s">
        <v>748</v>
      </c>
      <c r="B219" s="65"/>
      <c r="C219" s="66"/>
      <c r="D219" s="14"/>
      <c r="E219" s="46"/>
      <c r="G219" s="46">
        <v>-37509.9</v>
      </c>
      <c r="H219" s="67">
        <f t="shared" si="16"/>
        <v>-4018.9178571428565</v>
      </c>
      <c r="I219" s="67">
        <f t="shared" si="17"/>
        <v>-33490.982142857138</v>
      </c>
    </row>
    <row r="220" spans="1:12">
      <c r="A220" s="64" t="s">
        <v>749</v>
      </c>
      <c r="B220" s="65"/>
      <c r="C220" s="66"/>
      <c r="D220" s="14"/>
      <c r="E220" s="46"/>
      <c r="G220" s="46">
        <v>-79397.3</v>
      </c>
      <c r="H220" s="67">
        <f t="shared" si="16"/>
        <v>-8506.8535714285699</v>
      </c>
      <c r="I220" s="67">
        <f t="shared" si="17"/>
        <v>-70890.44642857142</v>
      </c>
    </row>
    <row r="221" spans="1:12">
      <c r="A221" s="64" t="s">
        <v>740</v>
      </c>
      <c r="G221" s="68">
        <f>SUM(G218:G220)</f>
        <v>3652119.5899999989</v>
      </c>
      <c r="H221" s="68">
        <f t="shared" si="16"/>
        <v>391298.52749999979</v>
      </c>
      <c r="I221" s="68">
        <f t="shared" si="17"/>
        <v>3260821.0624999986</v>
      </c>
      <c r="L221" s="78">
        <f>G221*5%</f>
        <v>182605.97949999996</v>
      </c>
    </row>
    <row r="225" spans="1:9">
      <c r="A225" s="65" t="s">
        <v>741</v>
      </c>
      <c r="B225" s="69"/>
      <c r="C225" s="70"/>
      <c r="D225" s="14"/>
      <c r="F225" s="14"/>
      <c r="H225" s="14" t="s">
        <v>742</v>
      </c>
    </row>
    <row r="226" spans="1:9">
      <c r="A226" s="71"/>
      <c r="B226" s="69"/>
      <c r="C226" s="70"/>
      <c r="D226" s="14"/>
      <c r="F226" s="14"/>
      <c r="H226" s="14"/>
    </row>
    <row r="227" spans="1:9">
      <c r="A227" s="72"/>
      <c r="B227" s="73"/>
      <c r="C227" s="73"/>
      <c r="D227" s="14"/>
      <c r="F227" s="14"/>
      <c r="H227" s="14"/>
    </row>
    <row r="228" spans="1:9">
      <c r="A228" s="65"/>
      <c r="B228" s="24"/>
      <c r="C228" s="14"/>
      <c r="D228" s="14"/>
      <c r="F228" s="14"/>
      <c r="H228" s="14"/>
    </row>
    <row r="229" spans="1:9">
      <c r="A229" s="75" t="s">
        <v>743</v>
      </c>
      <c r="B229" s="24"/>
      <c r="C229" s="14"/>
      <c r="D229" s="14"/>
      <c r="F229" s="14"/>
      <c r="H229" s="75" t="s">
        <v>744</v>
      </c>
    </row>
    <row r="230" spans="1:9">
      <c r="A230" s="75" t="s">
        <v>745</v>
      </c>
      <c r="B230" s="24"/>
      <c r="C230" s="14"/>
      <c r="D230" s="14"/>
      <c r="F230" s="14"/>
      <c r="H230" s="75" t="s">
        <v>746</v>
      </c>
    </row>
    <row r="235" spans="1:9" ht="14.25">
      <c r="A235" s="41" t="s">
        <v>720</v>
      </c>
      <c r="B235" s="42"/>
      <c r="C235" s="43"/>
      <c r="D235" s="44"/>
      <c r="E235" s="44"/>
      <c r="F235" s="45"/>
      <c r="G235" s="46"/>
      <c r="H235" s="46"/>
      <c r="I235" s="46"/>
    </row>
    <row r="236" spans="1:9" ht="14.25">
      <c r="A236" s="41" t="s">
        <v>726</v>
      </c>
      <c r="B236" s="42"/>
      <c r="C236" s="43"/>
      <c r="D236" s="44"/>
      <c r="E236" s="44"/>
      <c r="F236" s="45"/>
      <c r="G236" s="46"/>
      <c r="H236" s="46"/>
      <c r="I236" s="46"/>
    </row>
    <row r="237" spans="1:9" ht="14.25">
      <c r="A237" s="41" t="s">
        <v>750</v>
      </c>
      <c r="B237" s="42"/>
      <c r="C237" s="43"/>
      <c r="D237" s="44"/>
      <c r="E237" s="44"/>
      <c r="F237" s="45"/>
      <c r="G237" s="46"/>
      <c r="H237" s="46"/>
      <c r="I237" s="46"/>
    </row>
    <row r="238" spans="1:9" ht="14.25">
      <c r="A238" s="41"/>
      <c r="B238" s="42"/>
      <c r="C238" s="43"/>
      <c r="D238" s="44"/>
      <c r="E238" s="44"/>
      <c r="F238" s="45"/>
      <c r="G238" s="46"/>
      <c r="H238" s="46"/>
      <c r="I238" s="46"/>
    </row>
    <row r="239" spans="1:9" ht="14.25">
      <c r="A239" s="41"/>
      <c r="B239" s="42"/>
      <c r="C239" s="43"/>
      <c r="D239" s="44"/>
      <c r="E239" s="44"/>
      <c r="F239" s="45"/>
      <c r="G239" s="46"/>
      <c r="H239" s="46"/>
      <c r="I239" s="46"/>
    </row>
    <row r="240" spans="1:9" ht="14.25">
      <c r="A240" s="41"/>
      <c r="B240" s="42"/>
      <c r="C240" s="43"/>
      <c r="D240" s="44"/>
      <c r="E240" s="44"/>
      <c r="F240" s="45"/>
      <c r="G240" s="46"/>
      <c r="H240" s="46"/>
      <c r="I240" s="46"/>
    </row>
    <row r="241" spans="1:9">
      <c r="A241" s="47" t="s">
        <v>3</v>
      </c>
      <c r="B241" s="48" t="s">
        <v>728</v>
      </c>
      <c r="C241" s="49" t="s">
        <v>729</v>
      </c>
      <c r="D241" s="50" t="s">
        <v>730</v>
      </c>
      <c r="E241" s="50" t="s">
        <v>731</v>
      </c>
      <c r="F241" s="51" t="s">
        <v>7</v>
      </c>
      <c r="G241" s="52" t="s">
        <v>732</v>
      </c>
      <c r="H241" s="52" t="s">
        <v>733</v>
      </c>
      <c r="I241" s="52" t="s">
        <v>734</v>
      </c>
    </row>
    <row r="242" spans="1:9">
      <c r="A242" s="53">
        <v>45747</v>
      </c>
      <c r="B242" s="24">
        <v>257369</v>
      </c>
      <c r="C242" s="54" t="s">
        <v>735</v>
      </c>
      <c r="D242" s="55" t="s">
        <v>736</v>
      </c>
      <c r="E242" s="14" t="s">
        <v>232</v>
      </c>
      <c r="F242" s="24">
        <v>1</v>
      </c>
      <c r="G242" s="56">
        <v>111906.4</v>
      </c>
      <c r="H242" s="57">
        <f t="shared" ref="H242:H273" si="18">I242*0.12</f>
        <v>11989.971428571425</v>
      </c>
      <c r="I242" s="57">
        <f t="shared" ref="I242:I273" si="19">G242/1.12</f>
        <v>99916.428571428551</v>
      </c>
    </row>
    <row r="243" spans="1:9">
      <c r="A243" s="53">
        <v>45747</v>
      </c>
      <c r="B243" s="24">
        <v>257369</v>
      </c>
      <c r="C243" s="54" t="s">
        <v>735</v>
      </c>
      <c r="D243" s="55" t="s">
        <v>736</v>
      </c>
      <c r="E243" s="14" t="s">
        <v>170</v>
      </c>
      <c r="F243" s="24">
        <v>1</v>
      </c>
      <c r="G243" s="56">
        <v>25570.39</v>
      </c>
      <c r="H243" s="57">
        <f t="shared" si="18"/>
        <v>2739.6846428571425</v>
      </c>
      <c r="I243" s="57">
        <f t="shared" si="19"/>
        <v>22830.705357142855</v>
      </c>
    </row>
    <row r="244" spans="1:9">
      <c r="A244" s="53">
        <v>45747</v>
      </c>
      <c r="B244" s="24">
        <v>257368</v>
      </c>
      <c r="C244" s="54" t="s">
        <v>735</v>
      </c>
      <c r="D244" s="55" t="s">
        <v>736</v>
      </c>
      <c r="E244" s="14" t="s">
        <v>181</v>
      </c>
      <c r="F244" s="24">
        <v>3</v>
      </c>
      <c r="G244" s="56">
        <v>41542.17</v>
      </c>
      <c r="H244" s="57">
        <f t="shared" si="18"/>
        <v>4450.9467857142854</v>
      </c>
      <c r="I244" s="57">
        <f t="shared" si="19"/>
        <v>37091.22321428571</v>
      </c>
    </row>
    <row r="245" spans="1:9">
      <c r="A245" s="53">
        <v>45747</v>
      </c>
      <c r="B245" s="24">
        <v>257368</v>
      </c>
      <c r="C245" s="54" t="s">
        <v>735</v>
      </c>
      <c r="D245" s="55" t="s">
        <v>736</v>
      </c>
      <c r="E245" s="14" t="s">
        <v>178</v>
      </c>
      <c r="F245" s="24">
        <v>1</v>
      </c>
      <c r="G245" s="56">
        <v>18426.3</v>
      </c>
      <c r="H245" s="57">
        <f t="shared" si="18"/>
        <v>1974.2464285714282</v>
      </c>
      <c r="I245" s="57">
        <f t="shared" si="19"/>
        <v>16452.053571428569</v>
      </c>
    </row>
    <row r="246" spans="1:9">
      <c r="A246" s="53">
        <v>45747</v>
      </c>
      <c r="B246" s="24">
        <v>257368</v>
      </c>
      <c r="C246" s="54" t="s">
        <v>735</v>
      </c>
      <c r="D246" s="55" t="s">
        <v>736</v>
      </c>
      <c r="E246" s="14" t="s">
        <v>173</v>
      </c>
      <c r="F246" s="24">
        <v>4</v>
      </c>
      <c r="G246" s="56">
        <v>80089.56</v>
      </c>
      <c r="H246" s="57">
        <f t="shared" si="18"/>
        <v>8581.0242857142857</v>
      </c>
      <c r="I246" s="57">
        <f t="shared" si="19"/>
        <v>71508.53571428571</v>
      </c>
    </row>
    <row r="247" spans="1:9">
      <c r="A247" s="53">
        <v>45747</v>
      </c>
      <c r="B247" s="24">
        <v>257368</v>
      </c>
      <c r="C247" s="54" t="s">
        <v>735</v>
      </c>
      <c r="D247" s="55" t="s">
        <v>736</v>
      </c>
      <c r="E247" s="14" t="s">
        <v>41</v>
      </c>
      <c r="F247" s="24">
        <v>2</v>
      </c>
      <c r="G247" s="56">
        <v>46543.56</v>
      </c>
      <c r="H247" s="57">
        <f t="shared" si="18"/>
        <v>4986.8099999999986</v>
      </c>
      <c r="I247" s="57">
        <f t="shared" si="19"/>
        <v>41556.749999999993</v>
      </c>
    </row>
    <row r="248" spans="1:9">
      <c r="A248" s="53">
        <v>45747</v>
      </c>
      <c r="B248" s="24">
        <v>257368</v>
      </c>
      <c r="C248" s="54" t="s">
        <v>735</v>
      </c>
      <c r="D248" s="55" t="s">
        <v>736</v>
      </c>
      <c r="E248" s="14" t="s">
        <v>178</v>
      </c>
      <c r="F248" s="24">
        <v>1</v>
      </c>
      <c r="G248" s="56">
        <v>17856.39</v>
      </c>
      <c r="H248" s="57">
        <f t="shared" si="18"/>
        <v>1913.1846428571425</v>
      </c>
      <c r="I248" s="57">
        <f t="shared" si="19"/>
        <v>15943.205357142855</v>
      </c>
    </row>
    <row r="249" spans="1:9">
      <c r="A249" s="53">
        <v>45747</v>
      </c>
      <c r="B249" s="24">
        <v>257368</v>
      </c>
      <c r="C249" s="54" t="s">
        <v>735</v>
      </c>
      <c r="D249" s="55" t="s">
        <v>736</v>
      </c>
      <c r="E249" s="14" t="s">
        <v>33</v>
      </c>
      <c r="F249" s="24">
        <v>1</v>
      </c>
      <c r="G249" s="56">
        <v>32296.39</v>
      </c>
      <c r="H249" s="57">
        <f t="shared" si="18"/>
        <v>3460.3274999999994</v>
      </c>
      <c r="I249" s="57">
        <f t="shared" si="19"/>
        <v>28836.062499999996</v>
      </c>
    </row>
    <row r="250" spans="1:9">
      <c r="A250" s="53">
        <v>45747</v>
      </c>
      <c r="B250" s="24">
        <v>257367</v>
      </c>
      <c r="C250" s="54" t="s">
        <v>735</v>
      </c>
      <c r="D250" s="55" t="s">
        <v>736</v>
      </c>
      <c r="E250" s="14" t="s">
        <v>167</v>
      </c>
      <c r="F250" s="24">
        <v>1</v>
      </c>
      <c r="G250" s="56">
        <v>17286.39</v>
      </c>
      <c r="H250" s="57">
        <f t="shared" si="18"/>
        <v>1852.1132142857141</v>
      </c>
      <c r="I250" s="57">
        <f t="shared" si="19"/>
        <v>15434.276785714284</v>
      </c>
    </row>
    <row r="251" spans="1:9">
      <c r="A251" s="53">
        <v>45747</v>
      </c>
      <c r="B251" s="24">
        <v>257367</v>
      </c>
      <c r="C251" s="54" t="s">
        <v>735</v>
      </c>
      <c r="D251" s="55" t="s">
        <v>736</v>
      </c>
      <c r="E251" s="14" t="s">
        <v>173</v>
      </c>
      <c r="F251" s="24">
        <v>3</v>
      </c>
      <c r="G251" s="56">
        <v>60067.17</v>
      </c>
      <c r="H251" s="57">
        <f t="shared" si="18"/>
        <v>6435.7682142857138</v>
      </c>
      <c r="I251" s="57">
        <f t="shared" si="19"/>
        <v>53631.401785714283</v>
      </c>
    </row>
    <row r="252" spans="1:9">
      <c r="A252" s="53">
        <v>45747</v>
      </c>
      <c r="B252" s="24">
        <v>257367</v>
      </c>
      <c r="C252" s="54" t="s">
        <v>735</v>
      </c>
      <c r="D252" s="55" t="s">
        <v>736</v>
      </c>
      <c r="E252" s="14" t="s">
        <v>33</v>
      </c>
      <c r="F252" s="24">
        <v>1</v>
      </c>
      <c r="G252" s="56">
        <v>32296.39</v>
      </c>
      <c r="H252" s="57">
        <f t="shared" si="18"/>
        <v>3460.3274999999994</v>
      </c>
      <c r="I252" s="57">
        <f t="shared" si="19"/>
        <v>28836.062499999996</v>
      </c>
    </row>
    <row r="253" spans="1:9">
      <c r="A253" s="53">
        <v>45747</v>
      </c>
      <c r="B253" s="24">
        <v>257367</v>
      </c>
      <c r="C253" s="54" t="s">
        <v>735</v>
      </c>
      <c r="D253" s="55" t="s">
        <v>736</v>
      </c>
      <c r="E253" s="14" t="s">
        <v>173</v>
      </c>
      <c r="F253" s="24">
        <v>1</v>
      </c>
      <c r="G253" s="56">
        <v>20022.39</v>
      </c>
      <c r="H253" s="57">
        <f t="shared" si="18"/>
        <v>2145.2560714285714</v>
      </c>
      <c r="I253" s="57">
        <f t="shared" si="19"/>
        <v>17877.133928571428</v>
      </c>
    </row>
    <row r="254" spans="1:9">
      <c r="A254" s="53">
        <v>45747</v>
      </c>
      <c r="B254" s="24">
        <v>257367</v>
      </c>
      <c r="C254" s="54" t="s">
        <v>735</v>
      </c>
      <c r="D254" s="55" t="s">
        <v>736</v>
      </c>
      <c r="E254" s="14" t="s">
        <v>41</v>
      </c>
      <c r="F254" s="24">
        <v>1</v>
      </c>
      <c r="G254" s="56">
        <v>26520.39</v>
      </c>
      <c r="H254" s="57">
        <f t="shared" si="18"/>
        <v>2841.4703571428568</v>
      </c>
      <c r="I254" s="57">
        <f t="shared" si="19"/>
        <v>23678.919642857141</v>
      </c>
    </row>
    <row r="255" spans="1:9">
      <c r="A255" s="53">
        <v>45747</v>
      </c>
      <c r="B255" s="24">
        <v>257366</v>
      </c>
      <c r="C255" s="54" t="s">
        <v>735</v>
      </c>
      <c r="D255" s="55" t="s">
        <v>736</v>
      </c>
      <c r="E255" s="14" t="s">
        <v>188</v>
      </c>
      <c r="F255" s="24">
        <v>1</v>
      </c>
      <c r="G255" s="56">
        <v>33447.79</v>
      </c>
      <c r="H255" s="57">
        <f t="shared" si="18"/>
        <v>3583.6917857142857</v>
      </c>
      <c r="I255" s="57">
        <f t="shared" si="19"/>
        <v>29864.098214285714</v>
      </c>
    </row>
    <row r="256" spans="1:9">
      <c r="A256" s="53">
        <v>45747</v>
      </c>
      <c r="B256" s="24">
        <v>257366</v>
      </c>
      <c r="C256" s="54" t="s">
        <v>735</v>
      </c>
      <c r="D256" s="55" t="s">
        <v>736</v>
      </c>
      <c r="E256" s="14" t="s">
        <v>172</v>
      </c>
      <c r="F256" s="24">
        <v>2</v>
      </c>
      <c r="G256" s="56">
        <v>170384.78</v>
      </c>
      <c r="H256" s="57">
        <f t="shared" si="18"/>
        <v>18255.51214285714</v>
      </c>
      <c r="I256" s="57">
        <f t="shared" si="19"/>
        <v>152129.26785714284</v>
      </c>
    </row>
    <row r="257" spans="1:9">
      <c r="A257" s="53">
        <v>45747</v>
      </c>
      <c r="B257" s="24">
        <v>257366</v>
      </c>
      <c r="C257" s="54" t="s">
        <v>735</v>
      </c>
      <c r="D257" s="55" t="s">
        <v>736</v>
      </c>
      <c r="E257" s="14" t="s">
        <v>39</v>
      </c>
      <c r="F257" s="24">
        <v>1</v>
      </c>
      <c r="G257" s="56">
        <v>48651.59</v>
      </c>
      <c r="H257" s="57">
        <f t="shared" si="18"/>
        <v>5212.6703571428561</v>
      </c>
      <c r="I257" s="57">
        <f t="shared" si="19"/>
        <v>43438.919642857138</v>
      </c>
    </row>
    <row r="258" spans="1:9">
      <c r="A258" s="53">
        <v>45747</v>
      </c>
      <c r="B258" s="24">
        <v>257366</v>
      </c>
      <c r="C258" s="54" t="s">
        <v>735</v>
      </c>
      <c r="D258" s="55" t="s">
        <v>736</v>
      </c>
      <c r="E258" s="14" t="s">
        <v>38</v>
      </c>
      <c r="F258" s="24">
        <v>1</v>
      </c>
      <c r="G258" s="56">
        <v>15291.39</v>
      </c>
      <c r="H258" s="57">
        <f t="shared" si="18"/>
        <v>1638.3632142857141</v>
      </c>
      <c r="I258" s="57">
        <f t="shared" si="19"/>
        <v>13653.026785714284</v>
      </c>
    </row>
    <row r="259" spans="1:9">
      <c r="A259" s="53">
        <v>45747</v>
      </c>
      <c r="B259" s="24">
        <v>257366</v>
      </c>
      <c r="C259" s="54" t="s">
        <v>735</v>
      </c>
      <c r="D259" s="55" t="s">
        <v>736</v>
      </c>
      <c r="E259" s="14" t="s">
        <v>170</v>
      </c>
      <c r="F259" s="24">
        <v>1</v>
      </c>
      <c r="G259" s="56">
        <v>25570.39</v>
      </c>
      <c r="H259" s="57">
        <f t="shared" si="18"/>
        <v>2739.6846428571425</v>
      </c>
      <c r="I259" s="57">
        <f t="shared" si="19"/>
        <v>22830.705357142855</v>
      </c>
    </row>
    <row r="260" spans="1:9">
      <c r="A260" s="53">
        <v>45747</v>
      </c>
      <c r="B260" s="24">
        <v>257365</v>
      </c>
      <c r="C260" s="54" t="s">
        <v>735</v>
      </c>
      <c r="D260" s="55" t="s">
        <v>736</v>
      </c>
      <c r="E260" s="14" t="s">
        <v>218</v>
      </c>
      <c r="F260" s="24">
        <v>1</v>
      </c>
      <c r="G260" s="56">
        <v>45596.2</v>
      </c>
      <c r="H260" s="57">
        <f t="shared" si="18"/>
        <v>4885.3071428571411</v>
      </c>
      <c r="I260" s="57">
        <f t="shared" si="19"/>
        <v>40710.892857142848</v>
      </c>
    </row>
    <row r="261" spans="1:9">
      <c r="A261" s="53">
        <v>45747</v>
      </c>
      <c r="B261" s="24">
        <v>257365</v>
      </c>
      <c r="C261" s="54" t="s">
        <v>735</v>
      </c>
      <c r="D261" s="55" t="s">
        <v>736</v>
      </c>
      <c r="E261" s="14" t="s">
        <v>233</v>
      </c>
      <c r="F261" s="24">
        <v>2</v>
      </c>
      <c r="G261" s="56">
        <v>19752.400000000001</v>
      </c>
      <c r="H261" s="57">
        <f t="shared" si="18"/>
        <v>2116.3285714285712</v>
      </c>
      <c r="I261" s="57">
        <f t="shared" si="19"/>
        <v>17636.071428571428</v>
      </c>
    </row>
    <row r="262" spans="1:9">
      <c r="A262" s="53">
        <v>45747</v>
      </c>
      <c r="B262" s="24">
        <v>257365</v>
      </c>
      <c r="C262" s="54" t="s">
        <v>735</v>
      </c>
      <c r="D262" s="55" t="s">
        <v>736</v>
      </c>
      <c r="E262" s="14" t="s">
        <v>33</v>
      </c>
      <c r="F262" s="24">
        <v>1</v>
      </c>
      <c r="G262" s="56">
        <v>32296.39</v>
      </c>
      <c r="H262" s="57">
        <f t="shared" si="18"/>
        <v>3460.3274999999994</v>
      </c>
      <c r="I262" s="57">
        <f t="shared" si="19"/>
        <v>28836.062499999996</v>
      </c>
    </row>
    <row r="263" spans="1:9">
      <c r="A263" s="53">
        <v>45747</v>
      </c>
      <c r="B263" s="24">
        <v>257365</v>
      </c>
      <c r="C263" s="54" t="s">
        <v>735</v>
      </c>
      <c r="D263" s="55" t="s">
        <v>736</v>
      </c>
      <c r="E263" s="14" t="s">
        <v>181</v>
      </c>
      <c r="F263" s="24">
        <v>1</v>
      </c>
      <c r="G263" s="56">
        <v>13847.39</v>
      </c>
      <c r="H263" s="57">
        <f t="shared" si="18"/>
        <v>1483.6489285714283</v>
      </c>
      <c r="I263" s="57">
        <f t="shared" si="19"/>
        <v>12363.741071428569</v>
      </c>
    </row>
    <row r="264" spans="1:9">
      <c r="A264" s="53">
        <v>45747</v>
      </c>
      <c r="B264" s="24">
        <v>257365</v>
      </c>
      <c r="C264" s="54" t="s">
        <v>735</v>
      </c>
      <c r="D264" s="55" t="s">
        <v>736</v>
      </c>
      <c r="E264" s="14" t="s">
        <v>167</v>
      </c>
      <c r="F264" s="24">
        <v>1</v>
      </c>
      <c r="G264" s="56">
        <v>17286.39</v>
      </c>
      <c r="H264" s="57">
        <f t="shared" si="18"/>
        <v>1852.1132142857141</v>
      </c>
      <c r="I264" s="57">
        <f t="shared" si="19"/>
        <v>15434.276785714284</v>
      </c>
    </row>
    <row r="265" spans="1:9">
      <c r="A265" s="53">
        <v>45747</v>
      </c>
      <c r="B265" s="24">
        <v>257364</v>
      </c>
      <c r="C265" s="54" t="s">
        <v>735</v>
      </c>
      <c r="D265" s="55" t="s">
        <v>736</v>
      </c>
      <c r="E265" s="14" t="s">
        <v>234</v>
      </c>
      <c r="F265" s="24">
        <v>2</v>
      </c>
      <c r="G265" s="56">
        <v>46360</v>
      </c>
      <c r="H265" s="57">
        <f t="shared" si="18"/>
        <v>4967.142857142856</v>
      </c>
      <c r="I265" s="57">
        <f t="shared" si="19"/>
        <v>41392.857142857138</v>
      </c>
    </row>
    <row r="266" spans="1:9">
      <c r="A266" s="53">
        <v>45747</v>
      </c>
      <c r="B266" s="24">
        <v>257364</v>
      </c>
      <c r="C266" s="54" t="s">
        <v>735</v>
      </c>
      <c r="D266" s="55" t="s">
        <v>736</v>
      </c>
      <c r="E266" s="14" t="s">
        <v>21</v>
      </c>
      <c r="F266" s="24">
        <v>1</v>
      </c>
      <c r="G266" s="56">
        <v>15675</v>
      </c>
      <c r="H266" s="57">
        <f t="shared" si="18"/>
        <v>1679.4642857142856</v>
      </c>
      <c r="I266" s="57">
        <f t="shared" si="19"/>
        <v>13995.535714285714</v>
      </c>
    </row>
    <row r="267" spans="1:9">
      <c r="A267" s="53">
        <v>45747</v>
      </c>
      <c r="B267" s="24">
        <v>257364</v>
      </c>
      <c r="C267" s="54" t="s">
        <v>735</v>
      </c>
      <c r="D267" s="55" t="s">
        <v>736</v>
      </c>
      <c r="E267" s="14" t="s">
        <v>235</v>
      </c>
      <c r="F267" s="24">
        <v>1</v>
      </c>
      <c r="G267" s="56">
        <v>8550</v>
      </c>
      <c r="H267" s="57">
        <f t="shared" si="18"/>
        <v>916.07142857142844</v>
      </c>
      <c r="I267" s="57">
        <f t="shared" si="19"/>
        <v>7633.9285714285706</v>
      </c>
    </row>
    <row r="268" spans="1:9">
      <c r="A268" s="53">
        <v>45747</v>
      </c>
      <c r="B268" s="24">
        <v>257364</v>
      </c>
      <c r="C268" s="54" t="s">
        <v>735</v>
      </c>
      <c r="D268" s="55" t="s">
        <v>736</v>
      </c>
      <c r="E268" s="14" t="s">
        <v>236</v>
      </c>
      <c r="F268" s="24">
        <v>1</v>
      </c>
      <c r="G268" s="56">
        <v>14060</v>
      </c>
      <c r="H268" s="57">
        <f t="shared" si="18"/>
        <v>1506.4285714285713</v>
      </c>
      <c r="I268" s="57">
        <f t="shared" si="19"/>
        <v>12553.571428571428</v>
      </c>
    </row>
    <row r="269" spans="1:9">
      <c r="A269" s="53">
        <v>45747</v>
      </c>
      <c r="B269" s="24">
        <v>257363</v>
      </c>
      <c r="C269" s="54" t="s">
        <v>735</v>
      </c>
      <c r="D269" s="55" t="s">
        <v>736</v>
      </c>
      <c r="E269" s="14" t="s">
        <v>237</v>
      </c>
      <c r="F269" s="24">
        <v>1</v>
      </c>
      <c r="G269" s="56">
        <v>36100</v>
      </c>
      <c r="H269" s="57">
        <f t="shared" si="18"/>
        <v>3867.8571428571427</v>
      </c>
      <c r="I269" s="57">
        <f t="shared" si="19"/>
        <v>32232.142857142855</v>
      </c>
    </row>
    <row r="270" spans="1:9">
      <c r="A270" s="53">
        <v>45747</v>
      </c>
      <c r="B270" s="24">
        <v>257361</v>
      </c>
      <c r="C270" s="54" t="s">
        <v>735</v>
      </c>
      <c r="D270" s="55" t="s">
        <v>736</v>
      </c>
      <c r="E270" s="14" t="s">
        <v>43</v>
      </c>
      <c r="F270" s="24">
        <v>3</v>
      </c>
      <c r="G270" s="56">
        <v>56522.11</v>
      </c>
      <c r="H270" s="57">
        <f t="shared" si="18"/>
        <v>6055.9403571428566</v>
      </c>
      <c r="I270" s="57">
        <f t="shared" si="19"/>
        <v>50466.169642857138</v>
      </c>
    </row>
    <row r="271" spans="1:9">
      <c r="A271" s="53">
        <v>45747</v>
      </c>
      <c r="B271" s="24">
        <v>257361</v>
      </c>
      <c r="C271" s="54" t="s">
        <v>735</v>
      </c>
      <c r="D271" s="55" t="s">
        <v>736</v>
      </c>
      <c r="E271" s="14" t="s">
        <v>51</v>
      </c>
      <c r="F271" s="24">
        <v>1</v>
      </c>
      <c r="G271" s="56">
        <v>36377.589999999997</v>
      </c>
      <c r="H271" s="57">
        <f t="shared" si="18"/>
        <v>3897.5989285714277</v>
      </c>
      <c r="I271" s="57">
        <f t="shared" si="19"/>
        <v>32479.991071428565</v>
      </c>
    </row>
    <row r="272" spans="1:9">
      <c r="A272" s="53">
        <v>45747</v>
      </c>
      <c r="B272" s="24">
        <v>257361</v>
      </c>
      <c r="C272" s="54" t="s">
        <v>735</v>
      </c>
      <c r="D272" s="55" t="s">
        <v>736</v>
      </c>
      <c r="E272" s="14" t="s">
        <v>238</v>
      </c>
      <c r="F272" s="24">
        <v>1</v>
      </c>
      <c r="G272" s="56">
        <v>43164.39</v>
      </c>
      <c r="H272" s="57">
        <f t="shared" si="18"/>
        <v>4624.756071428571</v>
      </c>
      <c r="I272" s="57">
        <f t="shared" si="19"/>
        <v>38539.633928571428</v>
      </c>
    </row>
    <row r="273" spans="1:9">
      <c r="A273" s="53">
        <v>45747</v>
      </c>
      <c r="B273" s="24">
        <v>257361</v>
      </c>
      <c r="C273" s="54" t="s">
        <v>735</v>
      </c>
      <c r="D273" s="55" t="s">
        <v>736</v>
      </c>
      <c r="E273" s="14" t="s">
        <v>179</v>
      </c>
      <c r="F273" s="24">
        <v>1</v>
      </c>
      <c r="G273" s="56">
        <v>26520.39</v>
      </c>
      <c r="H273" s="57">
        <f t="shared" si="18"/>
        <v>2841.4703571428568</v>
      </c>
      <c r="I273" s="57">
        <f t="shared" si="19"/>
        <v>23678.919642857141</v>
      </c>
    </row>
    <row r="274" spans="1:9">
      <c r="A274" s="53">
        <v>45747</v>
      </c>
      <c r="B274" s="24">
        <v>257360</v>
      </c>
      <c r="C274" s="54" t="s">
        <v>735</v>
      </c>
      <c r="D274" s="55" t="s">
        <v>736</v>
      </c>
      <c r="E274" s="14" t="s">
        <v>26</v>
      </c>
      <c r="F274" s="24">
        <v>2</v>
      </c>
      <c r="G274" s="56">
        <v>154576.78</v>
      </c>
      <c r="H274" s="57">
        <f t="shared" ref="H274:H305" si="20">I274*0.12</f>
        <v>16561.797857142854</v>
      </c>
      <c r="I274" s="57">
        <f t="shared" ref="I274:I305" si="21">G274/1.12</f>
        <v>138014.98214285713</v>
      </c>
    </row>
    <row r="275" spans="1:9">
      <c r="A275" s="53">
        <v>45747</v>
      </c>
      <c r="B275" s="24">
        <v>257360</v>
      </c>
      <c r="C275" s="54" t="s">
        <v>735</v>
      </c>
      <c r="D275" s="55" t="s">
        <v>736</v>
      </c>
      <c r="E275" s="14" t="s">
        <v>40</v>
      </c>
      <c r="F275" s="24">
        <v>1</v>
      </c>
      <c r="G275" s="56">
        <v>75076.789999999994</v>
      </c>
      <c r="H275" s="57">
        <f t="shared" si="20"/>
        <v>8043.9417857142835</v>
      </c>
      <c r="I275" s="57">
        <f t="shared" si="21"/>
        <v>67032.848214285696</v>
      </c>
    </row>
    <row r="276" spans="1:9">
      <c r="A276" s="53">
        <v>45747</v>
      </c>
      <c r="B276" s="24">
        <v>257360</v>
      </c>
      <c r="C276" s="54" t="s">
        <v>735</v>
      </c>
      <c r="D276" s="55" t="s">
        <v>736</v>
      </c>
      <c r="E276" s="14" t="s">
        <v>25</v>
      </c>
      <c r="F276" s="24">
        <v>1</v>
      </c>
      <c r="G276" s="56">
        <v>12232.39</v>
      </c>
      <c r="H276" s="57">
        <f t="shared" si="20"/>
        <v>1310.6132142857141</v>
      </c>
      <c r="I276" s="57">
        <f t="shared" si="21"/>
        <v>10921.776785714284</v>
      </c>
    </row>
    <row r="277" spans="1:9">
      <c r="A277" s="53">
        <v>45747</v>
      </c>
      <c r="B277" s="24">
        <v>257360</v>
      </c>
      <c r="C277" s="54" t="s">
        <v>735</v>
      </c>
      <c r="D277" s="55" t="s">
        <v>736</v>
      </c>
      <c r="E277" s="14" t="s">
        <v>182</v>
      </c>
      <c r="F277" s="24">
        <v>1</v>
      </c>
      <c r="G277" s="56">
        <v>5649.17</v>
      </c>
      <c r="H277" s="57">
        <f t="shared" si="20"/>
        <v>605.26821428571418</v>
      </c>
      <c r="I277" s="57">
        <f t="shared" si="21"/>
        <v>5043.9017857142853</v>
      </c>
    </row>
    <row r="278" spans="1:9">
      <c r="A278" s="53">
        <v>45747</v>
      </c>
      <c r="B278" s="24">
        <v>257359</v>
      </c>
      <c r="C278" s="54" t="s">
        <v>735</v>
      </c>
      <c r="D278" s="55" t="s">
        <v>736</v>
      </c>
      <c r="E278" s="14" t="s">
        <v>113</v>
      </c>
      <c r="F278" s="24">
        <v>1</v>
      </c>
      <c r="G278" s="56">
        <v>20900</v>
      </c>
      <c r="H278" s="57">
        <f t="shared" si="20"/>
        <v>2239.2857142857138</v>
      </c>
      <c r="I278" s="57">
        <f t="shared" si="21"/>
        <v>18660.714285714283</v>
      </c>
    </row>
    <row r="279" spans="1:9">
      <c r="A279" s="53">
        <v>45747</v>
      </c>
      <c r="B279" s="24">
        <v>257359</v>
      </c>
      <c r="C279" s="54" t="s">
        <v>735</v>
      </c>
      <c r="D279" s="55" t="s">
        <v>736</v>
      </c>
      <c r="E279" s="14" t="s">
        <v>177</v>
      </c>
      <c r="F279" s="24">
        <v>1</v>
      </c>
      <c r="G279" s="56">
        <v>15671.39</v>
      </c>
      <c r="H279" s="57">
        <f t="shared" si="20"/>
        <v>1679.0774999999996</v>
      </c>
      <c r="I279" s="57">
        <f t="shared" si="21"/>
        <v>13992.312499999998</v>
      </c>
    </row>
    <row r="280" spans="1:9">
      <c r="A280" s="53">
        <v>45747</v>
      </c>
      <c r="B280" s="24">
        <v>257359</v>
      </c>
      <c r="C280" s="54" t="s">
        <v>735</v>
      </c>
      <c r="D280" s="55" t="s">
        <v>736</v>
      </c>
      <c r="E280" s="14" t="s">
        <v>32</v>
      </c>
      <c r="F280" s="24">
        <v>1</v>
      </c>
      <c r="G280" s="56">
        <v>22587.39</v>
      </c>
      <c r="H280" s="57">
        <f t="shared" si="20"/>
        <v>2420.0774999999994</v>
      </c>
      <c r="I280" s="57">
        <f t="shared" si="21"/>
        <v>20167.312499999996</v>
      </c>
    </row>
    <row r="281" spans="1:9">
      <c r="A281" s="53">
        <v>45747</v>
      </c>
      <c r="B281" s="24">
        <v>257359</v>
      </c>
      <c r="C281" s="54" t="s">
        <v>735</v>
      </c>
      <c r="D281" s="55" t="s">
        <v>736</v>
      </c>
      <c r="E281" s="14" t="s">
        <v>168</v>
      </c>
      <c r="F281" s="24">
        <v>1</v>
      </c>
      <c r="G281" s="56">
        <v>19262.39</v>
      </c>
      <c r="H281" s="57">
        <f t="shared" si="20"/>
        <v>2063.8274999999994</v>
      </c>
      <c r="I281" s="57">
        <f t="shared" si="21"/>
        <v>17198.562499999996</v>
      </c>
    </row>
    <row r="282" spans="1:9">
      <c r="A282" s="53">
        <v>45747</v>
      </c>
      <c r="B282" s="24">
        <v>257358</v>
      </c>
      <c r="C282" s="54" t="s">
        <v>735</v>
      </c>
      <c r="D282" s="55" t="s">
        <v>736</v>
      </c>
      <c r="E282" s="14" t="s">
        <v>25</v>
      </c>
      <c r="F282" s="24">
        <v>1</v>
      </c>
      <c r="G282" s="56">
        <v>12232.39</v>
      </c>
      <c r="H282" s="57">
        <f t="shared" si="20"/>
        <v>1310.6132142857141</v>
      </c>
      <c r="I282" s="57">
        <f t="shared" si="21"/>
        <v>10921.776785714284</v>
      </c>
    </row>
    <row r="283" spans="1:9">
      <c r="A283" s="53">
        <v>45747</v>
      </c>
      <c r="B283" s="24">
        <v>257358</v>
      </c>
      <c r="C283" s="54" t="s">
        <v>735</v>
      </c>
      <c r="D283" s="55" t="s">
        <v>736</v>
      </c>
      <c r="E283" s="14" t="s">
        <v>173</v>
      </c>
      <c r="F283" s="24">
        <v>1</v>
      </c>
      <c r="G283" s="56">
        <v>20022.39</v>
      </c>
      <c r="H283" s="57">
        <f t="shared" si="20"/>
        <v>2145.2560714285714</v>
      </c>
      <c r="I283" s="57">
        <f t="shared" si="21"/>
        <v>17877.133928571428</v>
      </c>
    </row>
    <row r="284" spans="1:9">
      <c r="A284" s="53">
        <v>45747</v>
      </c>
      <c r="B284" s="24">
        <v>257358</v>
      </c>
      <c r="C284" s="54" t="s">
        <v>735</v>
      </c>
      <c r="D284" s="55" t="s">
        <v>736</v>
      </c>
      <c r="E284" s="14" t="s">
        <v>239</v>
      </c>
      <c r="F284" s="24">
        <v>1</v>
      </c>
      <c r="G284" s="56">
        <v>6611.83</v>
      </c>
      <c r="H284" s="57">
        <f t="shared" si="20"/>
        <v>708.41035714285704</v>
      </c>
      <c r="I284" s="57">
        <f t="shared" si="21"/>
        <v>5903.4196428571422</v>
      </c>
    </row>
    <row r="285" spans="1:9">
      <c r="A285" s="53">
        <v>45747</v>
      </c>
      <c r="B285" s="24">
        <v>257358</v>
      </c>
      <c r="C285" s="54" t="s">
        <v>735</v>
      </c>
      <c r="D285" s="55" t="s">
        <v>736</v>
      </c>
      <c r="E285" s="14" t="s">
        <v>26</v>
      </c>
      <c r="F285" s="24">
        <v>1</v>
      </c>
      <c r="G285" s="56">
        <v>77288.39</v>
      </c>
      <c r="H285" s="57">
        <f t="shared" si="20"/>
        <v>8280.8989285714269</v>
      </c>
      <c r="I285" s="57">
        <f t="shared" si="21"/>
        <v>69007.491071428565</v>
      </c>
    </row>
    <row r="286" spans="1:9">
      <c r="A286" s="53">
        <v>45747</v>
      </c>
      <c r="B286" s="24">
        <v>257358</v>
      </c>
      <c r="C286" s="54" t="s">
        <v>735</v>
      </c>
      <c r="D286" s="55" t="s">
        <v>736</v>
      </c>
      <c r="E286" s="14" t="s">
        <v>181</v>
      </c>
      <c r="F286" s="24">
        <v>1</v>
      </c>
      <c r="G286" s="56">
        <v>13847.39</v>
      </c>
      <c r="H286" s="57">
        <f t="shared" si="20"/>
        <v>1483.6489285714283</v>
      </c>
      <c r="I286" s="57">
        <f t="shared" si="21"/>
        <v>12363.741071428569</v>
      </c>
    </row>
    <row r="287" spans="1:9">
      <c r="A287" s="53">
        <v>45747</v>
      </c>
      <c r="B287" s="24">
        <v>257159</v>
      </c>
      <c r="C287" s="54" t="s">
        <v>735</v>
      </c>
      <c r="D287" s="55" t="s">
        <v>736</v>
      </c>
      <c r="E287" s="14" t="s">
        <v>181</v>
      </c>
      <c r="F287" s="24">
        <v>1</v>
      </c>
      <c r="G287" s="56">
        <v>14236.79</v>
      </c>
      <c r="H287" s="57">
        <f t="shared" si="20"/>
        <v>1525.3703571428571</v>
      </c>
      <c r="I287" s="57">
        <f t="shared" si="21"/>
        <v>12711.419642857143</v>
      </c>
    </row>
    <row r="288" spans="1:9">
      <c r="A288" s="53">
        <v>45747</v>
      </c>
      <c r="B288" s="24">
        <v>257159</v>
      </c>
      <c r="C288" s="54" t="s">
        <v>735</v>
      </c>
      <c r="D288" s="55" t="s">
        <v>736</v>
      </c>
      <c r="E288" s="14" t="s">
        <v>43</v>
      </c>
      <c r="F288" s="24">
        <v>1</v>
      </c>
      <c r="G288" s="56">
        <v>21238.39</v>
      </c>
      <c r="H288" s="57">
        <f t="shared" si="20"/>
        <v>2275.5417857142857</v>
      </c>
      <c r="I288" s="57">
        <f t="shared" si="21"/>
        <v>18962.848214285714</v>
      </c>
    </row>
    <row r="289" spans="1:9">
      <c r="A289" s="53">
        <v>45747</v>
      </c>
      <c r="B289" s="24">
        <v>257159</v>
      </c>
      <c r="C289" s="54" t="s">
        <v>735</v>
      </c>
      <c r="D289" s="55" t="s">
        <v>736</v>
      </c>
      <c r="E289" s="14" t="s">
        <v>167</v>
      </c>
      <c r="F289" s="24">
        <v>1</v>
      </c>
      <c r="G289" s="56">
        <v>17286.39</v>
      </c>
      <c r="H289" s="57">
        <f t="shared" si="20"/>
        <v>1852.1132142857141</v>
      </c>
      <c r="I289" s="57">
        <f t="shared" si="21"/>
        <v>15434.276785714284</v>
      </c>
    </row>
    <row r="290" spans="1:9">
      <c r="A290" s="53">
        <v>45747</v>
      </c>
      <c r="B290" s="24">
        <v>257159</v>
      </c>
      <c r="C290" s="54" t="s">
        <v>735</v>
      </c>
      <c r="D290" s="55" t="s">
        <v>736</v>
      </c>
      <c r="E290" s="14" t="s">
        <v>240</v>
      </c>
      <c r="F290" s="24">
        <v>1</v>
      </c>
      <c r="G290" s="56">
        <v>26520.39</v>
      </c>
      <c r="H290" s="57">
        <f t="shared" si="20"/>
        <v>2841.4703571428568</v>
      </c>
      <c r="I290" s="57">
        <f t="shared" si="21"/>
        <v>23678.919642857141</v>
      </c>
    </row>
    <row r="291" spans="1:9">
      <c r="A291" s="53">
        <v>45747</v>
      </c>
      <c r="B291" s="24">
        <v>257159</v>
      </c>
      <c r="C291" s="54" t="s">
        <v>735</v>
      </c>
      <c r="D291" s="55" t="s">
        <v>736</v>
      </c>
      <c r="E291" s="14" t="s">
        <v>31</v>
      </c>
      <c r="F291" s="24">
        <v>3</v>
      </c>
      <c r="G291" s="56">
        <v>45600</v>
      </c>
      <c r="H291" s="57">
        <f t="shared" si="20"/>
        <v>4885.7142857142853</v>
      </c>
      <c r="I291" s="57">
        <f t="shared" si="21"/>
        <v>40714.28571428571</v>
      </c>
    </row>
    <row r="292" spans="1:9">
      <c r="A292" s="53">
        <v>45747</v>
      </c>
      <c r="B292" s="24">
        <v>257159</v>
      </c>
      <c r="C292" s="54" t="s">
        <v>735</v>
      </c>
      <c r="D292" s="55" t="s">
        <v>736</v>
      </c>
      <c r="E292" s="14" t="s">
        <v>37</v>
      </c>
      <c r="F292" s="24">
        <v>5</v>
      </c>
      <c r="G292" s="56">
        <v>33226.25</v>
      </c>
      <c r="H292" s="58">
        <f t="shared" si="20"/>
        <v>3559.9553571428569</v>
      </c>
      <c r="I292" s="58">
        <f t="shared" si="21"/>
        <v>29666.294642857141</v>
      </c>
    </row>
    <row r="293" spans="1:9">
      <c r="A293" s="53">
        <v>45747</v>
      </c>
      <c r="B293" s="24">
        <v>257158</v>
      </c>
      <c r="C293" s="54" t="s">
        <v>735</v>
      </c>
      <c r="D293" s="55" t="s">
        <v>736</v>
      </c>
      <c r="E293" s="14" t="s">
        <v>242</v>
      </c>
      <c r="F293" s="24">
        <v>1</v>
      </c>
      <c r="G293" s="56">
        <v>19950</v>
      </c>
      <c r="H293" s="58">
        <f t="shared" si="20"/>
        <v>2137.5</v>
      </c>
      <c r="I293" s="58">
        <f t="shared" si="21"/>
        <v>17812.5</v>
      </c>
    </row>
    <row r="294" spans="1:9">
      <c r="A294" s="53">
        <v>45747</v>
      </c>
      <c r="B294" s="24">
        <v>257158</v>
      </c>
      <c r="C294" s="54" t="s">
        <v>735</v>
      </c>
      <c r="D294" s="55" t="s">
        <v>736</v>
      </c>
      <c r="E294" s="14" t="s">
        <v>243</v>
      </c>
      <c r="F294" s="24">
        <v>1</v>
      </c>
      <c r="G294" s="56">
        <v>15675</v>
      </c>
      <c r="H294" s="58">
        <f t="shared" si="20"/>
        <v>1679.4642857142856</v>
      </c>
      <c r="I294" s="58">
        <f t="shared" si="21"/>
        <v>13995.535714285714</v>
      </c>
    </row>
    <row r="295" spans="1:9">
      <c r="A295" s="53">
        <v>45747</v>
      </c>
      <c r="B295" s="24">
        <v>257158</v>
      </c>
      <c r="C295" s="54" t="s">
        <v>735</v>
      </c>
      <c r="D295" s="55" t="s">
        <v>736</v>
      </c>
      <c r="E295" s="14" t="s">
        <v>244</v>
      </c>
      <c r="F295" s="24">
        <v>1</v>
      </c>
      <c r="G295" s="56">
        <v>14250</v>
      </c>
      <c r="H295" s="58">
        <f t="shared" si="20"/>
        <v>1526.785714285714</v>
      </c>
      <c r="I295" s="58">
        <f t="shared" si="21"/>
        <v>12723.214285714284</v>
      </c>
    </row>
    <row r="296" spans="1:9">
      <c r="A296" s="53">
        <v>45747</v>
      </c>
      <c r="B296" s="24">
        <v>257157</v>
      </c>
      <c r="C296" s="54" t="s">
        <v>735</v>
      </c>
      <c r="D296" s="55" t="s">
        <v>736</v>
      </c>
      <c r="E296" s="14" t="s">
        <v>239</v>
      </c>
      <c r="F296" s="24">
        <v>2</v>
      </c>
      <c r="G296" s="56">
        <v>14810.5</v>
      </c>
      <c r="H296" s="58">
        <f t="shared" si="20"/>
        <v>1586.8392857142856</v>
      </c>
      <c r="I296" s="58">
        <f t="shared" si="21"/>
        <v>13223.660714285714</v>
      </c>
    </row>
    <row r="297" spans="1:9">
      <c r="A297" s="53">
        <v>45747</v>
      </c>
      <c r="B297" s="24">
        <v>257157</v>
      </c>
      <c r="C297" s="54" t="s">
        <v>735</v>
      </c>
      <c r="D297" s="55" t="s">
        <v>736</v>
      </c>
      <c r="E297" s="14" t="s">
        <v>188</v>
      </c>
      <c r="F297" s="24">
        <v>1</v>
      </c>
      <c r="G297" s="56">
        <v>33447.79</v>
      </c>
      <c r="H297" s="58">
        <f t="shared" si="20"/>
        <v>3583.6917857142857</v>
      </c>
      <c r="I297" s="58">
        <f t="shared" si="21"/>
        <v>29864.098214285714</v>
      </c>
    </row>
    <row r="298" spans="1:9">
      <c r="A298" s="53">
        <v>45747</v>
      </c>
      <c r="B298" s="24">
        <v>257157</v>
      </c>
      <c r="C298" s="54" t="s">
        <v>735</v>
      </c>
      <c r="D298" s="55" t="s">
        <v>736</v>
      </c>
      <c r="E298" s="14" t="s">
        <v>39</v>
      </c>
      <c r="F298" s="24">
        <v>1</v>
      </c>
      <c r="G298" s="56">
        <v>48651.59</v>
      </c>
      <c r="H298" s="58">
        <f t="shared" si="20"/>
        <v>5212.6703571428561</v>
      </c>
      <c r="I298" s="58">
        <f t="shared" si="21"/>
        <v>43438.919642857138</v>
      </c>
    </row>
    <row r="299" spans="1:9">
      <c r="A299" s="53">
        <v>45747</v>
      </c>
      <c r="B299" s="24">
        <v>257157</v>
      </c>
      <c r="C299" s="54" t="s">
        <v>735</v>
      </c>
      <c r="D299" s="55" t="s">
        <v>736</v>
      </c>
      <c r="E299" s="14" t="s">
        <v>245</v>
      </c>
      <c r="F299" s="24">
        <v>1</v>
      </c>
      <c r="G299" s="56">
        <v>7138.58</v>
      </c>
      <c r="H299" s="58">
        <f t="shared" si="20"/>
        <v>764.84785714285704</v>
      </c>
      <c r="I299" s="58">
        <f t="shared" si="21"/>
        <v>6373.7321428571422</v>
      </c>
    </row>
    <row r="300" spans="1:9">
      <c r="A300" s="53">
        <v>45747</v>
      </c>
      <c r="B300" s="24">
        <v>257157</v>
      </c>
      <c r="C300" s="54" t="s">
        <v>735</v>
      </c>
      <c r="D300" s="55" t="s">
        <v>736</v>
      </c>
      <c r="E300" s="14" t="s">
        <v>51</v>
      </c>
      <c r="F300" s="24">
        <v>2</v>
      </c>
      <c r="G300" s="56">
        <v>72755.179999999993</v>
      </c>
      <c r="H300" s="58">
        <f t="shared" si="20"/>
        <v>7795.1978571428554</v>
      </c>
      <c r="I300" s="58">
        <f t="shared" si="21"/>
        <v>64959.98214285713</v>
      </c>
    </row>
    <row r="301" spans="1:9">
      <c r="A301" s="53">
        <v>45747</v>
      </c>
      <c r="B301" s="24">
        <v>257157</v>
      </c>
      <c r="C301" s="54" t="s">
        <v>735</v>
      </c>
      <c r="D301" s="55" t="s">
        <v>736</v>
      </c>
      <c r="E301" s="14" t="s">
        <v>45</v>
      </c>
      <c r="F301" s="24">
        <v>1</v>
      </c>
      <c r="G301" s="56">
        <v>26991.59</v>
      </c>
      <c r="H301" s="58">
        <f t="shared" si="20"/>
        <v>2891.9560714285712</v>
      </c>
      <c r="I301" s="58">
        <f t="shared" si="21"/>
        <v>24099.633928571428</v>
      </c>
    </row>
    <row r="302" spans="1:9">
      <c r="A302" s="53">
        <v>45747</v>
      </c>
      <c r="B302" s="24">
        <v>257156</v>
      </c>
      <c r="C302" s="54" t="s">
        <v>735</v>
      </c>
      <c r="D302" s="55" t="s">
        <v>736</v>
      </c>
      <c r="E302" s="14" t="s">
        <v>247</v>
      </c>
      <c r="F302" s="24">
        <v>2</v>
      </c>
      <c r="G302" s="56">
        <v>29450</v>
      </c>
      <c r="H302" s="58">
        <f t="shared" si="20"/>
        <v>3155.3571428571427</v>
      </c>
      <c r="I302" s="58">
        <f t="shared" si="21"/>
        <v>26294.642857142855</v>
      </c>
    </row>
    <row r="303" spans="1:9">
      <c r="A303" s="53">
        <v>45744</v>
      </c>
      <c r="B303" s="24">
        <v>256991</v>
      </c>
      <c r="C303" s="54" t="s">
        <v>735</v>
      </c>
      <c r="D303" s="55" t="s">
        <v>736</v>
      </c>
      <c r="E303" s="14" t="s">
        <v>43</v>
      </c>
      <c r="F303" s="24">
        <v>1</v>
      </c>
      <c r="G303" s="56">
        <v>21238.39</v>
      </c>
      <c r="H303" s="58">
        <f t="shared" si="20"/>
        <v>2275.5417857142857</v>
      </c>
      <c r="I303" s="58">
        <f t="shared" si="21"/>
        <v>18962.848214285714</v>
      </c>
    </row>
    <row r="304" spans="1:9">
      <c r="A304" s="53">
        <v>45744</v>
      </c>
      <c r="B304" s="24">
        <v>256990</v>
      </c>
      <c r="C304" s="54" t="s">
        <v>735</v>
      </c>
      <c r="D304" s="55" t="s">
        <v>736</v>
      </c>
      <c r="E304" s="14" t="s">
        <v>250</v>
      </c>
      <c r="F304" s="24">
        <v>1</v>
      </c>
      <c r="G304" s="56">
        <v>26520.39</v>
      </c>
      <c r="H304" s="58">
        <f t="shared" si="20"/>
        <v>2841.4703571428568</v>
      </c>
      <c r="I304" s="58">
        <f t="shared" si="21"/>
        <v>23678.919642857141</v>
      </c>
    </row>
    <row r="305" spans="1:9">
      <c r="A305" s="53">
        <v>45744</v>
      </c>
      <c r="B305" s="24">
        <v>256990</v>
      </c>
      <c r="C305" s="54" t="s">
        <v>735</v>
      </c>
      <c r="D305" s="55" t="s">
        <v>736</v>
      </c>
      <c r="E305" s="14" t="s">
        <v>251</v>
      </c>
      <c r="F305" s="24">
        <v>1</v>
      </c>
      <c r="G305" s="56">
        <v>17856.39</v>
      </c>
      <c r="H305" s="58">
        <f t="shared" si="20"/>
        <v>1913.1846428571425</v>
      </c>
      <c r="I305" s="58">
        <f t="shared" si="21"/>
        <v>15943.205357142855</v>
      </c>
    </row>
    <row r="306" spans="1:9">
      <c r="A306" s="53">
        <v>45744</v>
      </c>
      <c r="B306" s="24">
        <v>256981</v>
      </c>
      <c r="C306" s="54" t="s">
        <v>735</v>
      </c>
      <c r="D306" s="55" t="s">
        <v>736</v>
      </c>
      <c r="E306" s="14" t="s">
        <v>38</v>
      </c>
      <c r="F306" s="24">
        <v>1</v>
      </c>
      <c r="G306" s="56">
        <v>13847.39</v>
      </c>
      <c r="H306" s="58">
        <f t="shared" ref="H306:H337" si="22">I306*0.12</f>
        <v>1483.6489285714283</v>
      </c>
      <c r="I306" s="58">
        <f t="shared" ref="I306:I337" si="23">G306/1.12</f>
        <v>12363.741071428569</v>
      </c>
    </row>
    <row r="307" spans="1:9">
      <c r="A307" s="53">
        <v>45744</v>
      </c>
      <c r="B307" s="24">
        <v>256981</v>
      </c>
      <c r="C307" s="54" t="s">
        <v>735</v>
      </c>
      <c r="D307" s="55" t="s">
        <v>736</v>
      </c>
      <c r="E307" s="14" t="s">
        <v>167</v>
      </c>
      <c r="F307" s="24">
        <v>2</v>
      </c>
      <c r="G307" s="56">
        <v>34572.78</v>
      </c>
      <c r="H307" s="58">
        <f t="shared" si="22"/>
        <v>3704.2264285714282</v>
      </c>
      <c r="I307" s="58">
        <f t="shared" si="23"/>
        <v>30868.553571428569</v>
      </c>
    </row>
    <row r="308" spans="1:9">
      <c r="A308" s="53">
        <v>45744</v>
      </c>
      <c r="B308" s="24">
        <v>256981</v>
      </c>
      <c r="C308" s="54" t="s">
        <v>735</v>
      </c>
      <c r="D308" s="55" t="s">
        <v>736</v>
      </c>
      <c r="E308" s="14" t="s">
        <v>173</v>
      </c>
      <c r="F308" s="24">
        <v>1</v>
      </c>
      <c r="G308" s="56">
        <v>20022.39</v>
      </c>
      <c r="H308" s="58">
        <f t="shared" si="22"/>
        <v>2145.2560714285714</v>
      </c>
      <c r="I308" s="58">
        <f t="shared" si="23"/>
        <v>17877.133928571428</v>
      </c>
    </row>
    <row r="309" spans="1:9">
      <c r="A309" s="53">
        <v>45744</v>
      </c>
      <c r="B309" s="24">
        <v>256981</v>
      </c>
      <c r="C309" s="54" t="s">
        <v>735</v>
      </c>
      <c r="D309" s="55" t="s">
        <v>736</v>
      </c>
      <c r="E309" s="14" t="s">
        <v>31</v>
      </c>
      <c r="F309" s="24">
        <v>1</v>
      </c>
      <c r="G309" s="56">
        <v>15200</v>
      </c>
      <c r="H309" s="58">
        <f t="shared" si="22"/>
        <v>1628.5714285714284</v>
      </c>
      <c r="I309" s="58">
        <f t="shared" si="23"/>
        <v>13571.428571428571</v>
      </c>
    </row>
    <row r="310" spans="1:9">
      <c r="A310" s="53">
        <v>45744</v>
      </c>
      <c r="B310" s="24">
        <v>256980</v>
      </c>
      <c r="C310" s="54" t="s">
        <v>735</v>
      </c>
      <c r="D310" s="55" t="s">
        <v>736</v>
      </c>
      <c r="E310" s="14" t="s">
        <v>181</v>
      </c>
      <c r="F310" s="24">
        <v>4</v>
      </c>
      <c r="G310" s="56">
        <v>56947.18</v>
      </c>
      <c r="H310" s="58">
        <f t="shared" si="22"/>
        <v>6101.4835714285709</v>
      </c>
      <c r="I310" s="58">
        <f t="shared" si="23"/>
        <v>50845.696428571428</v>
      </c>
    </row>
    <row r="311" spans="1:9">
      <c r="A311" s="53">
        <v>45744</v>
      </c>
      <c r="B311" s="24">
        <v>256980</v>
      </c>
      <c r="C311" s="54" t="s">
        <v>735</v>
      </c>
      <c r="D311" s="55" t="s">
        <v>736</v>
      </c>
      <c r="E311" s="14" t="s">
        <v>53</v>
      </c>
      <c r="F311" s="24">
        <v>1</v>
      </c>
      <c r="G311" s="56">
        <v>19699.39</v>
      </c>
      <c r="H311" s="58">
        <f t="shared" si="22"/>
        <v>2110.6489285714283</v>
      </c>
      <c r="I311" s="58">
        <f t="shared" si="23"/>
        <v>17588.741071428569</v>
      </c>
    </row>
    <row r="312" spans="1:9">
      <c r="A312" s="53">
        <v>45744</v>
      </c>
      <c r="B312" s="24">
        <v>256980</v>
      </c>
      <c r="C312" s="54" t="s">
        <v>735</v>
      </c>
      <c r="D312" s="55" t="s">
        <v>736</v>
      </c>
      <c r="E312" s="14" t="s">
        <v>53</v>
      </c>
      <c r="F312" s="24">
        <v>1</v>
      </c>
      <c r="G312" s="56">
        <v>19148.48</v>
      </c>
      <c r="H312" s="58">
        <f t="shared" si="22"/>
        <v>2051.6228571428569</v>
      </c>
      <c r="I312" s="58">
        <f t="shared" si="23"/>
        <v>17096.857142857141</v>
      </c>
    </row>
    <row r="313" spans="1:9">
      <c r="A313" s="53">
        <v>45744</v>
      </c>
      <c r="B313" s="24">
        <v>256980</v>
      </c>
      <c r="C313" s="54" t="s">
        <v>735</v>
      </c>
      <c r="D313" s="55" t="s">
        <v>736</v>
      </c>
      <c r="E313" s="14" t="s">
        <v>245</v>
      </c>
      <c r="F313" s="24">
        <v>1</v>
      </c>
      <c r="G313" s="56">
        <v>7138.58</v>
      </c>
      <c r="H313" s="58">
        <f t="shared" si="22"/>
        <v>764.84785714285704</v>
      </c>
      <c r="I313" s="58">
        <f t="shared" si="23"/>
        <v>6373.7321428571422</v>
      </c>
    </row>
    <row r="314" spans="1:9">
      <c r="A314" s="53">
        <v>45744</v>
      </c>
      <c r="B314" s="24">
        <v>256980</v>
      </c>
      <c r="C314" s="54" t="s">
        <v>735</v>
      </c>
      <c r="D314" s="55" t="s">
        <v>736</v>
      </c>
      <c r="E314" s="14" t="s">
        <v>177</v>
      </c>
      <c r="F314" s="24">
        <v>1</v>
      </c>
      <c r="G314" s="56">
        <v>15671.39</v>
      </c>
      <c r="H314" s="58">
        <f t="shared" si="22"/>
        <v>1679.0774999999996</v>
      </c>
      <c r="I314" s="58">
        <f t="shared" si="23"/>
        <v>13992.312499999998</v>
      </c>
    </row>
    <row r="315" spans="1:9">
      <c r="A315" s="53">
        <v>45744</v>
      </c>
      <c r="B315" s="24">
        <v>256979</v>
      </c>
      <c r="C315" s="54" t="s">
        <v>735</v>
      </c>
      <c r="D315" s="55" t="s">
        <v>736</v>
      </c>
      <c r="E315" s="14" t="s">
        <v>190</v>
      </c>
      <c r="F315" s="24">
        <v>1</v>
      </c>
      <c r="G315" s="56">
        <v>13534.53</v>
      </c>
      <c r="H315" s="58">
        <f t="shared" si="22"/>
        <v>1450.128214285714</v>
      </c>
      <c r="I315" s="58">
        <f t="shared" si="23"/>
        <v>12084.401785714284</v>
      </c>
    </row>
    <row r="316" spans="1:9">
      <c r="A316" s="53">
        <v>45744</v>
      </c>
      <c r="B316" s="24">
        <v>256979</v>
      </c>
      <c r="C316" s="54" t="s">
        <v>735</v>
      </c>
      <c r="D316" s="55" t="s">
        <v>736</v>
      </c>
      <c r="E316" s="14" t="s">
        <v>31</v>
      </c>
      <c r="F316" s="24">
        <v>2</v>
      </c>
      <c r="G316" s="56">
        <v>30400</v>
      </c>
      <c r="H316" s="58">
        <f t="shared" si="22"/>
        <v>3257.1428571428569</v>
      </c>
      <c r="I316" s="58">
        <f t="shared" si="23"/>
        <v>27142.857142857141</v>
      </c>
    </row>
    <row r="317" spans="1:9">
      <c r="A317" s="53">
        <v>45744</v>
      </c>
      <c r="B317" s="24">
        <v>256979</v>
      </c>
      <c r="C317" s="54" t="s">
        <v>735</v>
      </c>
      <c r="D317" s="55" t="s">
        <v>736</v>
      </c>
      <c r="E317" s="14" t="s">
        <v>177</v>
      </c>
      <c r="F317" s="24">
        <v>3</v>
      </c>
      <c r="G317" s="56">
        <v>45731.95</v>
      </c>
      <c r="H317" s="58">
        <f t="shared" si="22"/>
        <v>4899.8517857142851</v>
      </c>
      <c r="I317" s="58">
        <f t="shared" si="23"/>
        <v>40832.09821428571</v>
      </c>
    </row>
    <row r="318" spans="1:9">
      <c r="A318" s="53">
        <v>45744</v>
      </c>
      <c r="B318" s="24">
        <v>256979</v>
      </c>
      <c r="C318" s="54" t="s">
        <v>735</v>
      </c>
      <c r="D318" s="55" t="s">
        <v>736</v>
      </c>
      <c r="E318" s="14" t="s">
        <v>167</v>
      </c>
      <c r="F318" s="24">
        <v>2</v>
      </c>
      <c r="G318" s="56">
        <v>33622.97</v>
      </c>
      <c r="H318" s="58">
        <f t="shared" si="22"/>
        <v>3602.4610714285714</v>
      </c>
      <c r="I318" s="58">
        <f t="shared" si="23"/>
        <v>30020.508928571428</v>
      </c>
    </row>
    <row r="319" spans="1:9">
      <c r="A319" s="53">
        <v>45744</v>
      </c>
      <c r="B319" s="24">
        <v>256979</v>
      </c>
      <c r="C319" s="54" t="s">
        <v>735</v>
      </c>
      <c r="D319" s="55" t="s">
        <v>736</v>
      </c>
      <c r="E319" s="14" t="s">
        <v>252</v>
      </c>
      <c r="F319" s="24">
        <v>1</v>
      </c>
      <c r="G319" s="56">
        <v>29765.59</v>
      </c>
      <c r="H319" s="58">
        <f t="shared" si="22"/>
        <v>3189.170357142857</v>
      </c>
      <c r="I319" s="58">
        <f t="shared" si="23"/>
        <v>26576.419642857141</v>
      </c>
    </row>
    <row r="320" spans="1:9">
      <c r="A320" s="53">
        <v>45744</v>
      </c>
      <c r="B320" s="24">
        <v>256979</v>
      </c>
      <c r="C320" s="54" t="s">
        <v>735</v>
      </c>
      <c r="D320" s="55" t="s">
        <v>736</v>
      </c>
      <c r="E320" s="14" t="s">
        <v>39</v>
      </c>
      <c r="F320" s="24">
        <v>3</v>
      </c>
      <c r="G320" s="56">
        <v>145954.76999999999</v>
      </c>
      <c r="H320" s="58">
        <f t="shared" si="22"/>
        <v>15638.011071428567</v>
      </c>
      <c r="I320" s="58">
        <f t="shared" si="23"/>
        <v>130316.75892857141</v>
      </c>
    </row>
    <row r="321" spans="1:9">
      <c r="A321" s="53">
        <v>45744</v>
      </c>
      <c r="B321" s="24">
        <v>256978</v>
      </c>
      <c r="C321" s="54" t="s">
        <v>735</v>
      </c>
      <c r="D321" s="55" t="s">
        <v>736</v>
      </c>
      <c r="E321" s="14" t="s">
        <v>54</v>
      </c>
      <c r="F321" s="24">
        <v>2</v>
      </c>
      <c r="G321" s="56">
        <v>238807.4</v>
      </c>
      <c r="H321" s="58">
        <f t="shared" si="22"/>
        <v>25586.507142857139</v>
      </c>
      <c r="I321" s="58">
        <f t="shared" si="23"/>
        <v>213220.89285714284</v>
      </c>
    </row>
    <row r="322" spans="1:9">
      <c r="A322" s="53">
        <v>45744</v>
      </c>
      <c r="B322" s="24">
        <v>256978</v>
      </c>
      <c r="C322" s="54" t="s">
        <v>735</v>
      </c>
      <c r="D322" s="55" t="s">
        <v>736</v>
      </c>
      <c r="E322" s="14" t="s">
        <v>39</v>
      </c>
      <c r="F322" s="24">
        <v>5</v>
      </c>
      <c r="G322" s="56">
        <v>258856.45</v>
      </c>
      <c r="H322" s="58">
        <f t="shared" si="22"/>
        <v>27734.619642857138</v>
      </c>
      <c r="I322" s="58">
        <f t="shared" si="23"/>
        <v>231121.83035714284</v>
      </c>
    </row>
    <row r="323" spans="1:9">
      <c r="A323" s="53">
        <v>45744</v>
      </c>
      <c r="B323" s="24">
        <v>256978</v>
      </c>
      <c r="C323" s="54" t="s">
        <v>735</v>
      </c>
      <c r="D323" s="55" t="s">
        <v>736</v>
      </c>
      <c r="E323" s="14" t="s">
        <v>23</v>
      </c>
      <c r="F323" s="24">
        <v>2</v>
      </c>
      <c r="G323" s="56">
        <v>92724</v>
      </c>
      <c r="H323" s="58">
        <f t="shared" si="22"/>
        <v>9934.7142857142844</v>
      </c>
      <c r="I323" s="58">
        <f t="shared" si="23"/>
        <v>82789.28571428571</v>
      </c>
    </row>
    <row r="324" spans="1:9">
      <c r="A324" s="53">
        <v>45744</v>
      </c>
      <c r="B324" s="24">
        <v>256978</v>
      </c>
      <c r="C324" s="54" t="s">
        <v>735</v>
      </c>
      <c r="D324" s="55" t="s">
        <v>736</v>
      </c>
      <c r="E324" s="14" t="s">
        <v>51</v>
      </c>
      <c r="F324" s="24">
        <v>1</v>
      </c>
      <c r="G324" s="56">
        <v>39470.699999999997</v>
      </c>
      <c r="H324" s="58">
        <f t="shared" si="22"/>
        <v>4229.0035714285705</v>
      </c>
      <c r="I324" s="58">
        <f t="shared" si="23"/>
        <v>35241.69642857142</v>
      </c>
    </row>
    <row r="325" spans="1:9">
      <c r="A325" s="53">
        <v>45744</v>
      </c>
      <c r="B325" s="24">
        <v>256978</v>
      </c>
      <c r="C325" s="54" t="s">
        <v>735</v>
      </c>
      <c r="D325" s="55" t="s">
        <v>736</v>
      </c>
      <c r="E325" s="14" t="s">
        <v>45</v>
      </c>
      <c r="F325" s="24">
        <v>1</v>
      </c>
      <c r="G325" s="56">
        <v>30134.09</v>
      </c>
      <c r="H325" s="58">
        <f t="shared" si="22"/>
        <v>3228.6524999999992</v>
      </c>
      <c r="I325" s="58">
        <f t="shared" si="23"/>
        <v>26905.437499999996</v>
      </c>
    </row>
    <row r="326" spans="1:9">
      <c r="A326" s="53">
        <v>45744</v>
      </c>
      <c r="B326" s="24">
        <v>256977</v>
      </c>
      <c r="C326" s="54" t="s">
        <v>735</v>
      </c>
      <c r="D326" s="55" t="s">
        <v>736</v>
      </c>
      <c r="E326" s="14" t="s">
        <v>250</v>
      </c>
      <c r="F326" s="24">
        <v>2</v>
      </c>
      <c r="G326" s="56">
        <v>53040.78</v>
      </c>
      <c r="H326" s="58">
        <f t="shared" si="22"/>
        <v>5682.9407142857135</v>
      </c>
      <c r="I326" s="58">
        <f t="shared" si="23"/>
        <v>47357.839285714283</v>
      </c>
    </row>
    <row r="327" spans="1:9">
      <c r="A327" s="53">
        <v>45744</v>
      </c>
      <c r="B327" s="24">
        <v>256977</v>
      </c>
      <c r="C327" s="54" t="s">
        <v>735</v>
      </c>
      <c r="D327" s="55" t="s">
        <v>736</v>
      </c>
      <c r="E327" s="14" t="s">
        <v>178</v>
      </c>
      <c r="F327" s="24">
        <v>1</v>
      </c>
      <c r="G327" s="56">
        <v>18426.3</v>
      </c>
      <c r="H327" s="58">
        <f t="shared" si="22"/>
        <v>1974.2464285714282</v>
      </c>
      <c r="I327" s="58">
        <f t="shared" si="23"/>
        <v>16452.053571428569</v>
      </c>
    </row>
    <row r="328" spans="1:9">
      <c r="A328" s="53">
        <v>45744</v>
      </c>
      <c r="B328" s="24">
        <v>256977</v>
      </c>
      <c r="C328" s="54" t="s">
        <v>735</v>
      </c>
      <c r="D328" s="55" t="s">
        <v>736</v>
      </c>
      <c r="E328" s="14" t="s">
        <v>170</v>
      </c>
      <c r="F328" s="24">
        <v>1</v>
      </c>
      <c r="G328" s="56">
        <v>25570.39</v>
      </c>
      <c r="H328" s="58">
        <f t="shared" si="22"/>
        <v>2739.6846428571425</v>
      </c>
      <c r="I328" s="58">
        <f t="shared" si="23"/>
        <v>22830.705357142855</v>
      </c>
    </row>
    <row r="329" spans="1:9">
      <c r="A329" s="53">
        <v>45744</v>
      </c>
      <c r="B329" s="24">
        <v>256977</v>
      </c>
      <c r="C329" s="54" t="s">
        <v>735</v>
      </c>
      <c r="D329" s="55" t="s">
        <v>736</v>
      </c>
      <c r="E329" s="14" t="s">
        <v>25</v>
      </c>
      <c r="F329" s="24">
        <v>1</v>
      </c>
      <c r="G329" s="56">
        <v>12232.39</v>
      </c>
      <c r="H329" s="58">
        <f t="shared" si="22"/>
        <v>1310.6132142857141</v>
      </c>
      <c r="I329" s="58">
        <f t="shared" si="23"/>
        <v>10921.776785714284</v>
      </c>
    </row>
    <row r="330" spans="1:9">
      <c r="A330" s="53">
        <v>45744</v>
      </c>
      <c r="B330" s="24">
        <v>256976</v>
      </c>
      <c r="C330" s="54" t="s">
        <v>735</v>
      </c>
      <c r="D330" s="55" t="s">
        <v>736</v>
      </c>
      <c r="E330" s="14" t="s">
        <v>33</v>
      </c>
      <c r="F330" s="24">
        <v>1</v>
      </c>
      <c r="G330" s="56">
        <v>28428.92</v>
      </c>
      <c r="H330" s="58">
        <f t="shared" si="22"/>
        <v>3045.9557142857138</v>
      </c>
      <c r="I330" s="58">
        <f t="shared" si="23"/>
        <v>25382.964285714283</v>
      </c>
    </row>
    <row r="331" spans="1:9">
      <c r="A331" s="53">
        <v>45744</v>
      </c>
      <c r="B331" s="24">
        <v>256976</v>
      </c>
      <c r="C331" s="54" t="s">
        <v>735</v>
      </c>
      <c r="D331" s="55" t="s">
        <v>736</v>
      </c>
      <c r="E331" s="14" t="s">
        <v>254</v>
      </c>
      <c r="F331" s="24">
        <v>1</v>
      </c>
      <c r="G331" s="56">
        <v>119848.39</v>
      </c>
      <c r="H331" s="58">
        <f t="shared" si="22"/>
        <v>12840.898928571427</v>
      </c>
      <c r="I331" s="58">
        <f t="shared" si="23"/>
        <v>107007.49107142857</v>
      </c>
    </row>
    <row r="332" spans="1:9">
      <c r="A332" s="53">
        <v>45744</v>
      </c>
      <c r="B332" s="24">
        <v>256976</v>
      </c>
      <c r="C332" s="54" t="s">
        <v>735</v>
      </c>
      <c r="D332" s="55" t="s">
        <v>736</v>
      </c>
      <c r="E332" s="14" t="s">
        <v>40</v>
      </c>
      <c r="F332" s="24">
        <v>1</v>
      </c>
      <c r="G332" s="56">
        <v>75076.800000000003</v>
      </c>
      <c r="H332" s="58">
        <f t="shared" si="22"/>
        <v>8043.9428571428571</v>
      </c>
      <c r="I332" s="58">
        <f t="shared" si="23"/>
        <v>67032.857142857145</v>
      </c>
    </row>
    <row r="333" spans="1:9">
      <c r="A333" s="53">
        <v>45744</v>
      </c>
      <c r="B333" s="24">
        <v>256976</v>
      </c>
      <c r="C333" s="54" t="s">
        <v>735</v>
      </c>
      <c r="D333" s="55" t="s">
        <v>736</v>
      </c>
      <c r="E333" s="14" t="s">
        <v>230</v>
      </c>
      <c r="F333" s="24">
        <v>1</v>
      </c>
      <c r="G333" s="56">
        <v>109740.39</v>
      </c>
      <c r="H333" s="58">
        <f t="shared" si="22"/>
        <v>11757.898928571427</v>
      </c>
      <c r="I333" s="58">
        <f t="shared" si="23"/>
        <v>97982.491071428565</v>
      </c>
    </row>
    <row r="334" spans="1:9">
      <c r="A334" s="53">
        <v>45744</v>
      </c>
      <c r="B334" s="24">
        <v>256976</v>
      </c>
      <c r="C334" s="54" t="s">
        <v>735</v>
      </c>
      <c r="D334" s="55" t="s">
        <v>736</v>
      </c>
      <c r="E334" s="14" t="s">
        <v>39</v>
      </c>
      <c r="F334" s="24">
        <v>1</v>
      </c>
      <c r="G334" s="56">
        <v>48651.59</v>
      </c>
      <c r="H334" s="58">
        <f t="shared" si="22"/>
        <v>5212.6703571428561</v>
      </c>
      <c r="I334" s="58">
        <f t="shared" si="23"/>
        <v>43438.919642857138</v>
      </c>
    </row>
    <row r="335" spans="1:9">
      <c r="A335" s="53">
        <v>45744</v>
      </c>
      <c r="B335" s="24">
        <v>256975</v>
      </c>
      <c r="C335" s="54" t="s">
        <v>735</v>
      </c>
      <c r="D335" s="55" t="s">
        <v>736</v>
      </c>
      <c r="E335" s="14" t="s">
        <v>41</v>
      </c>
      <c r="F335" s="24">
        <v>1</v>
      </c>
      <c r="G335" s="56">
        <v>27318.3</v>
      </c>
      <c r="H335" s="58">
        <f t="shared" si="22"/>
        <v>2926.9607142857139</v>
      </c>
      <c r="I335" s="58">
        <f t="shared" si="23"/>
        <v>24391.339285714283</v>
      </c>
    </row>
    <row r="336" spans="1:9">
      <c r="A336" s="53">
        <v>45744</v>
      </c>
      <c r="B336" s="24">
        <v>256975</v>
      </c>
      <c r="C336" s="54" t="s">
        <v>735</v>
      </c>
      <c r="D336" s="55" t="s">
        <v>736</v>
      </c>
      <c r="E336" s="14" t="s">
        <v>177</v>
      </c>
      <c r="F336" s="24">
        <v>1</v>
      </c>
      <c r="G336" s="56">
        <v>15243.98</v>
      </c>
      <c r="H336" s="58">
        <f t="shared" si="22"/>
        <v>1633.2835714285713</v>
      </c>
      <c r="I336" s="58">
        <f t="shared" si="23"/>
        <v>13610.696428571428</v>
      </c>
    </row>
    <row r="337" spans="1:9">
      <c r="A337" s="53">
        <v>45744</v>
      </c>
      <c r="B337" s="24">
        <v>256975</v>
      </c>
      <c r="C337" s="54" t="s">
        <v>735</v>
      </c>
      <c r="D337" s="55" t="s">
        <v>736</v>
      </c>
      <c r="E337" s="14" t="s">
        <v>245</v>
      </c>
      <c r="F337" s="24">
        <v>2</v>
      </c>
      <c r="G337" s="56">
        <v>14277.17</v>
      </c>
      <c r="H337" s="58">
        <f t="shared" si="22"/>
        <v>1529.6967857142856</v>
      </c>
      <c r="I337" s="58">
        <f t="shared" si="23"/>
        <v>12747.473214285714</v>
      </c>
    </row>
    <row r="338" spans="1:9">
      <c r="A338" s="53">
        <v>45744</v>
      </c>
      <c r="B338" s="24">
        <v>256975</v>
      </c>
      <c r="C338" s="54" t="s">
        <v>735</v>
      </c>
      <c r="D338" s="55" t="s">
        <v>736</v>
      </c>
      <c r="E338" s="14" t="s">
        <v>33</v>
      </c>
      <c r="F338" s="24">
        <v>1</v>
      </c>
      <c r="G338" s="56">
        <v>32296.39</v>
      </c>
      <c r="H338" s="58">
        <f t="shared" ref="H338:H355" si="24">I338*0.12</f>
        <v>3460.3274999999994</v>
      </c>
      <c r="I338" s="58">
        <f t="shared" ref="I338:I355" si="25">G338/1.12</f>
        <v>28836.062499999996</v>
      </c>
    </row>
    <row r="339" spans="1:9">
      <c r="A339" s="53">
        <v>45744</v>
      </c>
      <c r="B339" s="24">
        <v>256974</v>
      </c>
      <c r="C339" s="54" t="s">
        <v>735</v>
      </c>
      <c r="D339" s="55" t="s">
        <v>736</v>
      </c>
      <c r="E339" s="14" t="s">
        <v>182</v>
      </c>
      <c r="F339" s="24">
        <v>1</v>
      </c>
      <c r="G339" s="56">
        <v>6052.69</v>
      </c>
      <c r="H339" s="58">
        <f t="shared" si="24"/>
        <v>648.50249999999983</v>
      </c>
      <c r="I339" s="58">
        <f t="shared" si="25"/>
        <v>5404.1874999999991</v>
      </c>
    </row>
    <row r="340" spans="1:9">
      <c r="A340" s="53">
        <v>45744</v>
      </c>
      <c r="B340" s="24">
        <v>256974</v>
      </c>
      <c r="C340" s="54" t="s">
        <v>735</v>
      </c>
      <c r="D340" s="55" t="s">
        <v>736</v>
      </c>
      <c r="E340" s="14" t="s">
        <v>245</v>
      </c>
      <c r="F340" s="24">
        <v>2</v>
      </c>
      <c r="G340" s="56">
        <v>14683.58</v>
      </c>
      <c r="H340" s="58">
        <f t="shared" si="24"/>
        <v>1573.2407142857141</v>
      </c>
      <c r="I340" s="58">
        <f t="shared" si="25"/>
        <v>13110.339285714284</v>
      </c>
    </row>
    <row r="341" spans="1:9">
      <c r="A341" s="53">
        <v>45744</v>
      </c>
      <c r="B341" s="24">
        <v>256974</v>
      </c>
      <c r="C341" s="54" t="s">
        <v>735</v>
      </c>
      <c r="D341" s="55" t="s">
        <v>736</v>
      </c>
      <c r="E341" s="14" t="s">
        <v>168</v>
      </c>
      <c r="F341" s="24">
        <v>1</v>
      </c>
      <c r="G341" s="56">
        <v>19262.39</v>
      </c>
      <c r="H341" s="58">
        <f t="shared" si="24"/>
        <v>2063.8274999999994</v>
      </c>
      <c r="I341" s="58">
        <f t="shared" si="25"/>
        <v>17198.562499999996</v>
      </c>
    </row>
    <row r="342" spans="1:9">
      <c r="A342" s="53">
        <v>45744</v>
      </c>
      <c r="B342" s="24">
        <v>256635</v>
      </c>
      <c r="C342" s="54" t="s">
        <v>735</v>
      </c>
      <c r="D342" s="55" t="s">
        <v>736</v>
      </c>
      <c r="E342" s="14" t="s">
        <v>31</v>
      </c>
      <c r="F342" s="24">
        <v>3</v>
      </c>
      <c r="G342" s="56">
        <v>45600</v>
      </c>
      <c r="H342" s="58">
        <f t="shared" si="24"/>
        <v>4885.7142857142853</v>
      </c>
      <c r="I342" s="58">
        <f t="shared" si="25"/>
        <v>40714.28571428571</v>
      </c>
    </row>
    <row r="343" spans="1:9">
      <c r="A343" s="53">
        <v>45734</v>
      </c>
      <c r="B343" s="24">
        <v>256081</v>
      </c>
      <c r="C343" s="54" t="s">
        <v>735</v>
      </c>
      <c r="D343" s="55" t="s">
        <v>736</v>
      </c>
      <c r="E343" s="14" t="s">
        <v>58</v>
      </c>
      <c r="F343" s="24">
        <v>1</v>
      </c>
      <c r="G343" s="56">
        <v>1045</v>
      </c>
      <c r="H343" s="58">
        <f t="shared" si="24"/>
        <v>111.96428571428571</v>
      </c>
      <c r="I343" s="58">
        <f t="shared" si="25"/>
        <v>933.03571428571422</v>
      </c>
    </row>
    <row r="344" spans="1:9">
      <c r="A344" s="53">
        <v>45734</v>
      </c>
      <c r="B344" s="24">
        <v>256080</v>
      </c>
      <c r="C344" s="54" t="s">
        <v>735</v>
      </c>
      <c r="D344" s="55" t="s">
        <v>736</v>
      </c>
      <c r="E344" s="14" t="s">
        <v>17</v>
      </c>
      <c r="F344" s="24">
        <v>3</v>
      </c>
      <c r="G344" s="56">
        <v>5400.75</v>
      </c>
      <c r="H344" s="58">
        <f t="shared" si="24"/>
        <v>578.65178571428567</v>
      </c>
      <c r="I344" s="58">
        <f t="shared" si="25"/>
        <v>4822.0982142857138</v>
      </c>
    </row>
    <row r="345" spans="1:9">
      <c r="A345" s="53">
        <v>45734</v>
      </c>
      <c r="B345" s="24">
        <v>256003</v>
      </c>
      <c r="C345" s="54" t="s">
        <v>735</v>
      </c>
      <c r="D345" s="55" t="s">
        <v>736</v>
      </c>
      <c r="E345" s="14" t="s">
        <v>245</v>
      </c>
      <c r="F345" s="24">
        <v>1</v>
      </c>
      <c r="G345" s="56">
        <v>7925</v>
      </c>
      <c r="H345" s="58">
        <f t="shared" si="24"/>
        <v>849.10714285714278</v>
      </c>
      <c r="I345" s="58">
        <f t="shared" si="25"/>
        <v>7075.8928571428569</v>
      </c>
    </row>
    <row r="346" spans="1:9">
      <c r="A346" s="53">
        <v>45728</v>
      </c>
      <c r="B346" s="24">
        <v>255755</v>
      </c>
      <c r="C346" s="54" t="s">
        <v>735</v>
      </c>
      <c r="D346" s="55" t="s">
        <v>736</v>
      </c>
      <c r="E346" s="14" t="s">
        <v>29</v>
      </c>
      <c r="F346" s="24">
        <v>3</v>
      </c>
      <c r="G346" s="56">
        <v>12957.52</v>
      </c>
      <c r="H346" s="58">
        <f t="shared" si="24"/>
        <v>1388.305714285714</v>
      </c>
      <c r="I346" s="58">
        <f t="shared" si="25"/>
        <v>11569.214285714284</v>
      </c>
    </row>
    <row r="347" spans="1:9">
      <c r="A347" s="53">
        <v>45728</v>
      </c>
      <c r="B347" s="24">
        <v>255755</v>
      </c>
      <c r="C347" s="54" t="s">
        <v>735</v>
      </c>
      <c r="D347" s="55" t="s">
        <v>736</v>
      </c>
      <c r="E347" s="14" t="s">
        <v>33</v>
      </c>
      <c r="F347" s="24">
        <v>1</v>
      </c>
      <c r="G347" s="56">
        <v>37046.29</v>
      </c>
      <c r="H347" s="58">
        <f t="shared" si="24"/>
        <v>3969.2453571428564</v>
      </c>
      <c r="I347" s="58">
        <f t="shared" si="25"/>
        <v>33077.044642857138</v>
      </c>
    </row>
    <row r="348" spans="1:9">
      <c r="A348" s="53">
        <v>45728</v>
      </c>
      <c r="B348" s="24">
        <v>255755</v>
      </c>
      <c r="C348" s="54" t="s">
        <v>735</v>
      </c>
      <c r="D348" s="55" t="s">
        <v>736</v>
      </c>
      <c r="E348" s="14" t="s">
        <v>39</v>
      </c>
      <c r="F348" s="24">
        <v>1</v>
      </c>
      <c r="G348" s="56">
        <v>48651.59</v>
      </c>
      <c r="H348" s="58">
        <f t="shared" si="24"/>
        <v>5212.6703571428561</v>
      </c>
      <c r="I348" s="58">
        <f t="shared" si="25"/>
        <v>43438.919642857138</v>
      </c>
    </row>
    <row r="349" spans="1:9">
      <c r="A349" s="53">
        <v>45728</v>
      </c>
      <c r="B349" s="24">
        <v>255755</v>
      </c>
      <c r="C349" s="54" t="s">
        <v>735</v>
      </c>
      <c r="D349" s="55" t="s">
        <v>736</v>
      </c>
      <c r="E349" s="14" t="s">
        <v>167</v>
      </c>
      <c r="F349" s="24">
        <v>1</v>
      </c>
      <c r="G349" s="56">
        <v>17286.39</v>
      </c>
      <c r="H349" s="58">
        <f t="shared" si="24"/>
        <v>1852.1132142857141</v>
      </c>
      <c r="I349" s="58">
        <f t="shared" si="25"/>
        <v>15434.276785714284</v>
      </c>
    </row>
    <row r="350" spans="1:9">
      <c r="A350" s="53">
        <v>45728</v>
      </c>
      <c r="B350" s="24">
        <v>255754</v>
      </c>
      <c r="C350" s="54" t="s">
        <v>735</v>
      </c>
      <c r="D350" s="55" t="s">
        <v>736</v>
      </c>
      <c r="E350" s="14" t="s">
        <v>188</v>
      </c>
      <c r="F350" s="24">
        <v>1</v>
      </c>
      <c r="G350" s="56">
        <v>33447.79</v>
      </c>
      <c r="H350" s="58">
        <f t="shared" si="24"/>
        <v>3583.6917857142857</v>
      </c>
      <c r="I350" s="58">
        <f t="shared" si="25"/>
        <v>29864.098214285714</v>
      </c>
    </row>
    <row r="351" spans="1:9">
      <c r="A351" s="53">
        <v>45728</v>
      </c>
      <c r="B351" s="24">
        <v>255754</v>
      </c>
      <c r="C351" s="54" t="s">
        <v>735</v>
      </c>
      <c r="D351" s="55" t="s">
        <v>736</v>
      </c>
      <c r="E351" s="14" t="s">
        <v>254</v>
      </c>
      <c r="F351" s="24">
        <v>1</v>
      </c>
      <c r="G351" s="56">
        <v>119848.39</v>
      </c>
      <c r="H351" s="58">
        <f t="shared" si="24"/>
        <v>12840.898928571427</v>
      </c>
      <c r="I351" s="58">
        <f t="shared" si="25"/>
        <v>107007.49107142857</v>
      </c>
    </row>
    <row r="352" spans="1:9">
      <c r="A352" s="53">
        <v>45728</v>
      </c>
      <c r="B352" s="24">
        <v>255754</v>
      </c>
      <c r="C352" s="54" t="s">
        <v>735</v>
      </c>
      <c r="D352" s="55" t="s">
        <v>736</v>
      </c>
      <c r="E352" s="14" t="s">
        <v>17</v>
      </c>
      <c r="F352" s="24">
        <v>1</v>
      </c>
      <c r="G352" s="56">
        <v>1800.25</v>
      </c>
      <c r="H352" s="58">
        <f t="shared" si="24"/>
        <v>192.88392857142856</v>
      </c>
      <c r="I352" s="58">
        <f t="shared" si="25"/>
        <v>1607.3660714285713</v>
      </c>
    </row>
    <row r="353" spans="1:12">
      <c r="A353" s="53">
        <v>45728</v>
      </c>
      <c r="B353" s="24">
        <v>255754</v>
      </c>
      <c r="C353" s="54" t="s">
        <v>735</v>
      </c>
      <c r="D353" s="55" t="s">
        <v>736</v>
      </c>
      <c r="E353" s="14" t="s">
        <v>41</v>
      </c>
      <c r="F353" s="24">
        <v>2</v>
      </c>
      <c r="G353" s="56">
        <v>53040.78</v>
      </c>
      <c r="H353" s="58">
        <f t="shared" si="24"/>
        <v>5682.9407142857135</v>
      </c>
      <c r="I353" s="58">
        <f t="shared" si="25"/>
        <v>47357.839285714283</v>
      </c>
    </row>
    <row r="354" spans="1:12">
      <c r="A354" s="53">
        <v>45728</v>
      </c>
      <c r="B354" s="24">
        <v>255754</v>
      </c>
      <c r="C354" s="54" t="s">
        <v>735</v>
      </c>
      <c r="D354" s="55" t="s">
        <v>736</v>
      </c>
      <c r="E354" s="14" t="s">
        <v>239</v>
      </c>
      <c r="F354" s="24">
        <v>2</v>
      </c>
      <c r="G354" s="56">
        <v>14810.5</v>
      </c>
      <c r="H354" s="58">
        <f t="shared" si="24"/>
        <v>1586.8392857142856</v>
      </c>
      <c r="I354" s="58">
        <f t="shared" si="25"/>
        <v>13223.660714285714</v>
      </c>
    </row>
    <row r="355" spans="1:12">
      <c r="A355" s="53">
        <v>45728</v>
      </c>
      <c r="B355" s="24">
        <v>255753</v>
      </c>
      <c r="C355" s="54" t="s">
        <v>735</v>
      </c>
      <c r="D355" s="55" t="s">
        <v>736</v>
      </c>
      <c r="E355" s="14" t="s">
        <v>261</v>
      </c>
      <c r="F355" s="24">
        <v>1</v>
      </c>
      <c r="G355" s="56">
        <v>4750</v>
      </c>
      <c r="H355" s="58">
        <f t="shared" si="24"/>
        <v>508.92857142857139</v>
      </c>
      <c r="I355" s="58">
        <f t="shared" si="25"/>
        <v>4241.0714285714284</v>
      </c>
    </row>
    <row r="356" spans="1:12">
      <c r="A356" s="53">
        <v>45728</v>
      </c>
      <c r="B356" s="24">
        <v>255753</v>
      </c>
      <c r="C356" s="54" t="s">
        <v>735</v>
      </c>
      <c r="D356" s="55" t="s">
        <v>736</v>
      </c>
      <c r="E356" s="14" t="s">
        <v>51</v>
      </c>
      <c r="F356" s="24">
        <v>1</v>
      </c>
      <c r="G356" s="56">
        <v>36377.589999999997</v>
      </c>
      <c r="H356" s="58">
        <f t="shared" ref="H356:H367" si="26">I356*0.12</f>
        <v>3897.5989285714277</v>
      </c>
      <c r="I356" s="58">
        <f t="shared" ref="I356:I367" si="27">G356/1.12</f>
        <v>32479.991071428565</v>
      </c>
    </row>
    <row r="357" spans="1:12">
      <c r="A357" s="53">
        <v>45728</v>
      </c>
      <c r="B357" s="24">
        <v>255753</v>
      </c>
      <c r="C357" s="54" t="s">
        <v>735</v>
      </c>
      <c r="D357" s="55" t="s">
        <v>736</v>
      </c>
      <c r="E357" s="14" t="s">
        <v>40</v>
      </c>
      <c r="F357" s="24">
        <v>1</v>
      </c>
      <c r="G357" s="56">
        <v>75076.789999999994</v>
      </c>
      <c r="H357" s="58">
        <f t="shared" si="26"/>
        <v>8043.9417857142835</v>
      </c>
      <c r="I357" s="58">
        <f t="shared" si="27"/>
        <v>67032.848214285696</v>
      </c>
    </row>
    <row r="358" spans="1:12">
      <c r="A358" s="53">
        <v>45728</v>
      </c>
      <c r="B358" s="24">
        <v>255752</v>
      </c>
      <c r="C358" s="54" t="s">
        <v>735</v>
      </c>
      <c r="D358" s="55" t="s">
        <v>736</v>
      </c>
      <c r="E358" s="14" t="s">
        <v>45</v>
      </c>
      <c r="F358" s="24">
        <v>1</v>
      </c>
      <c r="G358" s="56">
        <v>26991.59</v>
      </c>
      <c r="H358" s="58">
        <f t="shared" si="26"/>
        <v>2891.9560714285712</v>
      </c>
      <c r="I358" s="58">
        <f t="shared" si="27"/>
        <v>24099.633928571428</v>
      </c>
    </row>
    <row r="359" spans="1:12">
      <c r="A359" s="53">
        <v>45728</v>
      </c>
      <c r="B359" s="24">
        <v>255752</v>
      </c>
      <c r="C359" s="54" t="s">
        <v>735</v>
      </c>
      <c r="D359" s="55" t="s">
        <v>736</v>
      </c>
      <c r="E359" s="14" t="s">
        <v>188</v>
      </c>
      <c r="F359" s="24">
        <v>2</v>
      </c>
      <c r="G359" s="56">
        <v>65045.17</v>
      </c>
      <c r="H359" s="58">
        <f t="shared" si="26"/>
        <v>6969.125357142856</v>
      </c>
      <c r="I359" s="58">
        <f t="shared" si="27"/>
        <v>58076.044642857138</v>
      </c>
    </row>
    <row r="360" spans="1:12">
      <c r="A360" s="53">
        <v>45728</v>
      </c>
      <c r="B360" s="24">
        <v>255752</v>
      </c>
      <c r="C360" s="54" t="s">
        <v>735</v>
      </c>
      <c r="D360" s="55" t="s">
        <v>736</v>
      </c>
      <c r="E360" s="14" t="s">
        <v>32</v>
      </c>
      <c r="F360" s="24">
        <v>2</v>
      </c>
      <c r="G360" s="56">
        <v>45174.78</v>
      </c>
      <c r="H360" s="58">
        <f t="shared" si="26"/>
        <v>4840.1549999999988</v>
      </c>
      <c r="I360" s="58">
        <f t="shared" si="27"/>
        <v>40334.624999999993</v>
      </c>
    </row>
    <row r="361" spans="1:12">
      <c r="A361" s="53">
        <v>45728</v>
      </c>
      <c r="B361" s="24">
        <v>255752</v>
      </c>
      <c r="C361" s="54" t="s">
        <v>735</v>
      </c>
      <c r="D361" s="55" t="s">
        <v>736</v>
      </c>
      <c r="E361" s="14" t="s">
        <v>41</v>
      </c>
      <c r="F361" s="24">
        <v>1</v>
      </c>
      <c r="G361" s="56">
        <v>26520.39</v>
      </c>
      <c r="H361" s="58">
        <f t="shared" si="26"/>
        <v>2841.4703571428568</v>
      </c>
      <c r="I361" s="58">
        <f t="shared" si="27"/>
        <v>23678.919642857141</v>
      </c>
    </row>
    <row r="362" spans="1:12">
      <c r="A362" s="53">
        <v>45728</v>
      </c>
      <c r="B362" s="24">
        <v>255751</v>
      </c>
      <c r="C362" s="54" t="s">
        <v>735</v>
      </c>
      <c r="D362" s="55" t="s">
        <v>736</v>
      </c>
      <c r="E362" s="14" t="s">
        <v>31</v>
      </c>
      <c r="F362" s="24">
        <v>1</v>
      </c>
      <c r="G362" s="56">
        <v>15200</v>
      </c>
      <c r="H362" s="58">
        <f t="shared" si="26"/>
        <v>1628.5714285714284</v>
      </c>
      <c r="I362" s="58">
        <f t="shared" si="27"/>
        <v>13571.428571428571</v>
      </c>
    </row>
    <row r="363" spans="1:12">
      <c r="A363" s="53">
        <v>45728</v>
      </c>
      <c r="B363" s="24">
        <v>255751</v>
      </c>
      <c r="C363" s="54" t="s">
        <v>735</v>
      </c>
      <c r="D363" s="55" t="s">
        <v>736</v>
      </c>
      <c r="E363" s="14" t="s">
        <v>182</v>
      </c>
      <c r="F363" s="24">
        <v>1</v>
      </c>
      <c r="G363" s="56">
        <v>5649.17</v>
      </c>
      <c r="H363" s="58">
        <f t="shared" si="26"/>
        <v>605.26821428571418</v>
      </c>
      <c r="I363" s="58">
        <f t="shared" si="27"/>
        <v>5043.9017857142853</v>
      </c>
    </row>
    <row r="364" spans="1:12">
      <c r="A364" s="53">
        <v>45728</v>
      </c>
      <c r="B364" s="24">
        <v>255751</v>
      </c>
      <c r="C364" s="54" t="s">
        <v>735</v>
      </c>
      <c r="D364" s="55" t="s">
        <v>736</v>
      </c>
      <c r="E364" s="14" t="s">
        <v>53</v>
      </c>
      <c r="F364" s="24">
        <v>2</v>
      </c>
      <c r="G364" s="56">
        <v>39398.78</v>
      </c>
      <c r="H364" s="58">
        <f t="shared" si="26"/>
        <v>4221.2978571428566</v>
      </c>
      <c r="I364" s="58">
        <f t="shared" si="27"/>
        <v>35177.482142857138</v>
      </c>
    </row>
    <row r="365" spans="1:12">
      <c r="A365" s="53">
        <v>45728</v>
      </c>
      <c r="B365" s="24">
        <v>255751</v>
      </c>
      <c r="C365" s="54" t="s">
        <v>735</v>
      </c>
      <c r="D365" s="55" t="s">
        <v>736</v>
      </c>
      <c r="E365" s="14" t="s">
        <v>51</v>
      </c>
      <c r="F365" s="24">
        <v>1</v>
      </c>
      <c r="G365" s="56">
        <v>36377.589999999997</v>
      </c>
      <c r="H365" s="58">
        <f t="shared" si="26"/>
        <v>3897.5989285714277</v>
      </c>
      <c r="I365" s="58">
        <f t="shared" si="27"/>
        <v>32479.991071428565</v>
      </c>
    </row>
    <row r="366" spans="1:12">
      <c r="A366" s="53">
        <v>45728</v>
      </c>
      <c r="B366" s="24">
        <v>255751</v>
      </c>
      <c r="C366" s="54" t="s">
        <v>735</v>
      </c>
      <c r="D366" s="55" t="s">
        <v>736</v>
      </c>
      <c r="E366" s="14" t="s">
        <v>40</v>
      </c>
      <c r="F366" s="24">
        <v>1</v>
      </c>
      <c r="G366" s="59">
        <v>75076.789999999994</v>
      </c>
      <c r="H366" s="60">
        <f t="shared" si="26"/>
        <v>8043.9417857142835</v>
      </c>
      <c r="I366" s="60">
        <f t="shared" si="27"/>
        <v>67032.848214285696</v>
      </c>
    </row>
    <row r="367" spans="1:12">
      <c r="A367" s="61" t="s">
        <v>737</v>
      </c>
      <c r="G367" s="62">
        <f>SUM(G242:G366)</f>
        <v>4830579.75</v>
      </c>
      <c r="H367" s="63">
        <f t="shared" si="26"/>
        <v>517562.11607142846</v>
      </c>
      <c r="I367" s="76">
        <f t="shared" si="27"/>
        <v>4313017.6339285709</v>
      </c>
    </row>
    <row r="368" spans="1:12">
      <c r="A368" s="64" t="s">
        <v>751</v>
      </c>
      <c r="B368" s="65"/>
      <c r="G368" s="46">
        <v>-24867.48</v>
      </c>
      <c r="H368" s="67">
        <f t="shared" ref="H368:H369" si="28">I368*0.12</f>
        <v>-2664.3728571428569</v>
      </c>
      <c r="I368" s="81">
        <f t="shared" ref="I368:I369" si="29">G368/1.12</f>
        <v>-22203.107142857141</v>
      </c>
      <c r="L368" s="77">
        <f>SUM(G368:G368)</f>
        <v>-24867.48</v>
      </c>
    </row>
    <row r="369" spans="1:12">
      <c r="A369" s="64" t="s">
        <v>740</v>
      </c>
      <c r="G369" s="79">
        <f>SUM(G367:G368)</f>
        <v>4805712.2699999996</v>
      </c>
      <c r="H369" s="80">
        <f t="shared" si="28"/>
        <v>514897.74321428564</v>
      </c>
      <c r="I369" s="80">
        <f t="shared" si="29"/>
        <v>4290814.5267857136</v>
      </c>
      <c r="L369" s="82">
        <f>I369*0.01</f>
        <v>42908.145267857137</v>
      </c>
    </row>
    <row r="372" spans="1:12">
      <c r="A372" s="65" t="s">
        <v>741</v>
      </c>
      <c r="B372" s="69"/>
      <c r="C372" s="70"/>
      <c r="D372" s="14"/>
      <c r="F372" s="14"/>
      <c r="H372" s="14" t="s">
        <v>742</v>
      </c>
    </row>
    <row r="373" spans="1:12">
      <c r="A373" s="71"/>
      <c r="B373" s="69"/>
      <c r="C373" s="70"/>
      <c r="D373" s="14"/>
      <c r="F373" s="14"/>
      <c r="H373" s="14"/>
    </row>
    <row r="374" spans="1:12">
      <c r="A374" s="71"/>
      <c r="B374" s="69"/>
      <c r="C374" s="70"/>
      <c r="D374" s="14"/>
      <c r="F374" s="14"/>
      <c r="H374" s="14"/>
    </row>
    <row r="375" spans="1:12">
      <c r="A375" s="65"/>
      <c r="B375" s="24"/>
      <c r="C375" s="14"/>
      <c r="D375" s="14"/>
      <c r="F375" s="14"/>
      <c r="H375" s="14"/>
    </row>
    <row r="376" spans="1:12">
      <c r="A376" s="75" t="s">
        <v>743</v>
      </c>
      <c r="B376" s="24"/>
      <c r="C376" s="14"/>
      <c r="D376" s="14"/>
      <c r="F376" s="14"/>
      <c r="H376" s="75" t="s">
        <v>744</v>
      </c>
    </row>
    <row r="377" spans="1:12">
      <c r="A377" s="75" t="s">
        <v>745</v>
      </c>
      <c r="B377" s="65"/>
      <c r="C377" s="73"/>
      <c r="D377" s="65"/>
      <c r="F377" s="14"/>
      <c r="G377" s="75"/>
      <c r="H377" s="75" t="s">
        <v>752</v>
      </c>
    </row>
    <row r="381" spans="1:12" ht="14.25">
      <c r="A381" s="41" t="s">
        <v>720</v>
      </c>
      <c r="B381" s="42"/>
      <c r="C381" s="43"/>
      <c r="D381" s="44"/>
      <c r="E381" s="44"/>
      <c r="F381" s="45"/>
      <c r="G381" s="46"/>
      <c r="H381" s="46"/>
      <c r="I381" s="46"/>
    </row>
    <row r="382" spans="1:12" ht="14.25">
      <c r="A382" s="41" t="s">
        <v>726</v>
      </c>
      <c r="B382" s="42"/>
      <c r="C382" s="43"/>
      <c r="D382" s="44"/>
      <c r="E382" s="44"/>
      <c r="F382" s="45"/>
      <c r="G382" s="46"/>
      <c r="H382" s="46"/>
      <c r="I382" s="46"/>
    </row>
    <row r="383" spans="1:12" ht="14.25">
      <c r="A383" s="41" t="s">
        <v>753</v>
      </c>
      <c r="B383" s="42"/>
      <c r="C383" s="43"/>
      <c r="D383" s="44"/>
      <c r="E383" s="44"/>
      <c r="F383" s="45"/>
      <c r="G383" s="46"/>
      <c r="H383" s="46"/>
      <c r="I383" s="46"/>
    </row>
    <row r="384" spans="1:12" ht="14.25">
      <c r="A384" s="41"/>
      <c r="B384" s="42"/>
      <c r="C384" s="43"/>
      <c r="D384" s="44"/>
      <c r="E384" s="44"/>
      <c r="F384" s="45"/>
      <c r="G384" s="46"/>
      <c r="H384" s="46"/>
      <c r="I384" s="46"/>
    </row>
    <row r="385" spans="1:9" ht="14.25">
      <c r="A385" s="41"/>
      <c r="B385" s="42"/>
      <c r="C385" s="43"/>
      <c r="D385" s="44"/>
      <c r="E385" s="44"/>
      <c r="F385" s="45"/>
      <c r="G385" s="46"/>
      <c r="H385" s="46"/>
      <c r="I385" s="46"/>
    </row>
    <row r="386" spans="1:9" ht="14.25">
      <c r="A386" s="41"/>
      <c r="B386" s="42"/>
      <c r="C386" s="43"/>
      <c r="D386" s="44"/>
      <c r="E386" s="44"/>
      <c r="F386" s="45"/>
      <c r="G386" s="46"/>
      <c r="H386" s="46"/>
      <c r="I386" s="46"/>
    </row>
    <row r="387" spans="1:9">
      <c r="A387" s="47" t="s">
        <v>3</v>
      </c>
      <c r="B387" s="48" t="s">
        <v>728</v>
      </c>
      <c r="C387" s="49" t="s">
        <v>729</v>
      </c>
      <c r="D387" s="50" t="s">
        <v>730</v>
      </c>
      <c r="E387" s="50" t="s">
        <v>731</v>
      </c>
      <c r="F387" s="51" t="s">
        <v>7</v>
      </c>
      <c r="G387" s="52" t="s">
        <v>732</v>
      </c>
      <c r="H387" s="52" t="s">
        <v>733</v>
      </c>
      <c r="I387" s="52" t="s">
        <v>734</v>
      </c>
    </row>
    <row r="388" spans="1:9">
      <c r="A388" s="53">
        <v>45758</v>
      </c>
      <c r="B388" s="24">
        <v>257718</v>
      </c>
      <c r="C388" s="54" t="s">
        <v>735</v>
      </c>
      <c r="D388" s="55" t="s">
        <v>736</v>
      </c>
      <c r="E388" s="14" t="s">
        <v>17</v>
      </c>
      <c r="F388" s="24">
        <v>1</v>
      </c>
      <c r="G388" s="56">
        <v>1800.25</v>
      </c>
      <c r="H388" s="57">
        <f t="shared" ref="H388:H419" si="30">I388*0.12</f>
        <v>192.88392857142856</v>
      </c>
      <c r="I388" s="57">
        <f t="shared" ref="I388:I419" si="31">G388/1.12</f>
        <v>1607.3660714285713</v>
      </c>
    </row>
    <row r="389" spans="1:9">
      <c r="A389" s="53">
        <v>45769</v>
      </c>
      <c r="B389" s="24">
        <v>258190</v>
      </c>
      <c r="C389" s="54" t="s">
        <v>735</v>
      </c>
      <c r="D389" s="55" t="s">
        <v>736</v>
      </c>
      <c r="E389" s="14" t="s">
        <v>177</v>
      </c>
      <c r="F389" s="24">
        <v>1</v>
      </c>
      <c r="G389" s="56">
        <v>16098.8</v>
      </c>
      <c r="H389" s="57">
        <f t="shared" si="30"/>
        <v>1724.8714285714282</v>
      </c>
      <c r="I389" s="57">
        <f t="shared" si="31"/>
        <v>14373.928571428569</v>
      </c>
    </row>
    <row r="390" spans="1:9">
      <c r="A390" s="53">
        <v>45769</v>
      </c>
      <c r="B390" s="24">
        <v>258191</v>
      </c>
      <c r="C390" s="54" t="s">
        <v>735</v>
      </c>
      <c r="D390" s="55" t="s">
        <v>736</v>
      </c>
      <c r="E390" s="14" t="s">
        <v>61</v>
      </c>
      <c r="F390" s="24">
        <v>2</v>
      </c>
      <c r="G390" s="56">
        <v>10165</v>
      </c>
      <c r="H390" s="57">
        <f t="shared" si="30"/>
        <v>1089.1071428571429</v>
      </c>
      <c r="I390" s="57">
        <f t="shared" si="31"/>
        <v>9075.8928571428569</v>
      </c>
    </row>
    <row r="391" spans="1:9">
      <c r="A391" s="53">
        <v>45769</v>
      </c>
      <c r="B391" s="24">
        <v>258191</v>
      </c>
      <c r="C391" s="54" t="s">
        <v>735</v>
      </c>
      <c r="D391" s="55" t="s">
        <v>736</v>
      </c>
      <c r="E391" s="14" t="s">
        <v>243</v>
      </c>
      <c r="F391" s="24">
        <v>2</v>
      </c>
      <c r="G391" s="56">
        <v>31350</v>
      </c>
      <c r="H391" s="57">
        <f t="shared" si="30"/>
        <v>3358.9285714285711</v>
      </c>
      <c r="I391" s="57">
        <f t="shared" si="31"/>
        <v>27991.071428571428</v>
      </c>
    </row>
    <row r="392" spans="1:9">
      <c r="A392" s="53">
        <v>45769</v>
      </c>
      <c r="B392" s="24">
        <v>258191</v>
      </c>
      <c r="C392" s="54" t="s">
        <v>735</v>
      </c>
      <c r="D392" s="55" t="s">
        <v>736</v>
      </c>
      <c r="E392" s="14" t="s">
        <v>242</v>
      </c>
      <c r="F392" s="24">
        <v>1</v>
      </c>
      <c r="G392" s="56">
        <v>19950</v>
      </c>
      <c r="H392" s="57">
        <f t="shared" si="30"/>
        <v>2137.5</v>
      </c>
      <c r="I392" s="57">
        <f t="shared" si="31"/>
        <v>17812.5</v>
      </c>
    </row>
    <row r="393" spans="1:9">
      <c r="A393" s="53">
        <v>45769</v>
      </c>
      <c r="B393" s="24">
        <v>258191</v>
      </c>
      <c r="C393" s="54" t="s">
        <v>735</v>
      </c>
      <c r="D393" s="55" t="s">
        <v>736</v>
      </c>
      <c r="E393" s="14" t="s">
        <v>244</v>
      </c>
      <c r="F393" s="24">
        <v>1</v>
      </c>
      <c r="G393" s="56">
        <v>14250</v>
      </c>
      <c r="H393" s="57">
        <f t="shared" si="30"/>
        <v>1526.785714285714</v>
      </c>
      <c r="I393" s="57">
        <f t="shared" si="31"/>
        <v>12723.214285714284</v>
      </c>
    </row>
    <row r="394" spans="1:9">
      <c r="A394" s="53">
        <v>45769</v>
      </c>
      <c r="B394" s="24">
        <v>258192</v>
      </c>
      <c r="C394" s="54" t="s">
        <v>735</v>
      </c>
      <c r="D394" s="55" t="s">
        <v>736</v>
      </c>
      <c r="E394" s="14" t="s">
        <v>61</v>
      </c>
      <c r="F394" s="24">
        <v>1</v>
      </c>
      <c r="G394" s="56">
        <v>5082.5</v>
      </c>
      <c r="H394" s="57">
        <f t="shared" si="30"/>
        <v>544.55357142857144</v>
      </c>
      <c r="I394" s="57">
        <f t="shared" si="31"/>
        <v>4537.9464285714284</v>
      </c>
    </row>
    <row r="395" spans="1:9">
      <c r="A395" s="53">
        <v>45769</v>
      </c>
      <c r="B395" s="24">
        <v>258192</v>
      </c>
      <c r="C395" s="54" t="s">
        <v>735</v>
      </c>
      <c r="D395" s="55" t="s">
        <v>736</v>
      </c>
      <c r="E395" s="14" t="s">
        <v>242</v>
      </c>
      <c r="F395" s="24">
        <v>1</v>
      </c>
      <c r="G395" s="56">
        <v>19950</v>
      </c>
      <c r="H395" s="57">
        <f t="shared" si="30"/>
        <v>2137.5</v>
      </c>
      <c r="I395" s="57">
        <f t="shared" si="31"/>
        <v>17812.5</v>
      </c>
    </row>
    <row r="396" spans="1:9">
      <c r="A396" s="53">
        <v>45769</v>
      </c>
      <c r="B396" s="24">
        <v>258192</v>
      </c>
      <c r="C396" s="54" t="s">
        <v>735</v>
      </c>
      <c r="D396" s="55" t="s">
        <v>736</v>
      </c>
      <c r="E396" s="14" t="s">
        <v>49</v>
      </c>
      <c r="F396" s="24">
        <v>1</v>
      </c>
      <c r="G396" s="56">
        <v>13775</v>
      </c>
      <c r="H396" s="57">
        <f t="shared" si="30"/>
        <v>1475.8928571428569</v>
      </c>
      <c r="I396" s="57">
        <f t="shared" si="31"/>
        <v>12299.107142857141</v>
      </c>
    </row>
    <row r="397" spans="1:9">
      <c r="A397" s="53">
        <v>45769</v>
      </c>
      <c r="B397" s="24">
        <v>258192</v>
      </c>
      <c r="C397" s="54" t="s">
        <v>735</v>
      </c>
      <c r="D397" s="55" t="s">
        <v>736</v>
      </c>
      <c r="E397" s="14" t="s">
        <v>244</v>
      </c>
      <c r="F397" s="24">
        <v>1</v>
      </c>
      <c r="G397" s="56">
        <v>14250</v>
      </c>
      <c r="H397" s="57">
        <f t="shared" si="30"/>
        <v>1526.785714285714</v>
      </c>
      <c r="I397" s="57">
        <f t="shared" si="31"/>
        <v>12723.214285714284</v>
      </c>
    </row>
    <row r="398" spans="1:9">
      <c r="A398" s="53">
        <v>45769</v>
      </c>
      <c r="B398" s="24">
        <v>258192</v>
      </c>
      <c r="C398" s="54" t="s">
        <v>735</v>
      </c>
      <c r="D398" s="55" t="s">
        <v>736</v>
      </c>
      <c r="E398" s="14" t="s">
        <v>243</v>
      </c>
      <c r="F398" s="24">
        <v>2</v>
      </c>
      <c r="G398" s="56">
        <v>31350</v>
      </c>
      <c r="H398" s="57">
        <f t="shared" si="30"/>
        <v>3358.9285714285711</v>
      </c>
      <c r="I398" s="57">
        <f t="shared" si="31"/>
        <v>27991.071428571428</v>
      </c>
    </row>
    <row r="399" spans="1:9">
      <c r="A399" s="53">
        <v>45769</v>
      </c>
      <c r="B399" s="24">
        <v>258192</v>
      </c>
      <c r="C399" s="54" t="s">
        <v>735</v>
      </c>
      <c r="D399" s="55" t="s">
        <v>736</v>
      </c>
      <c r="E399" s="14" t="s">
        <v>360</v>
      </c>
      <c r="F399" s="24">
        <v>1</v>
      </c>
      <c r="G399" s="56">
        <v>23750</v>
      </c>
      <c r="H399" s="57">
        <f t="shared" si="30"/>
        <v>2544.6428571428569</v>
      </c>
      <c r="I399" s="57">
        <f t="shared" si="31"/>
        <v>21205.357142857141</v>
      </c>
    </row>
    <row r="400" spans="1:9">
      <c r="A400" s="53">
        <v>45776</v>
      </c>
      <c r="B400" s="24">
        <v>259127</v>
      </c>
      <c r="C400" s="54" t="s">
        <v>735</v>
      </c>
      <c r="D400" s="55" t="s">
        <v>736</v>
      </c>
      <c r="E400" s="14" t="s">
        <v>243</v>
      </c>
      <c r="F400" s="24">
        <v>4</v>
      </c>
      <c r="G400" s="56">
        <v>62700</v>
      </c>
      <c r="H400" s="57">
        <f t="shared" si="30"/>
        <v>6717.8571428571422</v>
      </c>
      <c r="I400" s="57">
        <f t="shared" si="31"/>
        <v>55982.142857142855</v>
      </c>
    </row>
    <row r="401" spans="1:9">
      <c r="A401" s="53">
        <v>45777</v>
      </c>
      <c r="B401" s="24">
        <v>259734</v>
      </c>
      <c r="C401" s="54" t="s">
        <v>735</v>
      </c>
      <c r="D401" s="55" t="s">
        <v>736</v>
      </c>
      <c r="E401" s="14" t="s">
        <v>178</v>
      </c>
      <c r="F401" s="24">
        <v>1</v>
      </c>
      <c r="G401" s="56">
        <v>17856.39</v>
      </c>
      <c r="H401" s="57">
        <f t="shared" si="30"/>
        <v>1913.1846428571425</v>
      </c>
      <c r="I401" s="57">
        <f t="shared" si="31"/>
        <v>15943.205357142855</v>
      </c>
    </row>
    <row r="402" spans="1:9">
      <c r="A402" s="53">
        <v>45777</v>
      </c>
      <c r="B402" s="24">
        <v>259734</v>
      </c>
      <c r="C402" s="54" t="s">
        <v>735</v>
      </c>
      <c r="D402" s="55" t="s">
        <v>736</v>
      </c>
      <c r="E402" s="14" t="s">
        <v>254</v>
      </c>
      <c r="F402" s="24">
        <v>1</v>
      </c>
      <c r="G402" s="56">
        <v>119848.39</v>
      </c>
      <c r="H402" s="57">
        <f t="shared" si="30"/>
        <v>12840.898928571427</v>
      </c>
      <c r="I402" s="57">
        <f t="shared" si="31"/>
        <v>107007.49107142857</v>
      </c>
    </row>
    <row r="403" spans="1:9">
      <c r="A403" s="53">
        <v>45777</v>
      </c>
      <c r="B403" s="24">
        <v>259734</v>
      </c>
      <c r="C403" s="54" t="s">
        <v>735</v>
      </c>
      <c r="D403" s="55" t="s">
        <v>736</v>
      </c>
      <c r="E403" s="14" t="s">
        <v>55</v>
      </c>
      <c r="F403" s="24">
        <v>1</v>
      </c>
      <c r="G403" s="56">
        <v>4892.5</v>
      </c>
      <c r="H403" s="57">
        <f t="shared" si="30"/>
        <v>524.19642857142844</v>
      </c>
      <c r="I403" s="57">
        <f t="shared" si="31"/>
        <v>4368.3035714285706</v>
      </c>
    </row>
    <row r="404" spans="1:9">
      <c r="A404" s="53">
        <v>45777</v>
      </c>
      <c r="B404" s="24">
        <v>259735</v>
      </c>
      <c r="C404" s="54" t="s">
        <v>735</v>
      </c>
      <c r="D404" s="55" t="s">
        <v>736</v>
      </c>
      <c r="E404" s="14" t="s">
        <v>35</v>
      </c>
      <c r="F404" s="24">
        <v>2</v>
      </c>
      <c r="G404" s="56">
        <v>20797.87</v>
      </c>
      <c r="H404" s="57">
        <f t="shared" si="30"/>
        <v>2228.3432142857137</v>
      </c>
      <c r="I404" s="57">
        <f t="shared" si="31"/>
        <v>18569.526785714283</v>
      </c>
    </row>
    <row r="405" spans="1:9">
      <c r="A405" s="53">
        <v>45777</v>
      </c>
      <c r="B405" s="24">
        <v>259735</v>
      </c>
      <c r="C405" s="54" t="s">
        <v>735</v>
      </c>
      <c r="D405" s="55" t="s">
        <v>736</v>
      </c>
      <c r="E405" s="14" t="s">
        <v>361</v>
      </c>
      <c r="F405" s="24">
        <v>5</v>
      </c>
      <c r="G405" s="56">
        <v>64125</v>
      </c>
      <c r="H405" s="57">
        <f t="shared" si="30"/>
        <v>6870.5357142857138</v>
      </c>
      <c r="I405" s="57">
        <f t="shared" si="31"/>
        <v>57254.464285714283</v>
      </c>
    </row>
    <row r="406" spans="1:9">
      <c r="A406" s="53">
        <v>45777</v>
      </c>
      <c r="B406" s="24">
        <v>259735</v>
      </c>
      <c r="C406" s="54" t="s">
        <v>735</v>
      </c>
      <c r="D406" s="55" t="s">
        <v>736</v>
      </c>
      <c r="E406" s="14" t="s">
        <v>43</v>
      </c>
      <c r="F406" s="24">
        <v>1</v>
      </c>
      <c r="G406" s="56">
        <v>21238.39</v>
      </c>
      <c r="H406" s="57">
        <f t="shared" si="30"/>
        <v>2275.5417857142857</v>
      </c>
      <c r="I406" s="57">
        <f t="shared" si="31"/>
        <v>18962.848214285714</v>
      </c>
    </row>
    <row r="407" spans="1:9">
      <c r="A407" s="53">
        <v>45777</v>
      </c>
      <c r="B407" s="24">
        <v>259735</v>
      </c>
      <c r="C407" s="54" t="s">
        <v>735</v>
      </c>
      <c r="D407" s="55" t="s">
        <v>736</v>
      </c>
      <c r="E407" s="14" t="s">
        <v>41</v>
      </c>
      <c r="F407" s="24">
        <v>1</v>
      </c>
      <c r="G407" s="56">
        <v>26520.39</v>
      </c>
      <c r="H407" s="57">
        <f t="shared" si="30"/>
        <v>2841.4703571428568</v>
      </c>
      <c r="I407" s="57">
        <f t="shared" si="31"/>
        <v>23678.919642857141</v>
      </c>
    </row>
    <row r="408" spans="1:9">
      <c r="A408" s="53">
        <v>45777</v>
      </c>
      <c r="B408" s="24">
        <v>259735</v>
      </c>
      <c r="C408" s="54" t="s">
        <v>735</v>
      </c>
      <c r="D408" s="55" t="s">
        <v>736</v>
      </c>
      <c r="E408" s="14" t="s">
        <v>362</v>
      </c>
      <c r="F408" s="24">
        <v>1</v>
      </c>
      <c r="G408" s="56">
        <v>31042.39</v>
      </c>
      <c r="H408" s="57">
        <f t="shared" si="30"/>
        <v>3325.9703571428568</v>
      </c>
      <c r="I408" s="57">
        <f t="shared" si="31"/>
        <v>27716.419642857141</v>
      </c>
    </row>
    <row r="409" spans="1:9">
      <c r="A409" s="53">
        <v>45777</v>
      </c>
      <c r="B409" s="24">
        <v>259735</v>
      </c>
      <c r="C409" s="54" t="s">
        <v>735</v>
      </c>
      <c r="D409" s="55" t="s">
        <v>736</v>
      </c>
      <c r="E409" s="14" t="s">
        <v>217</v>
      </c>
      <c r="F409" s="24">
        <v>1</v>
      </c>
      <c r="G409" s="56">
        <v>7938.39</v>
      </c>
      <c r="H409" s="57">
        <f t="shared" si="30"/>
        <v>850.54178571428565</v>
      </c>
      <c r="I409" s="57">
        <f t="shared" si="31"/>
        <v>7087.8482142857138</v>
      </c>
    </row>
    <row r="410" spans="1:9">
      <c r="A410" s="53">
        <v>45777</v>
      </c>
      <c r="B410" s="24">
        <v>259736</v>
      </c>
      <c r="C410" s="54" t="s">
        <v>735</v>
      </c>
      <c r="D410" s="55" t="s">
        <v>736</v>
      </c>
      <c r="E410" s="14" t="s">
        <v>167</v>
      </c>
      <c r="F410" s="24">
        <v>1</v>
      </c>
      <c r="G410" s="56">
        <v>17286.39</v>
      </c>
      <c r="H410" s="57">
        <f t="shared" si="30"/>
        <v>1852.1132142857141</v>
      </c>
      <c r="I410" s="57">
        <f t="shared" si="31"/>
        <v>15434.276785714284</v>
      </c>
    </row>
    <row r="411" spans="1:9">
      <c r="A411" s="53">
        <v>45777</v>
      </c>
      <c r="B411" s="24">
        <v>259736</v>
      </c>
      <c r="C411" s="54" t="s">
        <v>735</v>
      </c>
      <c r="D411" s="55" t="s">
        <v>736</v>
      </c>
      <c r="E411" s="14" t="s">
        <v>170</v>
      </c>
      <c r="F411" s="24">
        <v>1</v>
      </c>
      <c r="G411" s="56">
        <v>24886.39</v>
      </c>
      <c r="H411" s="57">
        <f t="shared" si="30"/>
        <v>2666.3989285714283</v>
      </c>
      <c r="I411" s="57">
        <f t="shared" si="31"/>
        <v>22219.991071428569</v>
      </c>
    </row>
    <row r="412" spans="1:9">
      <c r="A412" s="53">
        <v>45777</v>
      </c>
      <c r="B412" s="24">
        <v>259736</v>
      </c>
      <c r="C412" s="54" t="s">
        <v>735</v>
      </c>
      <c r="D412" s="55" t="s">
        <v>736</v>
      </c>
      <c r="E412" s="14" t="s">
        <v>363</v>
      </c>
      <c r="F412" s="24">
        <v>1</v>
      </c>
      <c r="G412" s="56">
        <v>12964.17</v>
      </c>
      <c r="H412" s="57">
        <f t="shared" si="30"/>
        <v>1389.0182142857141</v>
      </c>
      <c r="I412" s="57">
        <f t="shared" si="31"/>
        <v>11575.151785714284</v>
      </c>
    </row>
    <row r="413" spans="1:9">
      <c r="A413" s="53">
        <v>45777</v>
      </c>
      <c r="B413" s="24">
        <v>259736</v>
      </c>
      <c r="C413" s="54" t="s">
        <v>735</v>
      </c>
      <c r="D413" s="55" t="s">
        <v>736</v>
      </c>
      <c r="E413" s="14" t="s">
        <v>32</v>
      </c>
      <c r="F413" s="24">
        <v>1</v>
      </c>
      <c r="G413" s="56">
        <v>22587.39</v>
      </c>
      <c r="H413" s="57">
        <f t="shared" si="30"/>
        <v>2420.0774999999994</v>
      </c>
      <c r="I413" s="57">
        <f t="shared" si="31"/>
        <v>20167.312499999996</v>
      </c>
    </row>
    <row r="414" spans="1:9">
      <c r="A414" s="53">
        <v>45777</v>
      </c>
      <c r="B414" s="24">
        <v>259736</v>
      </c>
      <c r="C414" s="54" t="s">
        <v>735</v>
      </c>
      <c r="D414" s="55" t="s">
        <v>736</v>
      </c>
      <c r="E414" s="14" t="s">
        <v>178</v>
      </c>
      <c r="F414" s="24">
        <v>1</v>
      </c>
      <c r="G414" s="56">
        <v>17856.39</v>
      </c>
      <c r="H414" s="57">
        <f t="shared" si="30"/>
        <v>1913.1846428571425</v>
      </c>
      <c r="I414" s="57">
        <f t="shared" si="31"/>
        <v>15943.205357142855</v>
      </c>
    </row>
    <row r="415" spans="1:9">
      <c r="A415" s="53">
        <v>45777</v>
      </c>
      <c r="B415" s="24">
        <v>259737</v>
      </c>
      <c r="C415" s="54" t="s">
        <v>735</v>
      </c>
      <c r="D415" s="55" t="s">
        <v>736</v>
      </c>
      <c r="E415" s="14" t="s">
        <v>168</v>
      </c>
      <c r="F415" s="24">
        <v>1</v>
      </c>
      <c r="G415" s="56">
        <v>19262.39</v>
      </c>
      <c r="H415" s="57">
        <f t="shared" si="30"/>
        <v>2063.8274999999994</v>
      </c>
      <c r="I415" s="57">
        <f t="shared" si="31"/>
        <v>17198.562499999996</v>
      </c>
    </row>
    <row r="416" spans="1:9">
      <c r="A416" s="53">
        <v>45777</v>
      </c>
      <c r="B416" s="24">
        <v>259737</v>
      </c>
      <c r="C416" s="54" t="s">
        <v>735</v>
      </c>
      <c r="D416" s="55" t="s">
        <v>736</v>
      </c>
      <c r="E416" s="14" t="s">
        <v>170</v>
      </c>
      <c r="F416" s="24">
        <v>1</v>
      </c>
      <c r="G416" s="56">
        <v>25570.39</v>
      </c>
      <c r="H416" s="57">
        <f t="shared" si="30"/>
        <v>2739.6846428571425</v>
      </c>
      <c r="I416" s="57">
        <f t="shared" si="31"/>
        <v>22830.705357142855</v>
      </c>
    </row>
    <row r="417" spans="1:9">
      <c r="A417" s="53">
        <v>45777</v>
      </c>
      <c r="B417" s="24">
        <v>259737</v>
      </c>
      <c r="C417" s="54" t="s">
        <v>735</v>
      </c>
      <c r="D417" s="55" t="s">
        <v>736</v>
      </c>
      <c r="E417" s="14" t="s">
        <v>33</v>
      </c>
      <c r="F417" s="24">
        <v>2</v>
      </c>
      <c r="G417" s="56">
        <v>64592.78</v>
      </c>
      <c r="H417" s="57">
        <f t="shared" si="30"/>
        <v>6920.6549999999988</v>
      </c>
      <c r="I417" s="57">
        <f t="shared" si="31"/>
        <v>57672.124999999993</v>
      </c>
    </row>
    <row r="418" spans="1:9">
      <c r="A418" s="53">
        <v>45777</v>
      </c>
      <c r="B418" s="24">
        <v>259737</v>
      </c>
      <c r="C418" s="54" t="s">
        <v>735</v>
      </c>
      <c r="D418" s="55" t="s">
        <v>736</v>
      </c>
      <c r="E418" s="14" t="s">
        <v>173</v>
      </c>
      <c r="F418" s="24">
        <v>2</v>
      </c>
      <c r="G418" s="56">
        <v>40044.78</v>
      </c>
      <c r="H418" s="57">
        <f t="shared" si="30"/>
        <v>4290.5121428571429</v>
      </c>
      <c r="I418" s="57">
        <f t="shared" si="31"/>
        <v>35754.267857142855</v>
      </c>
    </row>
    <row r="419" spans="1:9">
      <c r="A419" s="53">
        <v>45777</v>
      </c>
      <c r="B419" s="24">
        <v>259738</v>
      </c>
      <c r="C419" s="54" t="s">
        <v>735</v>
      </c>
      <c r="D419" s="55" t="s">
        <v>736</v>
      </c>
      <c r="E419" s="14" t="s">
        <v>254</v>
      </c>
      <c r="F419" s="24">
        <v>1</v>
      </c>
      <c r="G419" s="56">
        <v>119848.39</v>
      </c>
      <c r="H419" s="57">
        <f t="shared" si="30"/>
        <v>12840.898928571427</v>
      </c>
      <c r="I419" s="57">
        <f t="shared" si="31"/>
        <v>107007.49107142857</v>
      </c>
    </row>
    <row r="420" spans="1:9">
      <c r="A420" s="53">
        <v>45777</v>
      </c>
      <c r="B420" s="24">
        <v>259738</v>
      </c>
      <c r="C420" s="54" t="s">
        <v>735</v>
      </c>
      <c r="D420" s="55" t="s">
        <v>736</v>
      </c>
      <c r="E420" s="14" t="s">
        <v>188</v>
      </c>
      <c r="F420" s="24">
        <v>1</v>
      </c>
      <c r="G420" s="56">
        <v>33447.79</v>
      </c>
      <c r="H420" s="57">
        <f t="shared" ref="H420:H451" si="32">I420*0.12</f>
        <v>3583.6917857142857</v>
      </c>
      <c r="I420" s="57">
        <f t="shared" ref="I420:I451" si="33">G420/1.12</f>
        <v>29864.098214285714</v>
      </c>
    </row>
    <row r="421" spans="1:9">
      <c r="A421" s="53">
        <v>45777</v>
      </c>
      <c r="B421" s="24">
        <v>259738</v>
      </c>
      <c r="C421" s="54" t="s">
        <v>735</v>
      </c>
      <c r="D421" s="55" t="s">
        <v>736</v>
      </c>
      <c r="E421" s="14" t="s">
        <v>53</v>
      </c>
      <c r="F421" s="24">
        <v>1</v>
      </c>
      <c r="G421" s="56">
        <v>19699.39</v>
      </c>
      <c r="H421" s="57">
        <f t="shared" si="32"/>
        <v>2110.6489285714283</v>
      </c>
      <c r="I421" s="57">
        <f t="shared" si="33"/>
        <v>17588.741071428569</v>
      </c>
    </row>
    <row r="422" spans="1:9">
      <c r="A422" s="53">
        <v>45777</v>
      </c>
      <c r="B422" s="24">
        <v>259738</v>
      </c>
      <c r="C422" s="54" t="s">
        <v>735</v>
      </c>
      <c r="D422" s="55" t="s">
        <v>736</v>
      </c>
      <c r="E422" s="14" t="s">
        <v>364</v>
      </c>
      <c r="F422" s="24">
        <v>16</v>
      </c>
      <c r="G422" s="56">
        <v>182339.20000000001</v>
      </c>
      <c r="H422" s="57">
        <f t="shared" si="32"/>
        <v>19536.342857142856</v>
      </c>
      <c r="I422" s="57">
        <f t="shared" si="33"/>
        <v>162802.85714285713</v>
      </c>
    </row>
    <row r="423" spans="1:9">
      <c r="A423" s="53">
        <v>45777</v>
      </c>
      <c r="B423" s="24">
        <v>259738</v>
      </c>
      <c r="C423" s="54" t="s">
        <v>735</v>
      </c>
      <c r="D423" s="55" t="s">
        <v>736</v>
      </c>
      <c r="E423" s="14" t="s">
        <v>39</v>
      </c>
      <c r="F423" s="24">
        <v>1</v>
      </c>
      <c r="G423" s="56">
        <v>48651.59</v>
      </c>
      <c r="H423" s="57">
        <f t="shared" si="32"/>
        <v>5212.6703571428561</v>
      </c>
      <c r="I423" s="57">
        <f t="shared" si="33"/>
        <v>43438.919642857138</v>
      </c>
    </row>
    <row r="424" spans="1:9">
      <c r="A424" s="53">
        <v>45777</v>
      </c>
      <c r="B424" s="24">
        <v>259739</v>
      </c>
      <c r="C424" s="54" t="s">
        <v>735</v>
      </c>
      <c r="D424" s="55" t="s">
        <v>736</v>
      </c>
      <c r="E424" s="14" t="s">
        <v>35</v>
      </c>
      <c r="F424" s="24">
        <v>1</v>
      </c>
      <c r="G424" s="56">
        <v>10398.94</v>
      </c>
      <c r="H424" s="57">
        <f t="shared" si="32"/>
        <v>1114.1721428571427</v>
      </c>
      <c r="I424" s="57">
        <f t="shared" si="33"/>
        <v>9284.7678571428569</v>
      </c>
    </row>
    <row r="425" spans="1:9">
      <c r="A425" s="53">
        <v>45777</v>
      </c>
      <c r="B425" s="24">
        <v>259739</v>
      </c>
      <c r="C425" s="54" t="s">
        <v>735</v>
      </c>
      <c r="D425" s="55" t="s">
        <v>736</v>
      </c>
      <c r="E425" s="14" t="s">
        <v>245</v>
      </c>
      <c r="F425" s="24">
        <v>1</v>
      </c>
      <c r="G425" s="56">
        <v>7341.79</v>
      </c>
      <c r="H425" s="57">
        <f t="shared" si="32"/>
        <v>786.62035714285707</v>
      </c>
      <c r="I425" s="57">
        <f t="shared" si="33"/>
        <v>6555.1696428571422</v>
      </c>
    </row>
    <row r="426" spans="1:9">
      <c r="A426" s="53">
        <v>45777</v>
      </c>
      <c r="B426" s="24">
        <v>259739</v>
      </c>
      <c r="C426" s="54" t="s">
        <v>735</v>
      </c>
      <c r="D426" s="55" t="s">
        <v>736</v>
      </c>
      <c r="E426" s="14" t="s">
        <v>25</v>
      </c>
      <c r="F426" s="24">
        <v>1</v>
      </c>
      <c r="G426" s="56">
        <v>12232.39</v>
      </c>
      <c r="H426" s="57">
        <f t="shared" si="32"/>
        <v>1310.6132142857141</v>
      </c>
      <c r="I426" s="57">
        <f t="shared" si="33"/>
        <v>10921.776785714284</v>
      </c>
    </row>
    <row r="427" spans="1:9">
      <c r="A427" s="53">
        <v>45777</v>
      </c>
      <c r="B427" s="24">
        <v>259739</v>
      </c>
      <c r="C427" s="54" t="s">
        <v>735</v>
      </c>
      <c r="D427" s="55" t="s">
        <v>736</v>
      </c>
      <c r="E427" s="14" t="s">
        <v>43</v>
      </c>
      <c r="F427" s="24">
        <v>2</v>
      </c>
      <c r="G427" s="56">
        <v>42476.78</v>
      </c>
      <c r="H427" s="57">
        <f t="shared" si="32"/>
        <v>4551.0835714285713</v>
      </c>
      <c r="I427" s="57">
        <f t="shared" si="33"/>
        <v>37925.696428571428</v>
      </c>
    </row>
    <row r="428" spans="1:9">
      <c r="A428" s="53">
        <v>45777</v>
      </c>
      <c r="B428" s="24">
        <v>259739</v>
      </c>
      <c r="C428" s="54" t="s">
        <v>735</v>
      </c>
      <c r="D428" s="55" t="s">
        <v>736</v>
      </c>
      <c r="E428" s="14" t="s">
        <v>33</v>
      </c>
      <c r="F428" s="24">
        <v>1</v>
      </c>
      <c r="G428" s="56">
        <v>32296.39</v>
      </c>
      <c r="H428" s="57">
        <f t="shared" si="32"/>
        <v>3460.3274999999994</v>
      </c>
      <c r="I428" s="57">
        <f t="shared" si="33"/>
        <v>28836.062499999996</v>
      </c>
    </row>
    <row r="429" spans="1:9">
      <c r="A429" s="53">
        <v>45777</v>
      </c>
      <c r="B429" s="24">
        <v>259740</v>
      </c>
      <c r="C429" s="54" t="s">
        <v>735</v>
      </c>
      <c r="D429" s="55" t="s">
        <v>736</v>
      </c>
      <c r="E429" s="14" t="s">
        <v>24</v>
      </c>
      <c r="F429" s="24">
        <v>1</v>
      </c>
      <c r="G429" s="56">
        <v>20710</v>
      </c>
      <c r="H429" s="57">
        <f t="shared" si="32"/>
        <v>2218.9285714285711</v>
      </c>
      <c r="I429" s="57">
        <f t="shared" si="33"/>
        <v>18491.071428571428</v>
      </c>
    </row>
    <row r="430" spans="1:9">
      <c r="A430" s="53">
        <v>45777</v>
      </c>
      <c r="B430" s="24">
        <v>259741</v>
      </c>
      <c r="C430" s="54" t="s">
        <v>735</v>
      </c>
      <c r="D430" s="55" t="s">
        <v>736</v>
      </c>
      <c r="E430" s="14" t="s">
        <v>35</v>
      </c>
      <c r="F430" s="24">
        <v>2</v>
      </c>
      <c r="G430" s="56">
        <v>20797.88</v>
      </c>
      <c r="H430" s="57">
        <f t="shared" si="32"/>
        <v>2228.3442857142854</v>
      </c>
      <c r="I430" s="57">
        <f t="shared" si="33"/>
        <v>18569.535714285714</v>
      </c>
    </row>
    <row r="431" spans="1:9">
      <c r="A431" s="53">
        <v>45777</v>
      </c>
      <c r="B431" s="24">
        <v>259741</v>
      </c>
      <c r="C431" s="54" t="s">
        <v>735</v>
      </c>
      <c r="D431" s="55" t="s">
        <v>736</v>
      </c>
      <c r="E431" s="14" t="s">
        <v>188</v>
      </c>
      <c r="F431" s="24">
        <v>3</v>
      </c>
      <c r="G431" s="56">
        <v>89042.67</v>
      </c>
      <c r="H431" s="57">
        <f t="shared" si="32"/>
        <v>9540.2860714285707</v>
      </c>
      <c r="I431" s="57">
        <f t="shared" si="33"/>
        <v>79502.38392857142</v>
      </c>
    </row>
    <row r="432" spans="1:9">
      <c r="A432" s="53">
        <v>45777</v>
      </c>
      <c r="B432" s="24">
        <v>259741</v>
      </c>
      <c r="C432" s="54" t="s">
        <v>735</v>
      </c>
      <c r="D432" s="55" t="s">
        <v>736</v>
      </c>
      <c r="E432" s="14" t="s">
        <v>33</v>
      </c>
      <c r="F432" s="24">
        <v>1</v>
      </c>
      <c r="G432" s="56">
        <v>32296.39</v>
      </c>
      <c r="H432" s="57">
        <f t="shared" si="32"/>
        <v>3460.3274999999994</v>
      </c>
      <c r="I432" s="57">
        <f t="shared" si="33"/>
        <v>28836.062499999996</v>
      </c>
    </row>
    <row r="433" spans="1:9">
      <c r="A433" s="53">
        <v>45777</v>
      </c>
      <c r="B433" s="24">
        <v>259741</v>
      </c>
      <c r="C433" s="54" t="s">
        <v>735</v>
      </c>
      <c r="D433" s="55" t="s">
        <v>736</v>
      </c>
      <c r="E433" s="14" t="s">
        <v>77</v>
      </c>
      <c r="F433" s="24">
        <v>1</v>
      </c>
      <c r="G433" s="56">
        <v>2517.5</v>
      </c>
      <c r="H433" s="57">
        <f t="shared" si="32"/>
        <v>269.73214285714283</v>
      </c>
      <c r="I433" s="57">
        <f t="shared" si="33"/>
        <v>2247.7678571428569</v>
      </c>
    </row>
    <row r="434" spans="1:9">
      <c r="A434" s="53">
        <v>45777</v>
      </c>
      <c r="B434" s="24">
        <v>259741</v>
      </c>
      <c r="C434" s="54" t="s">
        <v>735</v>
      </c>
      <c r="D434" s="55" t="s">
        <v>736</v>
      </c>
      <c r="E434" s="14" t="s">
        <v>31</v>
      </c>
      <c r="F434" s="24">
        <v>1</v>
      </c>
      <c r="G434" s="56">
        <v>15200</v>
      </c>
      <c r="H434" s="57">
        <f t="shared" si="32"/>
        <v>1628.5714285714284</v>
      </c>
      <c r="I434" s="57">
        <f t="shared" si="33"/>
        <v>13571.428571428571</v>
      </c>
    </row>
    <row r="435" spans="1:9">
      <c r="A435" s="53">
        <v>45777</v>
      </c>
      <c r="B435" s="24">
        <v>259742</v>
      </c>
      <c r="C435" s="54" t="s">
        <v>735</v>
      </c>
      <c r="D435" s="55" t="s">
        <v>736</v>
      </c>
      <c r="E435" s="14" t="s">
        <v>53</v>
      </c>
      <c r="F435" s="24">
        <v>1</v>
      </c>
      <c r="G435" s="56">
        <v>19699.39</v>
      </c>
      <c r="H435" s="57">
        <f t="shared" si="32"/>
        <v>2110.6489285714283</v>
      </c>
      <c r="I435" s="57">
        <f t="shared" si="33"/>
        <v>17588.741071428569</v>
      </c>
    </row>
    <row r="436" spans="1:9">
      <c r="A436" s="53">
        <v>45777</v>
      </c>
      <c r="B436" s="24">
        <v>259742</v>
      </c>
      <c r="C436" s="54" t="s">
        <v>735</v>
      </c>
      <c r="D436" s="55" t="s">
        <v>736</v>
      </c>
      <c r="E436" s="14" t="s">
        <v>32</v>
      </c>
      <c r="F436" s="24">
        <v>1</v>
      </c>
      <c r="G436" s="56">
        <v>22587.39</v>
      </c>
      <c r="H436" s="57">
        <f t="shared" si="32"/>
        <v>2420.0774999999994</v>
      </c>
      <c r="I436" s="57">
        <f t="shared" si="33"/>
        <v>20167.312499999996</v>
      </c>
    </row>
    <row r="437" spans="1:9">
      <c r="A437" s="53">
        <v>45777</v>
      </c>
      <c r="B437" s="24">
        <v>259742</v>
      </c>
      <c r="C437" s="54" t="s">
        <v>735</v>
      </c>
      <c r="D437" s="55" t="s">
        <v>736</v>
      </c>
      <c r="E437" s="14" t="s">
        <v>46</v>
      </c>
      <c r="F437" s="24">
        <v>1</v>
      </c>
      <c r="G437" s="56">
        <v>29765.59</v>
      </c>
      <c r="H437" s="57">
        <f t="shared" si="32"/>
        <v>3189.170357142857</v>
      </c>
      <c r="I437" s="57">
        <f t="shared" si="33"/>
        <v>26576.419642857141</v>
      </c>
    </row>
    <row r="438" spans="1:9">
      <c r="A438" s="53">
        <v>45777</v>
      </c>
      <c r="B438" s="24">
        <v>259742</v>
      </c>
      <c r="C438" s="54" t="s">
        <v>735</v>
      </c>
      <c r="D438" s="55" t="s">
        <v>736</v>
      </c>
      <c r="E438" s="14" t="s">
        <v>40</v>
      </c>
      <c r="F438" s="24">
        <v>1</v>
      </c>
      <c r="G438" s="56">
        <v>75076.789999999994</v>
      </c>
      <c r="H438" s="58">
        <f t="shared" si="32"/>
        <v>8043.9417857142835</v>
      </c>
      <c r="I438" s="58">
        <f t="shared" si="33"/>
        <v>67032.848214285696</v>
      </c>
    </row>
    <row r="439" spans="1:9">
      <c r="A439" s="53">
        <v>45777</v>
      </c>
      <c r="B439" s="24">
        <v>259742</v>
      </c>
      <c r="C439" s="54" t="s">
        <v>735</v>
      </c>
      <c r="D439" s="55" t="s">
        <v>736</v>
      </c>
      <c r="E439" s="14" t="s">
        <v>41</v>
      </c>
      <c r="F439" s="24">
        <v>1</v>
      </c>
      <c r="G439" s="56">
        <v>26520.39</v>
      </c>
      <c r="H439" s="58">
        <f t="shared" si="32"/>
        <v>2841.4703571428568</v>
      </c>
      <c r="I439" s="58">
        <f t="shared" si="33"/>
        <v>23678.919642857141</v>
      </c>
    </row>
    <row r="440" spans="1:9">
      <c r="A440" s="53">
        <v>45777</v>
      </c>
      <c r="B440" s="24">
        <v>259742</v>
      </c>
      <c r="C440" s="54" t="s">
        <v>735</v>
      </c>
      <c r="D440" s="55" t="s">
        <v>736</v>
      </c>
      <c r="E440" s="14" t="s">
        <v>173</v>
      </c>
      <c r="F440" s="24">
        <v>3</v>
      </c>
      <c r="G440" s="56">
        <v>60067.17</v>
      </c>
      <c r="H440" s="58">
        <f t="shared" si="32"/>
        <v>6435.7682142857138</v>
      </c>
      <c r="I440" s="58">
        <f t="shared" si="33"/>
        <v>53631.401785714283</v>
      </c>
    </row>
    <row r="441" spans="1:9">
      <c r="A441" s="53">
        <v>45777</v>
      </c>
      <c r="B441" s="24">
        <v>259743</v>
      </c>
      <c r="C441" s="54" t="s">
        <v>735</v>
      </c>
      <c r="D441" s="55" t="s">
        <v>736</v>
      </c>
      <c r="E441" s="14" t="s">
        <v>167</v>
      </c>
      <c r="F441" s="24">
        <v>1</v>
      </c>
      <c r="G441" s="56">
        <v>17286.39</v>
      </c>
      <c r="H441" s="58">
        <f t="shared" si="32"/>
        <v>1852.1132142857141</v>
      </c>
      <c r="I441" s="58">
        <f t="shared" si="33"/>
        <v>15434.276785714284</v>
      </c>
    </row>
    <row r="442" spans="1:9">
      <c r="A442" s="53">
        <v>45777</v>
      </c>
      <c r="B442" s="24">
        <v>259743</v>
      </c>
      <c r="C442" s="54" t="s">
        <v>735</v>
      </c>
      <c r="D442" s="55" t="s">
        <v>736</v>
      </c>
      <c r="E442" s="14" t="s">
        <v>170</v>
      </c>
      <c r="F442" s="24">
        <v>1</v>
      </c>
      <c r="G442" s="56">
        <v>25570.39</v>
      </c>
      <c r="H442" s="58">
        <f t="shared" si="32"/>
        <v>2739.6846428571425</v>
      </c>
      <c r="I442" s="58">
        <f t="shared" si="33"/>
        <v>22830.705357142855</v>
      </c>
    </row>
    <row r="443" spans="1:9">
      <c r="A443" s="53">
        <v>45777</v>
      </c>
      <c r="B443" s="24">
        <v>259743</v>
      </c>
      <c r="C443" s="54" t="s">
        <v>735</v>
      </c>
      <c r="D443" s="55" t="s">
        <v>736</v>
      </c>
      <c r="E443" s="14" t="s">
        <v>172</v>
      </c>
      <c r="F443" s="24">
        <v>1</v>
      </c>
      <c r="G443" s="56">
        <v>85192.39</v>
      </c>
      <c r="H443" s="58">
        <f t="shared" si="32"/>
        <v>9127.7560714285701</v>
      </c>
      <c r="I443" s="58">
        <f t="shared" si="33"/>
        <v>76064.63392857142</v>
      </c>
    </row>
    <row r="444" spans="1:9">
      <c r="A444" s="53">
        <v>45777</v>
      </c>
      <c r="B444" s="24">
        <v>259743</v>
      </c>
      <c r="C444" s="54" t="s">
        <v>735</v>
      </c>
      <c r="D444" s="55" t="s">
        <v>736</v>
      </c>
      <c r="E444" s="14" t="s">
        <v>43</v>
      </c>
      <c r="F444" s="24">
        <v>1</v>
      </c>
      <c r="G444" s="56">
        <v>21238.39</v>
      </c>
      <c r="H444" s="58">
        <f t="shared" si="32"/>
        <v>2275.5417857142857</v>
      </c>
      <c r="I444" s="58">
        <f t="shared" si="33"/>
        <v>18962.848214285714</v>
      </c>
    </row>
    <row r="445" spans="1:9">
      <c r="A445" s="53">
        <v>45777</v>
      </c>
      <c r="B445" s="24">
        <v>259743</v>
      </c>
      <c r="C445" s="54" t="s">
        <v>735</v>
      </c>
      <c r="D445" s="55" t="s">
        <v>736</v>
      </c>
      <c r="E445" s="14" t="s">
        <v>32</v>
      </c>
      <c r="F445" s="24">
        <v>2</v>
      </c>
      <c r="G445" s="56">
        <v>45174.78</v>
      </c>
      <c r="H445" s="58">
        <f t="shared" si="32"/>
        <v>4840.1549999999988</v>
      </c>
      <c r="I445" s="58">
        <f t="shared" si="33"/>
        <v>40334.624999999993</v>
      </c>
    </row>
    <row r="446" spans="1:9">
      <c r="A446" s="53">
        <v>45777</v>
      </c>
      <c r="B446" s="24">
        <v>259743</v>
      </c>
      <c r="C446" s="54" t="s">
        <v>735</v>
      </c>
      <c r="D446" s="55" t="s">
        <v>736</v>
      </c>
      <c r="E446" s="14" t="s">
        <v>45</v>
      </c>
      <c r="F446" s="24">
        <v>1</v>
      </c>
      <c r="G446" s="56">
        <v>26106.29</v>
      </c>
      <c r="H446" s="58">
        <f t="shared" si="32"/>
        <v>2797.1025</v>
      </c>
      <c r="I446" s="58">
        <f t="shared" si="33"/>
        <v>23309.1875</v>
      </c>
    </row>
    <row r="447" spans="1:9">
      <c r="A447" s="53">
        <v>45777</v>
      </c>
      <c r="B447" s="24">
        <v>259744</v>
      </c>
      <c r="C447" s="54" t="s">
        <v>735</v>
      </c>
      <c r="D447" s="55" t="s">
        <v>736</v>
      </c>
      <c r="E447" s="14" t="s">
        <v>230</v>
      </c>
      <c r="F447" s="24">
        <v>1</v>
      </c>
      <c r="G447" s="56">
        <v>109740.39</v>
      </c>
      <c r="H447" s="58">
        <f t="shared" si="32"/>
        <v>11757.898928571427</v>
      </c>
      <c r="I447" s="58">
        <f t="shared" si="33"/>
        <v>97982.491071428565</v>
      </c>
    </row>
    <row r="448" spans="1:9">
      <c r="A448" s="53">
        <v>45777</v>
      </c>
      <c r="B448" s="24">
        <v>259744</v>
      </c>
      <c r="C448" s="54" t="s">
        <v>735</v>
      </c>
      <c r="D448" s="55" t="s">
        <v>736</v>
      </c>
      <c r="E448" s="14" t="s">
        <v>33</v>
      </c>
      <c r="F448" s="24">
        <v>1</v>
      </c>
      <c r="G448" s="56">
        <v>32296.39</v>
      </c>
      <c r="H448" s="58">
        <f t="shared" si="32"/>
        <v>3460.3274999999994</v>
      </c>
      <c r="I448" s="58">
        <f t="shared" si="33"/>
        <v>28836.062499999996</v>
      </c>
    </row>
    <row r="449" spans="1:9">
      <c r="A449" s="53">
        <v>45777</v>
      </c>
      <c r="B449" s="24">
        <v>259744</v>
      </c>
      <c r="C449" s="54" t="s">
        <v>735</v>
      </c>
      <c r="D449" s="55" t="s">
        <v>736</v>
      </c>
      <c r="E449" s="14" t="s">
        <v>167</v>
      </c>
      <c r="F449" s="24">
        <v>1</v>
      </c>
      <c r="G449" s="56">
        <v>17286.39</v>
      </c>
      <c r="H449" s="58">
        <f t="shared" si="32"/>
        <v>1852.1132142857141</v>
      </c>
      <c r="I449" s="58">
        <f t="shared" si="33"/>
        <v>15434.276785714284</v>
      </c>
    </row>
    <row r="450" spans="1:9">
      <c r="A450" s="53">
        <v>45777</v>
      </c>
      <c r="B450" s="24">
        <v>259744</v>
      </c>
      <c r="C450" s="54" t="s">
        <v>735</v>
      </c>
      <c r="D450" s="55" t="s">
        <v>736</v>
      </c>
      <c r="E450" s="14" t="s">
        <v>40</v>
      </c>
      <c r="F450" s="24">
        <v>1</v>
      </c>
      <c r="G450" s="56">
        <v>75076.789999999994</v>
      </c>
      <c r="H450" s="58">
        <f t="shared" si="32"/>
        <v>8043.9417857142835</v>
      </c>
      <c r="I450" s="58">
        <f t="shared" si="33"/>
        <v>67032.848214285696</v>
      </c>
    </row>
    <row r="451" spans="1:9">
      <c r="A451" s="53">
        <v>45777</v>
      </c>
      <c r="B451" s="24">
        <v>259744</v>
      </c>
      <c r="C451" s="54" t="s">
        <v>735</v>
      </c>
      <c r="D451" s="55" t="s">
        <v>736</v>
      </c>
      <c r="E451" s="14" t="s">
        <v>31</v>
      </c>
      <c r="F451" s="24">
        <v>1</v>
      </c>
      <c r="G451" s="56">
        <v>15200</v>
      </c>
      <c r="H451" s="58">
        <f t="shared" si="32"/>
        <v>1628.5714285714284</v>
      </c>
      <c r="I451" s="58">
        <f t="shared" si="33"/>
        <v>13571.428571428571</v>
      </c>
    </row>
    <row r="452" spans="1:9">
      <c r="A452" s="53">
        <v>45777</v>
      </c>
      <c r="B452" s="24">
        <v>259744</v>
      </c>
      <c r="C452" s="54" t="s">
        <v>735</v>
      </c>
      <c r="D452" s="55" t="s">
        <v>736</v>
      </c>
      <c r="E452" s="14" t="s">
        <v>37</v>
      </c>
      <c r="F452" s="24">
        <v>1</v>
      </c>
      <c r="G452" s="56">
        <v>6645.25</v>
      </c>
      <c r="H452" s="58">
        <f t="shared" ref="H452:H483" si="34">I452*0.12</f>
        <v>711.99107142857133</v>
      </c>
      <c r="I452" s="58">
        <f t="shared" ref="I452:I483" si="35">G452/1.12</f>
        <v>5933.2589285714284</v>
      </c>
    </row>
    <row r="453" spans="1:9">
      <c r="A453" s="53">
        <v>45777</v>
      </c>
      <c r="B453" s="24">
        <v>259745</v>
      </c>
      <c r="C453" s="54" t="s">
        <v>735</v>
      </c>
      <c r="D453" s="55" t="s">
        <v>736</v>
      </c>
      <c r="E453" s="14" t="s">
        <v>23</v>
      </c>
      <c r="F453" s="24">
        <v>1</v>
      </c>
      <c r="G453" s="56">
        <v>43164.39</v>
      </c>
      <c r="H453" s="58">
        <f t="shared" si="34"/>
        <v>4624.756071428571</v>
      </c>
      <c r="I453" s="58">
        <f t="shared" si="35"/>
        <v>38539.633928571428</v>
      </c>
    </row>
    <row r="454" spans="1:9">
      <c r="A454" s="53">
        <v>45777</v>
      </c>
      <c r="B454" s="24">
        <v>259745</v>
      </c>
      <c r="C454" s="54" t="s">
        <v>735</v>
      </c>
      <c r="D454" s="55" t="s">
        <v>736</v>
      </c>
      <c r="E454" s="14" t="s">
        <v>40</v>
      </c>
      <c r="F454" s="24">
        <v>2</v>
      </c>
      <c r="G454" s="56">
        <v>150153.57999999999</v>
      </c>
      <c r="H454" s="58">
        <f t="shared" si="34"/>
        <v>16087.883571428567</v>
      </c>
      <c r="I454" s="58">
        <f t="shared" si="35"/>
        <v>134065.69642857139</v>
      </c>
    </row>
    <row r="455" spans="1:9">
      <c r="A455" s="53">
        <v>45777</v>
      </c>
      <c r="B455" s="24">
        <v>259745</v>
      </c>
      <c r="C455" s="54" t="s">
        <v>735</v>
      </c>
      <c r="D455" s="55" t="s">
        <v>736</v>
      </c>
      <c r="E455" s="14" t="s">
        <v>23</v>
      </c>
      <c r="F455" s="24">
        <v>2</v>
      </c>
      <c r="G455" s="56">
        <v>64592.78</v>
      </c>
      <c r="H455" s="58">
        <f t="shared" si="34"/>
        <v>6920.6549999999988</v>
      </c>
      <c r="I455" s="58">
        <f t="shared" si="35"/>
        <v>57672.124999999993</v>
      </c>
    </row>
    <row r="456" spans="1:9">
      <c r="A456" s="53">
        <v>45777</v>
      </c>
      <c r="B456" s="24">
        <v>259745</v>
      </c>
      <c r="C456" s="54" t="s">
        <v>735</v>
      </c>
      <c r="D456" s="55" t="s">
        <v>736</v>
      </c>
      <c r="E456" s="14" t="s">
        <v>173</v>
      </c>
      <c r="F456" s="24">
        <v>5</v>
      </c>
      <c r="G456" s="56">
        <v>100111.95</v>
      </c>
      <c r="H456" s="58">
        <f t="shared" si="34"/>
        <v>10726.280357142856</v>
      </c>
      <c r="I456" s="58">
        <f t="shared" si="35"/>
        <v>89385.66964285713</v>
      </c>
    </row>
    <row r="457" spans="1:9">
      <c r="A457" s="53">
        <v>45777</v>
      </c>
      <c r="B457" s="24">
        <v>259745</v>
      </c>
      <c r="C457" s="54" t="s">
        <v>735</v>
      </c>
      <c r="D457" s="55" t="s">
        <v>736</v>
      </c>
      <c r="E457" s="14" t="s">
        <v>180</v>
      </c>
      <c r="F457" s="24">
        <v>1</v>
      </c>
      <c r="G457" s="56">
        <v>10932.79</v>
      </c>
      <c r="H457" s="58">
        <f t="shared" si="34"/>
        <v>1171.3703571428571</v>
      </c>
      <c r="I457" s="58">
        <f t="shared" si="35"/>
        <v>9761.4196428571431</v>
      </c>
    </row>
    <row r="458" spans="1:9">
      <c r="A458" s="53">
        <v>45777</v>
      </c>
      <c r="B458" s="24">
        <v>259746</v>
      </c>
      <c r="C458" s="54" t="s">
        <v>735</v>
      </c>
      <c r="D458" s="55" t="s">
        <v>736</v>
      </c>
      <c r="E458" s="14" t="s">
        <v>365</v>
      </c>
      <c r="F458" s="24">
        <v>1</v>
      </c>
      <c r="G458" s="56">
        <v>22610</v>
      </c>
      <c r="H458" s="58">
        <f t="shared" si="34"/>
        <v>2422.4999999999995</v>
      </c>
      <c r="I458" s="58">
        <f t="shared" si="35"/>
        <v>20187.499999999996</v>
      </c>
    </row>
    <row r="459" spans="1:9">
      <c r="A459" s="53">
        <v>45777</v>
      </c>
      <c r="B459" s="24">
        <v>259747</v>
      </c>
      <c r="C459" s="54" t="s">
        <v>735</v>
      </c>
      <c r="D459" s="55" t="s">
        <v>736</v>
      </c>
      <c r="E459" s="14" t="s">
        <v>230</v>
      </c>
      <c r="F459" s="24">
        <v>1</v>
      </c>
      <c r="G459" s="56">
        <v>109740.39</v>
      </c>
      <c r="H459" s="58">
        <f t="shared" si="34"/>
        <v>11757.898928571427</v>
      </c>
      <c r="I459" s="58">
        <f t="shared" si="35"/>
        <v>97982.491071428565</v>
      </c>
    </row>
    <row r="460" spans="1:9">
      <c r="A460" s="53">
        <v>45777</v>
      </c>
      <c r="B460" s="24">
        <v>259747</v>
      </c>
      <c r="C460" s="54" t="s">
        <v>735</v>
      </c>
      <c r="D460" s="55" t="s">
        <v>736</v>
      </c>
      <c r="E460" s="14" t="s">
        <v>46</v>
      </c>
      <c r="F460" s="24">
        <v>1</v>
      </c>
      <c r="G460" s="56">
        <v>29765.59</v>
      </c>
      <c r="H460" s="58">
        <f t="shared" si="34"/>
        <v>3189.170357142857</v>
      </c>
      <c r="I460" s="58">
        <f t="shared" si="35"/>
        <v>26576.419642857141</v>
      </c>
    </row>
    <row r="461" spans="1:9">
      <c r="A461" s="53">
        <v>45777</v>
      </c>
      <c r="B461" s="24">
        <v>259747</v>
      </c>
      <c r="C461" s="54" t="s">
        <v>735</v>
      </c>
      <c r="D461" s="55" t="s">
        <v>736</v>
      </c>
      <c r="E461" s="14" t="s">
        <v>366</v>
      </c>
      <c r="F461" s="24">
        <v>1</v>
      </c>
      <c r="G461" s="56">
        <v>49515.53</v>
      </c>
      <c r="H461" s="58">
        <f t="shared" si="34"/>
        <v>5305.2353571428566</v>
      </c>
      <c r="I461" s="58">
        <f t="shared" si="35"/>
        <v>44210.294642857138</v>
      </c>
    </row>
    <row r="462" spans="1:9">
      <c r="A462" s="53">
        <v>45777</v>
      </c>
      <c r="B462" s="24">
        <v>259747</v>
      </c>
      <c r="C462" s="54" t="s">
        <v>735</v>
      </c>
      <c r="D462" s="55" t="s">
        <v>736</v>
      </c>
      <c r="E462" s="14" t="s">
        <v>338</v>
      </c>
      <c r="F462" s="24">
        <v>1</v>
      </c>
      <c r="G462" s="56">
        <v>11411.59</v>
      </c>
      <c r="H462" s="58">
        <f t="shared" si="34"/>
        <v>1222.6703571428568</v>
      </c>
      <c r="I462" s="58">
        <f t="shared" si="35"/>
        <v>10188.919642857141</v>
      </c>
    </row>
    <row r="463" spans="1:9">
      <c r="A463" s="53">
        <v>45777</v>
      </c>
      <c r="B463" s="24">
        <v>259748</v>
      </c>
      <c r="C463" s="54" t="s">
        <v>735</v>
      </c>
      <c r="D463" s="55" t="s">
        <v>736</v>
      </c>
      <c r="E463" s="14" t="s">
        <v>66</v>
      </c>
      <c r="F463" s="24">
        <v>1</v>
      </c>
      <c r="G463" s="56">
        <v>17677.79</v>
      </c>
      <c r="H463" s="58">
        <f t="shared" si="34"/>
        <v>1894.0489285714284</v>
      </c>
      <c r="I463" s="58">
        <f t="shared" si="35"/>
        <v>15783.741071428571</v>
      </c>
    </row>
    <row r="464" spans="1:9">
      <c r="A464" s="53">
        <v>45777</v>
      </c>
      <c r="B464" s="24">
        <v>259748</v>
      </c>
      <c r="C464" s="54" t="s">
        <v>735</v>
      </c>
      <c r="D464" s="55" t="s">
        <v>736</v>
      </c>
      <c r="E464" s="14" t="s">
        <v>168</v>
      </c>
      <c r="F464" s="24">
        <v>1</v>
      </c>
      <c r="G464" s="56">
        <v>18730.48</v>
      </c>
      <c r="H464" s="58">
        <f t="shared" si="34"/>
        <v>2006.8371428571425</v>
      </c>
      <c r="I464" s="58">
        <f t="shared" si="35"/>
        <v>16723.642857142855</v>
      </c>
    </row>
    <row r="465" spans="1:9">
      <c r="A465" s="53">
        <v>45777</v>
      </c>
      <c r="B465" s="24">
        <v>259748</v>
      </c>
      <c r="C465" s="54" t="s">
        <v>735</v>
      </c>
      <c r="D465" s="55" t="s">
        <v>736</v>
      </c>
      <c r="E465" s="14" t="s">
        <v>171</v>
      </c>
      <c r="F465" s="24">
        <v>1</v>
      </c>
      <c r="G465" s="56">
        <v>5649.17</v>
      </c>
      <c r="H465" s="58">
        <f t="shared" si="34"/>
        <v>605.26821428571418</v>
      </c>
      <c r="I465" s="58">
        <f t="shared" si="35"/>
        <v>5043.9017857142853</v>
      </c>
    </row>
    <row r="466" spans="1:9">
      <c r="A466" s="53">
        <v>45777</v>
      </c>
      <c r="B466" s="24">
        <v>259748</v>
      </c>
      <c r="C466" s="54" t="s">
        <v>735</v>
      </c>
      <c r="D466" s="55" t="s">
        <v>736</v>
      </c>
      <c r="E466" s="14" t="s">
        <v>41</v>
      </c>
      <c r="F466" s="24">
        <v>2</v>
      </c>
      <c r="G466" s="56">
        <v>53040.78</v>
      </c>
      <c r="H466" s="58">
        <f t="shared" si="34"/>
        <v>5682.9407142857135</v>
      </c>
      <c r="I466" s="58">
        <f t="shared" si="35"/>
        <v>47357.839285714283</v>
      </c>
    </row>
    <row r="467" spans="1:9">
      <c r="A467" s="53">
        <v>45777</v>
      </c>
      <c r="B467" s="24">
        <v>259748</v>
      </c>
      <c r="C467" s="54" t="s">
        <v>735</v>
      </c>
      <c r="D467" s="55" t="s">
        <v>736</v>
      </c>
      <c r="E467" s="14" t="s">
        <v>32</v>
      </c>
      <c r="F467" s="24">
        <v>1</v>
      </c>
      <c r="G467" s="56">
        <v>22587.39</v>
      </c>
      <c r="H467" s="58">
        <f t="shared" si="34"/>
        <v>2420.0774999999994</v>
      </c>
      <c r="I467" s="58">
        <f t="shared" si="35"/>
        <v>20167.312499999996</v>
      </c>
    </row>
    <row r="468" spans="1:9">
      <c r="A468" s="53">
        <v>45777</v>
      </c>
      <c r="B468" s="24">
        <v>259749</v>
      </c>
      <c r="C468" s="54" t="s">
        <v>735</v>
      </c>
      <c r="D468" s="55" t="s">
        <v>736</v>
      </c>
      <c r="E468" s="14" t="s">
        <v>25</v>
      </c>
      <c r="F468" s="24">
        <v>2</v>
      </c>
      <c r="G468" s="56">
        <v>24464.782999999999</v>
      </c>
      <c r="H468" s="58">
        <f t="shared" si="34"/>
        <v>2621.2267499999998</v>
      </c>
      <c r="I468" s="58">
        <f t="shared" si="35"/>
        <v>21843.556249999998</v>
      </c>
    </row>
    <row r="469" spans="1:9">
      <c r="A469" s="53">
        <v>45777</v>
      </c>
      <c r="B469" s="24">
        <v>259749</v>
      </c>
      <c r="C469" s="54" t="s">
        <v>735</v>
      </c>
      <c r="D469" s="55" t="s">
        <v>736</v>
      </c>
      <c r="E469" s="14" t="s">
        <v>167</v>
      </c>
      <c r="F469" s="24">
        <v>1</v>
      </c>
      <c r="G469" s="56">
        <v>17286.39</v>
      </c>
      <c r="H469" s="58">
        <f t="shared" si="34"/>
        <v>1852.1132142857141</v>
      </c>
      <c r="I469" s="58">
        <f t="shared" si="35"/>
        <v>15434.276785714284</v>
      </c>
    </row>
    <row r="470" spans="1:9">
      <c r="A470" s="53">
        <v>45777</v>
      </c>
      <c r="B470" s="24">
        <v>259749</v>
      </c>
      <c r="C470" s="54" t="s">
        <v>735</v>
      </c>
      <c r="D470" s="55" t="s">
        <v>736</v>
      </c>
      <c r="E470" s="14" t="s">
        <v>166</v>
      </c>
      <c r="F470" s="24">
        <v>1</v>
      </c>
      <c r="G470" s="56">
        <v>10039.790000000001</v>
      </c>
      <c r="H470" s="58">
        <f t="shared" si="34"/>
        <v>1075.6917857142855</v>
      </c>
      <c r="I470" s="58">
        <f t="shared" si="35"/>
        <v>8964.0982142857138</v>
      </c>
    </row>
    <row r="471" spans="1:9">
      <c r="A471" s="53">
        <v>45777</v>
      </c>
      <c r="B471" s="24">
        <v>259749</v>
      </c>
      <c r="C471" s="54" t="s">
        <v>735</v>
      </c>
      <c r="D471" s="55" t="s">
        <v>736</v>
      </c>
      <c r="E471" s="14" t="s">
        <v>168</v>
      </c>
      <c r="F471" s="24">
        <v>1</v>
      </c>
      <c r="G471" s="56">
        <v>19262.39</v>
      </c>
      <c r="H471" s="58">
        <f t="shared" si="34"/>
        <v>2063.8274999999994</v>
      </c>
      <c r="I471" s="58">
        <f t="shared" si="35"/>
        <v>17198.562499999996</v>
      </c>
    </row>
    <row r="472" spans="1:9">
      <c r="A472" s="53">
        <v>45777</v>
      </c>
      <c r="B472" s="24">
        <v>259749</v>
      </c>
      <c r="C472" s="54" t="s">
        <v>735</v>
      </c>
      <c r="D472" s="55" t="s">
        <v>736</v>
      </c>
      <c r="E472" s="14" t="s">
        <v>53</v>
      </c>
      <c r="F472" s="24">
        <v>1</v>
      </c>
      <c r="G472" s="56">
        <v>19699.39</v>
      </c>
      <c r="H472" s="58">
        <f t="shared" si="34"/>
        <v>2110.6489285714283</v>
      </c>
      <c r="I472" s="58">
        <f t="shared" si="35"/>
        <v>17588.741071428569</v>
      </c>
    </row>
    <row r="473" spans="1:9">
      <c r="A473" s="53">
        <v>45777</v>
      </c>
      <c r="B473" s="24">
        <v>259749</v>
      </c>
      <c r="C473" s="54" t="s">
        <v>735</v>
      </c>
      <c r="D473" s="55" t="s">
        <v>736</v>
      </c>
      <c r="E473" s="14" t="s">
        <v>45</v>
      </c>
      <c r="F473" s="24">
        <v>2</v>
      </c>
      <c r="G473" s="56">
        <v>46774.28</v>
      </c>
      <c r="H473" s="58">
        <f t="shared" si="34"/>
        <v>5011.5299999999988</v>
      </c>
      <c r="I473" s="58">
        <f t="shared" si="35"/>
        <v>41762.749999999993</v>
      </c>
    </row>
    <row r="474" spans="1:9">
      <c r="A474" s="53">
        <v>45777</v>
      </c>
      <c r="B474" s="24">
        <v>259750</v>
      </c>
      <c r="C474" s="54" t="s">
        <v>735</v>
      </c>
      <c r="D474" s="55" t="s">
        <v>736</v>
      </c>
      <c r="E474" s="14" t="s">
        <v>167</v>
      </c>
      <c r="F474" s="24">
        <v>2</v>
      </c>
      <c r="G474" s="56">
        <v>34572.78</v>
      </c>
      <c r="H474" s="58">
        <f t="shared" si="34"/>
        <v>3704.2264285714282</v>
      </c>
      <c r="I474" s="58">
        <f t="shared" si="35"/>
        <v>30868.553571428569</v>
      </c>
    </row>
    <row r="475" spans="1:9">
      <c r="A475" s="53">
        <v>45777</v>
      </c>
      <c r="B475" s="24">
        <v>259750</v>
      </c>
      <c r="C475" s="54" t="s">
        <v>735</v>
      </c>
      <c r="D475" s="55" t="s">
        <v>736</v>
      </c>
      <c r="E475" s="14" t="s">
        <v>43</v>
      </c>
      <c r="F475" s="24">
        <v>3</v>
      </c>
      <c r="G475" s="56">
        <v>63715.17</v>
      </c>
      <c r="H475" s="58">
        <f t="shared" si="34"/>
        <v>6826.625357142856</v>
      </c>
      <c r="I475" s="58">
        <f t="shared" si="35"/>
        <v>56888.544642857138</v>
      </c>
    </row>
    <row r="476" spans="1:9">
      <c r="A476" s="53">
        <v>45777</v>
      </c>
      <c r="B476" s="24">
        <v>259750</v>
      </c>
      <c r="C476" s="54" t="s">
        <v>735</v>
      </c>
      <c r="D476" s="55" t="s">
        <v>736</v>
      </c>
      <c r="E476" s="14" t="s">
        <v>173</v>
      </c>
      <c r="F476" s="24">
        <v>3</v>
      </c>
      <c r="G476" s="56">
        <v>60067.17</v>
      </c>
      <c r="H476" s="58">
        <f t="shared" si="34"/>
        <v>6435.7682142857138</v>
      </c>
      <c r="I476" s="58">
        <f t="shared" si="35"/>
        <v>53631.401785714283</v>
      </c>
    </row>
    <row r="477" spans="1:9">
      <c r="A477" s="53">
        <v>45777</v>
      </c>
      <c r="B477" s="24">
        <v>259750</v>
      </c>
      <c r="C477" s="54" t="s">
        <v>735</v>
      </c>
      <c r="D477" s="55" t="s">
        <v>736</v>
      </c>
      <c r="E477" s="14" t="s">
        <v>36</v>
      </c>
      <c r="F477" s="24">
        <v>1</v>
      </c>
      <c r="G477" s="56">
        <v>7120.25</v>
      </c>
      <c r="H477" s="58">
        <f t="shared" si="34"/>
        <v>762.88392857142844</v>
      </c>
      <c r="I477" s="58">
        <f t="shared" si="35"/>
        <v>6357.3660714285706</v>
      </c>
    </row>
    <row r="478" spans="1:9">
      <c r="A478" s="53">
        <v>45777</v>
      </c>
      <c r="B478" s="24">
        <v>259751</v>
      </c>
      <c r="C478" s="54" t="s">
        <v>735</v>
      </c>
      <c r="D478" s="55" t="s">
        <v>736</v>
      </c>
      <c r="E478" s="14" t="s">
        <v>31</v>
      </c>
      <c r="F478" s="24">
        <v>2</v>
      </c>
      <c r="G478" s="56">
        <v>30400</v>
      </c>
      <c r="H478" s="58">
        <f t="shared" si="34"/>
        <v>3257.1428571428569</v>
      </c>
      <c r="I478" s="58">
        <f t="shared" si="35"/>
        <v>27142.857142857141</v>
      </c>
    </row>
    <row r="479" spans="1:9">
      <c r="A479" s="53">
        <v>45777</v>
      </c>
      <c r="B479" s="24">
        <v>259751</v>
      </c>
      <c r="C479" s="54" t="s">
        <v>735</v>
      </c>
      <c r="D479" s="55" t="s">
        <v>736</v>
      </c>
      <c r="E479" s="14" t="s">
        <v>167</v>
      </c>
      <c r="F479" s="24">
        <v>1</v>
      </c>
      <c r="G479" s="56">
        <v>16811.48</v>
      </c>
      <c r="H479" s="58">
        <f t="shared" si="34"/>
        <v>1801.2299999999998</v>
      </c>
      <c r="I479" s="58">
        <f t="shared" si="35"/>
        <v>15010.249999999998</v>
      </c>
    </row>
    <row r="480" spans="1:9">
      <c r="A480" s="53">
        <v>45777</v>
      </c>
      <c r="B480" s="24">
        <v>259751</v>
      </c>
      <c r="C480" s="54" t="s">
        <v>735</v>
      </c>
      <c r="D480" s="55" t="s">
        <v>736</v>
      </c>
      <c r="E480" s="14" t="s">
        <v>245</v>
      </c>
      <c r="F480" s="24">
        <v>3</v>
      </c>
      <c r="G480" s="56">
        <v>21415.74</v>
      </c>
      <c r="H480" s="58">
        <f t="shared" si="34"/>
        <v>2294.5435714285713</v>
      </c>
      <c r="I480" s="58">
        <f t="shared" si="35"/>
        <v>19121.196428571428</v>
      </c>
    </row>
    <row r="481" spans="1:9">
      <c r="A481" s="53">
        <v>45777</v>
      </c>
      <c r="B481" s="24">
        <v>259752</v>
      </c>
      <c r="C481" s="54" t="s">
        <v>735</v>
      </c>
      <c r="D481" s="55" t="s">
        <v>736</v>
      </c>
      <c r="E481" s="14" t="s">
        <v>168</v>
      </c>
      <c r="F481" s="24">
        <v>4</v>
      </c>
      <c r="G481" s="56">
        <v>77049.56</v>
      </c>
      <c r="H481" s="58">
        <f t="shared" si="34"/>
        <v>8255.3099999999977</v>
      </c>
      <c r="I481" s="58">
        <f t="shared" si="35"/>
        <v>68794.249999999985</v>
      </c>
    </row>
    <row r="482" spans="1:9">
      <c r="A482" s="53">
        <v>45777</v>
      </c>
      <c r="B482" s="24">
        <v>259752</v>
      </c>
      <c r="C482" s="54" t="s">
        <v>735</v>
      </c>
      <c r="D482" s="55" t="s">
        <v>736</v>
      </c>
      <c r="E482" s="14" t="s">
        <v>40</v>
      </c>
      <c r="F482" s="24">
        <v>1</v>
      </c>
      <c r="G482" s="56">
        <v>75076.789999999994</v>
      </c>
      <c r="H482" s="58">
        <f t="shared" si="34"/>
        <v>8043.9417857142835</v>
      </c>
      <c r="I482" s="58">
        <f t="shared" si="35"/>
        <v>67032.848214285696</v>
      </c>
    </row>
    <row r="483" spans="1:9">
      <c r="A483" s="53">
        <v>45777</v>
      </c>
      <c r="B483" s="24">
        <v>259752</v>
      </c>
      <c r="C483" s="54" t="s">
        <v>735</v>
      </c>
      <c r="D483" s="55" t="s">
        <v>736</v>
      </c>
      <c r="E483" s="14" t="s">
        <v>173</v>
      </c>
      <c r="F483" s="24">
        <v>1</v>
      </c>
      <c r="G483" s="56">
        <v>20022.39</v>
      </c>
      <c r="H483" s="58">
        <f t="shared" si="34"/>
        <v>2145.2560714285714</v>
      </c>
      <c r="I483" s="58">
        <f t="shared" si="35"/>
        <v>17877.133928571428</v>
      </c>
    </row>
    <row r="484" spans="1:9">
      <c r="A484" s="53">
        <v>45777</v>
      </c>
      <c r="B484" s="24">
        <v>259752</v>
      </c>
      <c r="C484" s="54" t="s">
        <v>735</v>
      </c>
      <c r="D484" s="55" t="s">
        <v>736</v>
      </c>
      <c r="E484" s="14" t="s">
        <v>190</v>
      </c>
      <c r="F484" s="24">
        <v>1</v>
      </c>
      <c r="G484" s="56">
        <v>14630</v>
      </c>
      <c r="H484" s="58">
        <f t="shared" ref="H484:H504" si="36">I484*0.12</f>
        <v>1567.4999999999998</v>
      </c>
      <c r="I484" s="58">
        <f t="shared" ref="I484:I504" si="37">G484/1.12</f>
        <v>13062.499999999998</v>
      </c>
    </row>
    <row r="485" spans="1:9">
      <c r="A485" s="53">
        <v>45777</v>
      </c>
      <c r="B485" s="24">
        <v>259752</v>
      </c>
      <c r="C485" s="54" t="s">
        <v>735</v>
      </c>
      <c r="D485" s="55" t="s">
        <v>736</v>
      </c>
      <c r="E485" s="14" t="s">
        <v>167</v>
      </c>
      <c r="F485" s="24">
        <v>2</v>
      </c>
      <c r="G485" s="56">
        <v>34572.78</v>
      </c>
      <c r="H485" s="58">
        <f t="shared" si="36"/>
        <v>3704.2264285714282</v>
      </c>
      <c r="I485" s="58">
        <f t="shared" si="37"/>
        <v>30868.553571428569</v>
      </c>
    </row>
    <row r="486" spans="1:9">
      <c r="A486" s="53">
        <v>45777</v>
      </c>
      <c r="B486" s="24">
        <v>259753</v>
      </c>
      <c r="C486" s="54" t="s">
        <v>735</v>
      </c>
      <c r="D486" s="55" t="s">
        <v>736</v>
      </c>
      <c r="E486" s="14" t="s">
        <v>178</v>
      </c>
      <c r="F486" s="24">
        <v>1</v>
      </c>
      <c r="G486" s="56">
        <v>17856.39</v>
      </c>
      <c r="H486" s="58">
        <f t="shared" si="36"/>
        <v>1913.1846428571425</v>
      </c>
      <c r="I486" s="58">
        <f t="shared" si="37"/>
        <v>15943.205357142855</v>
      </c>
    </row>
    <row r="487" spans="1:9">
      <c r="A487" s="53">
        <v>45777</v>
      </c>
      <c r="B487" s="24">
        <v>259753</v>
      </c>
      <c r="C487" s="54" t="s">
        <v>735</v>
      </c>
      <c r="D487" s="55" t="s">
        <v>736</v>
      </c>
      <c r="E487" s="14" t="s">
        <v>33</v>
      </c>
      <c r="F487" s="24">
        <v>1</v>
      </c>
      <c r="G487" s="56">
        <v>32296.39</v>
      </c>
      <c r="H487" s="58">
        <f t="shared" si="36"/>
        <v>3460.3274999999994</v>
      </c>
      <c r="I487" s="58">
        <f t="shared" si="37"/>
        <v>28836.062499999996</v>
      </c>
    </row>
    <row r="488" spans="1:9">
      <c r="A488" s="53">
        <v>45777</v>
      </c>
      <c r="B488" s="24">
        <v>259753</v>
      </c>
      <c r="C488" s="54" t="s">
        <v>735</v>
      </c>
      <c r="D488" s="55" t="s">
        <v>736</v>
      </c>
      <c r="E488" s="14" t="s">
        <v>41</v>
      </c>
      <c r="F488" s="24">
        <v>1</v>
      </c>
      <c r="G488" s="56">
        <v>26520.39</v>
      </c>
      <c r="H488" s="58">
        <f t="shared" si="36"/>
        <v>2841.4703571428568</v>
      </c>
      <c r="I488" s="58">
        <f t="shared" si="37"/>
        <v>23678.919642857141</v>
      </c>
    </row>
    <row r="489" spans="1:9">
      <c r="A489" s="53">
        <v>45777</v>
      </c>
      <c r="B489" s="24">
        <v>259754</v>
      </c>
      <c r="C489" s="54" t="s">
        <v>735</v>
      </c>
      <c r="D489" s="55" t="s">
        <v>736</v>
      </c>
      <c r="E489" s="14" t="s">
        <v>168</v>
      </c>
      <c r="F489" s="24">
        <v>1</v>
      </c>
      <c r="G489" s="56">
        <v>19262.39</v>
      </c>
      <c r="H489" s="58">
        <f t="shared" si="36"/>
        <v>2063.8274999999994</v>
      </c>
      <c r="I489" s="58">
        <f t="shared" si="37"/>
        <v>17198.562499999996</v>
      </c>
    </row>
    <row r="490" spans="1:9">
      <c r="A490" s="53">
        <v>45777</v>
      </c>
      <c r="B490" s="24">
        <v>259754</v>
      </c>
      <c r="C490" s="54" t="s">
        <v>735</v>
      </c>
      <c r="D490" s="55" t="s">
        <v>736</v>
      </c>
      <c r="E490" s="14" t="s">
        <v>33</v>
      </c>
      <c r="F490" s="24">
        <v>1</v>
      </c>
      <c r="G490" s="56">
        <v>32296.39</v>
      </c>
      <c r="H490" s="58">
        <f t="shared" si="36"/>
        <v>3460.3274999999994</v>
      </c>
      <c r="I490" s="58">
        <f t="shared" si="37"/>
        <v>28836.062499999996</v>
      </c>
    </row>
    <row r="491" spans="1:9">
      <c r="A491" s="53">
        <v>45777</v>
      </c>
      <c r="B491" s="24">
        <v>259754</v>
      </c>
      <c r="C491" s="54" t="s">
        <v>735</v>
      </c>
      <c r="D491" s="55" t="s">
        <v>736</v>
      </c>
      <c r="E491" s="14" t="s">
        <v>173</v>
      </c>
      <c r="F491" s="24">
        <v>1</v>
      </c>
      <c r="G491" s="56">
        <v>20022.39</v>
      </c>
      <c r="H491" s="58">
        <f t="shared" si="36"/>
        <v>2145.2560714285714</v>
      </c>
      <c r="I491" s="58">
        <f t="shared" si="37"/>
        <v>17877.133928571428</v>
      </c>
    </row>
    <row r="492" spans="1:9">
      <c r="A492" s="53">
        <v>45777</v>
      </c>
      <c r="B492" s="24">
        <v>259754</v>
      </c>
      <c r="C492" s="54" t="s">
        <v>735</v>
      </c>
      <c r="D492" s="55" t="s">
        <v>736</v>
      </c>
      <c r="E492" s="14" t="s">
        <v>232</v>
      </c>
      <c r="F492" s="24">
        <v>1</v>
      </c>
      <c r="G492" s="56">
        <v>111906.4</v>
      </c>
      <c r="H492" s="58">
        <f t="shared" si="36"/>
        <v>11989.971428571425</v>
      </c>
      <c r="I492" s="58">
        <f t="shared" si="37"/>
        <v>99916.428571428551</v>
      </c>
    </row>
    <row r="493" spans="1:9">
      <c r="A493" s="53">
        <v>45777</v>
      </c>
      <c r="B493" s="24">
        <v>259755</v>
      </c>
      <c r="C493" s="54" t="s">
        <v>735</v>
      </c>
      <c r="D493" s="55" t="s">
        <v>736</v>
      </c>
      <c r="E493" s="14" t="s">
        <v>366</v>
      </c>
      <c r="F493" s="24">
        <v>1</v>
      </c>
      <c r="G493" s="56">
        <v>49515.53</v>
      </c>
      <c r="H493" s="58">
        <f t="shared" si="36"/>
        <v>5305.2353571428566</v>
      </c>
      <c r="I493" s="58">
        <f t="shared" si="37"/>
        <v>44210.294642857138</v>
      </c>
    </row>
    <row r="494" spans="1:9">
      <c r="A494" s="53">
        <v>45777</v>
      </c>
      <c r="B494" s="24">
        <v>259755</v>
      </c>
      <c r="C494" s="54" t="s">
        <v>735</v>
      </c>
      <c r="D494" s="55" t="s">
        <v>736</v>
      </c>
      <c r="E494" s="14" t="s">
        <v>41</v>
      </c>
      <c r="F494" s="24">
        <v>1</v>
      </c>
      <c r="G494" s="56">
        <v>26520.39</v>
      </c>
      <c r="H494" s="58">
        <f t="shared" si="36"/>
        <v>2841.4703571428568</v>
      </c>
      <c r="I494" s="58">
        <f t="shared" si="37"/>
        <v>23678.919642857141</v>
      </c>
    </row>
    <row r="495" spans="1:9">
      <c r="A495" s="53">
        <v>45777</v>
      </c>
      <c r="B495" s="24">
        <v>259755</v>
      </c>
      <c r="C495" s="54" t="s">
        <v>735</v>
      </c>
      <c r="D495" s="55" t="s">
        <v>736</v>
      </c>
      <c r="E495" s="14" t="s">
        <v>167</v>
      </c>
      <c r="F495" s="24">
        <v>1</v>
      </c>
      <c r="G495" s="56">
        <v>16811.48</v>
      </c>
      <c r="H495" s="58">
        <f t="shared" si="36"/>
        <v>1801.2299999999998</v>
      </c>
      <c r="I495" s="58">
        <f t="shared" si="37"/>
        <v>15010.249999999998</v>
      </c>
    </row>
    <row r="496" spans="1:9">
      <c r="A496" s="53">
        <v>45777</v>
      </c>
      <c r="B496" s="24">
        <v>259755</v>
      </c>
      <c r="C496" s="54" t="s">
        <v>735</v>
      </c>
      <c r="D496" s="55" t="s">
        <v>736</v>
      </c>
      <c r="E496" s="14" t="s">
        <v>40</v>
      </c>
      <c r="F496" s="24">
        <v>1</v>
      </c>
      <c r="G496" s="56">
        <v>75076.789999999994</v>
      </c>
      <c r="H496" s="58">
        <f t="shared" si="36"/>
        <v>8043.9417857142835</v>
      </c>
      <c r="I496" s="58">
        <f t="shared" si="37"/>
        <v>67032.848214285696</v>
      </c>
    </row>
    <row r="497" spans="1:9">
      <c r="A497" s="53">
        <v>45777</v>
      </c>
      <c r="B497" s="24">
        <v>259755</v>
      </c>
      <c r="C497" s="54" t="s">
        <v>735</v>
      </c>
      <c r="D497" s="55" t="s">
        <v>736</v>
      </c>
      <c r="E497" s="14" t="s">
        <v>41</v>
      </c>
      <c r="F497" s="24">
        <v>1</v>
      </c>
      <c r="G497" s="56">
        <v>26520.39</v>
      </c>
      <c r="H497" s="58">
        <f t="shared" si="36"/>
        <v>2841.4703571428568</v>
      </c>
      <c r="I497" s="58">
        <f t="shared" si="37"/>
        <v>23678.919642857141</v>
      </c>
    </row>
    <row r="498" spans="1:9">
      <c r="A498" s="53">
        <v>45777</v>
      </c>
      <c r="B498" s="24">
        <v>259755</v>
      </c>
      <c r="C498" s="54" t="s">
        <v>735</v>
      </c>
      <c r="D498" s="55" t="s">
        <v>736</v>
      </c>
      <c r="E498" s="14" t="s">
        <v>38</v>
      </c>
      <c r="F498" s="24">
        <v>2</v>
      </c>
      <c r="G498" s="56">
        <v>30582.78</v>
      </c>
      <c r="H498" s="58">
        <f t="shared" si="36"/>
        <v>3276.7264285714282</v>
      </c>
      <c r="I498" s="58">
        <f t="shared" si="37"/>
        <v>27306.053571428569</v>
      </c>
    </row>
    <row r="499" spans="1:9">
      <c r="A499" s="53">
        <v>45777</v>
      </c>
      <c r="B499" s="24">
        <v>259756</v>
      </c>
      <c r="C499" s="54" t="s">
        <v>735</v>
      </c>
      <c r="D499" s="55" t="s">
        <v>736</v>
      </c>
      <c r="E499" s="14" t="s">
        <v>53</v>
      </c>
      <c r="F499" s="24">
        <v>2</v>
      </c>
      <c r="G499" s="56">
        <v>40500.589999999997</v>
      </c>
      <c r="H499" s="58">
        <f t="shared" si="36"/>
        <v>4339.3489285714277</v>
      </c>
      <c r="I499" s="58">
        <f t="shared" si="37"/>
        <v>36161.241071428565</v>
      </c>
    </row>
    <row r="500" spans="1:9">
      <c r="A500" s="53">
        <v>45777</v>
      </c>
      <c r="B500" s="24">
        <v>259756</v>
      </c>
      <c r="C500" s="54" t="s">
        <v>735</v>
      </c>
      <c r="D500" s="55" t="s">
        <v>736</v>
      </c>
      <c r="E500" s="14" t="s">
        <v>25</v>
      </c>
      <c r="F500" s="24">
        <v>1</v>
      </c>
      <c r="G500" s="56">
        <v>12232.39</v>
      </c>
      <c r="H500" s="58">
        <f t="shared" si="36"/>
        <v>1310.6132142857141</v>
      </c>
      <c r="I500" s="58">
        <f t="shared" si="37"/>
        <v>10921.776785714284</v>
      </c>
    </row>
    <row r="501" spans="1:9">
      <c r="A501" s="53">
        <v>45777</v>
      </c>
      <c r="B501" s="24">
        <v>259756</v>
      </c>
      <c r="C501" s="54" t="s">
        <v>735</v>
      </c>
      <c r="D501" s="55" t="s">
        <v>736</v>
      </c>
      <c r="E501" s="14" t="s">
        <v>167</v>
      </c>
      <c r="F501" s="24">
        <v>2</v>
      </c>
      <c r="G501" s="56">
        <v>34572.78</v>
      </c>
      <c r="H501" s="58">
        <f t="shared" si="36"/>
        <v>3704.2264285714282</v>
      </c>
      <c r="I501" s="58">
        <f t="shared" si="37"/>
        <v>30868.553571428569</v>
      </c>
    </row>
    <row r="502" spans="1:9">
      <c r="A502" s="53">
        <v>45777</v>
      </c>
      <c r="B502" s="24">
        <v>259756</v>
      </c>
      <c r="C502" s="54" t="s">
        <v>735</v>
      </c>
      <c r="D502" s="55" t="s">
        <v>736</v>
      </c>
      <c r="E502" s="14" t="s">
        <v>45</v>
      </c>
      <c r="F502" s="24">
        <v>1</v>
      </c>
      <c r="G502" s="56">
        <v>26991.59</v>
      </c>
      <c r="H502" s="58">
        <f t="shared" si="36"/>
        <v>2891.9560714285712</v>
      </c>
      <c r="I502" s="58">
        <f t="shared" si="37"/>
        <v>24099.633928571428</v>
      </c>
    </row>
    <row r="503" spans="1:9">
      <c r="A503" s="53">
        <v>45777</v>
      </c>
      <c r="B503" s="24">
        <v>259756</v>
      </c>
      <c r="C503" s="54" t="s">
        <v>735</v>
      </c>
      <c r="D503" s="55" t="s">
        <v>736</v>
      </c>
      <c r="E503" s="14" t="s">
        <v>190</v>
      </c>
      <c r="F503" s="24">
        <v>1</v>
      </c>
      <c r="G503" s="56">
        <v>14630</v>
      </c>
      <c r="H503" s="58">
        <f t="shared" si="36"/>
        <v>1567.4999999999998</v>
      </c>
      <c r="I503" s="58">
        <f t="shared" si="37"/>
        <v>13062.499999999998</v>
      </c>
    </row>
    <row r="504" spans="1:9">
      <c r="A504" s="53">
        <v>45777</v>
      </c>
      <c r="B504" s="24">
        <v>259756</v>
      </c>
      <c r="C504" s="54" t="s">
        <v>735</v>
      </c>
      <c r="D504" s="55" t="s">
        <v>736</v>
      </c>
      <c r="E504" s="14" t="s">
        <v>230</v>
      </c>
      <c r="F504" s="24">
        <v>1</v>
      </c>
      <c r="G504" s="56">
        <v>109740.39</v>
      </c>
      <c r="H504" s="58">
        <f t="shared" si="36"/>
        <v>11757.898928571427</v>
      </c>
      <c r="I504" s="58">
        <f t="shared" si="37"/>
        <v>97982.491071428565</v>
      </c>
    </row>
    <row r="505" spans="1:9">
      <c r="A505" s="53">
        <v>45777</v>
      </c>
      <c r="B505" s="24">
        <v>259757</v>
      </c>
      <c r="C505" s="54" t="s">
        <v>735</v>
      </c>
      <c r="D505" s="55" t="s">
        <v>736</v>
      </c>
      <c r="E505" s="14" t="s">
        <v>51</v>
      </c>
      <c r="F505" s="24">
        <v>4</v>
      </c>
      <c r="G505" s="56">
        <v>145510.35999999999</v>
      </c>
      <c r="H505" s="58">
        <f t="shared" ref="H505:H513" si="38">I505*0.12</f>
        <v>15590.395714285711</v>
      </c>
      <c r="I505" s="58">
        <f t="shared" ref="I505:I513" si="39">G505/1.12</f>
        <v>129919.96428571426</v>
      </c>
    </row>
    <row r="506" spans="1:9">
      <c r="A506" s="53">
        <v>45777</v>
      </c>
      <c r="B506" s="24">
        <v>259757</v>
      </c>
      <c r="C506" s="54" t="s">
        <v>735</v>
      </c>
      <c r="D506" s="55" t="s">
        <v>736</v>
      </c>
      <c r="E506" s="14" t="s">
        <v>33</v>
      </c>
      <c r="F506" s="24">
        <v>1</v>
      </c>
      <c r="G506" s="56">
        <v>32296.39</v>
      </c>
      <c r="H506" s="58">
        <f t="shared" si="38"/>
        <v>3460.3274999999994</v>
      </c>
      <c r="I506" s="58">
        <f t="shared" si="39"/>
        <v>28836.062499999996</v>
      </c>
    </row>
    <row r="507" spans="1:9">
      <c r="A507" s="53">
        <v>45777</v>
      </c>
      <c r="B507" s="24">
        <v>259757</v>
      </c>
      <c r="C507" s="54" t="s">
        <v>735</v>
      </c>
      <c r="D507" s="55" t="s">
        <v>736</v>
      </c>
      <c r="E507" s="14" t="s">
        <v>40</v>
      </c>
      <c r="F507" s="24">
        <v>1</v>
      </c>
      <c r="G507" s="56">
        <v>75076.789999999994</v>
      </c>
      <c r="H507" s="58">
        <f t="shared" si="38"/>
        <v>8043.9417857142835</v>
      </c>
      <c r="I507" s="58">
        <f t="shared" si="39"/>
        <v>67032.848214285696</v>
      </c>
    </row>
    <row r="508" spans="1:9">
      <c r="A508" s="53">
        <v>45777</v>
      </c>
      <c r="B508" s="24">
        <v>259757</v>
      </c>
      <c r="C508" s="54" t="s">
        <v>735</v>
      </c>
      <c r="D508" s="55" t="s">
        <v>736</v>
      </c>
      <c r="E508" s="14" t="s">
        <v>60</v>
      </c>
      <c r="F508" s="24">
        <v>1</v>
      </c>
      <c r="G508" s="56">
        <v>24103.59</v>
      </c>
      <c r="H508" s="58">
        <f t="shared" si="38"/>
        <v>2582.5274999999997</v>
      </c>
      <c r="I508" s="58">
        <f t="shared" si="39"/>
        <v>21521.062499999996</v>
      </c>
    </row>
    <row r="509" spans="1:9">
      <c r="A509" s="53">
        <v>45777</v>
      </c>
      <c r="B509" s="24">
        <v>259757</v>
      </c>
      <c r="C509" s="54" t="s">
        <v>735</v>
      </c>
      <c r="D509" s="55" t="s">
        <v>736</v>
      </c>
      <c r="E509" s="14" t="s">
        <v>45</v>
      </c>
      <c r="F509" s="24">
        <v>1</v>
      </c>
      <c r="G509" s="56">
        <v>26991.59</v>
      </c>
      <c r="H509" s="58">
        <f t="shared" si="38"/>
        <v>2891.9560714285712</v>
      </c>
      <c r="I509" s="58">
        <f t="shared" si="39"/>
        <v>24099.633928571428</v>
      </c>
    </row>
    <row r="510" spans="1:9">
      <c r="A510" s="53">
        <v>45777</v>
      </c>
      <c r="B510" s="24">
        <v>259757</v>
      </c>
      <c r="C510" s="54" t="s">
        <v>735</v>
      </c>
      <c r="D510" s="55" t="s">
        <v>736</v>
      </c>
      <c r="E510" s="14" t="s">
        <v>23</v>
      </c>
      <c r="F510" s="24">
        <v>2</v>
      </c>
      <c r="G510" s="56">
        <v>86328.78</v>
      </c>
      <c r="H510" s="58">
        <f t="shared" si="38"/>
        <v>9249.512142857142</v>
      </c>
      <c r="I510" s="58">
        <f t="shared" si="39"/>
        <v>77079.267857142855</v>
      </c>
    </row>
    <row r="511" spans="1:9">
      <c r="A511" s="53">
        <v>45777</v>
      </c>
      <c r="B511" s="24">
        <v>259758</v>
      </c>
      <c r="C511" s="54" t="s">
        <v>735</v>
      </c>
      <c r="D511" s="55" t="s">
        <v>736</v>
      </c>
      <c r="E511" s="14" t="s">
        <v>167</v>
      </c>
      <c r="F511" s="24">
        <v>1</v>
      </c>
      <c r="G511" s="56">
        <v>17286.39</v>
      </c>
      <c r="H511" s="58">
        <f t="shared" si="38"/>
        <v>1852.1132142857141</v>
      </c>
      <c r="I511" s="58">
        <f t="shared" si="39"/>
        <v>15434.276785714284</v>
      </c>
    </row>
    <row r="512" spans="1:9">
      <c r="A512" s="53">
        <v>45777</v>
      </c>
      <c r="B512" s="24">
        <v>259758</v>
      </c>
      <c r="C512" s="54" t="s">
        <v>735</v>
      </c>
      <c r="D512" s="55" t="s">
        <v>736</v>
      </c>
      <c r="E512" s="14" t="s">
        <v>53</v>
      </c>
      <c r="F512" s="24">
        <v>1</v>
      </c>
      <c r="G512" s="56">
        <v>19699.39</v>
      </c>
      <c r="H512" s="58">
        <f t="shared" si="38"/>
        <v>2110.6489285714283</v>
      </c>
      <c r="I512" s="58">
        <f t="shared" si="39"/>
        <v>17588.741071428569</v>
      </c>
    </row>
    <row r="513" spans="1:9">
      <c r="A513" s="53">
        <v>45777</v>
      </c>
      <c r="B513" s="24">
        <v>259758</v>
      </c>
      <c r="C513" s="54" t="s">
        <v>735</v>
      </c>
      <c r="D513" s="55" t="s">
        <v>736</v>
      </c>
      <c r="E513" s="14" t="s">
        <v>188</v>
      </c>
      <c r="F513" s="24">
        <v>1</v>
      </c>
      <c r="G513" s="56">
        <v>33447.79</v>
      </c>
      <c r="H513" s="58">
        <f t="shared" si="38"/>
        <v>3583.6917857142857</v>
      </c>
      <c r="I513" s="58">
        <f t="shared" si="39"/>
        <v>29864.098214285714</v>
      </c>
    </row>
    <row r="514" spans="1:9">
      <c r="A514" s="53">
        <v>45777</v>
      </c>
      <c r="B514" s="24">
        <v>259759</v>
      </c>
      <c r="C514" s="54" t="s">
        <v>735</v>
      </c>
      <c r="D514" s="55" t="s">
        <v>736</v>
      </c>
      <c r="E514" s="14" t="s">
        <v>24</v>
      </c>
      <c r="F514" s="24">
        <v>1</v>
      </c>
      <c r="G514" s="56">
        <v>20710</v>
      </c>
      <c r="H514" s="58">
        <f t="shared" ref="H514:H550" si="40">I514*0.12</f>
        <v>2218.9285714285711</v>
      </c>
      <c r="I514" s="58">
        <f t="shared" ref="I514:I550" si="41">G514/1.12</f>
        <v>18491.071428571428</v>
      </c>
    </row>
    <row r="515" spans="1:9">
      <c r="A515" s="53">
        <v>45777</v>
      </c>
      <c r="B515" s="24">
        <v>259759</v>
      </c>
      <c r="C515" s="54" t="s">
        <v>735</v>
      </c>
      <c r="D515" s="55" t="s">
        <v>736</v>
      </c>
      <c r="E515" s="14" t="s">
        <v>49</v>
      </c>
      <c r="F515" s="24">
        <v>1</v>
      </c>
      <c r="G515" s="56">
        <v>13775</v>
      </c>
      <c r="H515" s="58">
        <f t="shared" si="40"/>
        <v>1475.8928571428569</v>
      </c>
      <c r="I515" s="58">
        <f t="shared" si="41"/>
        <v>12299.107142857141</v>
      </c>
    </row>
    <row r="516" spans="1:9">
      <c r="A516" s="53">
        <v>45777</v>
      </c>
      <c r="B516" s="24">
        <v>259760</v>
      </c>
      <c r="C516" s="54" t="s">
        <v>735</v>
      </c>
      <c r="D516" s="55" t="s">
        <v>736</v>
      </c>
      <c r="E516" s="14" t="s">
        <v>23</v>
      </c>
      <c r="F516" s="24">
        <v>4</v>
      </c>
      <c r="G516" s="56">
        <v>177901.18</v>
      </c>
      <c r="H516" s="58">
        <f t="shared" si="40"/>
        <v>19060.84071428571</v>
      </c>
      <c r="I516" s="58">
        <f t="shared" si="41"/>
        <v>158840.33928571426</v>
      </c>
    </row>
    <row r="517" spans="1:9">
      <c r="A517" s="53">
        <v>45777</v>
      </c>
      <c r="B517" s="24">
        <v>259760</v>
      </c>
      <c r="C517" s="54" t="s">
        <v>735</v>
      </c>
      <c r="D517" s="55" t="s">
        <v>736</v>
      </c>
      <c r="E517" s="14" t="s">
        <v>51</v>
      </c>
      <c r="F517" s="24">
        <v>4</v>
      </c>
      <c r="G517" s="56">
        <v>150039.57999999999</v>
      </c>
      <c r="H517" s="58">
        <f t="shared" si="40"/>
        <v>16075.669285714281</v>
      </c>
      <c r="I517" s="58">
        <f t="shared" si="41"/>
        <v>133963.91071428568</v>
      </c>
    </row>
    <row r="518" spans="1:9">
      <c r="A518" s="53">
        <v>45777</v>
      </c>
      <c r="B518" s="24">
        <v>259760</v>
      </c>
      <c r="C518" s="54" t="s">
        <v>735</v>
      </c>
      <c r="D518" s="55" t="s">
        <v>736</v>
      </c>
      <c r="E518" s="14" t="s">
        <v>45</v>
      </c>
      <c r="F518" s="24">
        <v>1</v>
      </c>
      <c r="G518" s="56">
        <v>27876.89</v>
      </c>
      <c r="H518" s="58">
        <f t="shared" si="40"/>
        <v>2986.8096428571425</v>
      </c>
      <c r="I518" s="58">
        <f t="shared" si="41"/>
        <v>24890.080357142855</v>
      </c>
    </row>
    <row r="519" spans="1:9">
      <c r="A519" s="53">
        <v>45777</v>
      </c>
      <c r="B519" s="24">
        <v>259760</v>
      </c>
      <c r="C519" s="54" t="s">
        <v>735</v>
      </c>
      <c r="D519" s="55" t="s">
        <v>736</v>
      </c>
      <c r="E519" s="14" t="s">
        <v>165</v>
      </c>
      <c r="F519" s="24">
        <v>1</v>
      </c>
      <c r="G519" s="56">
        <v>14962.5</v>
      </c>
      <c r="H519" s="58">
        <f t="shared" si="40"/>
        <v>1603.1249999999998</v>
      </c>
      <c r="I519" s="58">
        <f t="shared" si="41"/>
        <v>13359.374999999998</v>
      </c>
    </row>
    <row r="520" spans="1:9">
      <c r="A520" s="53">
        <v>45777</v>
      </c>
      <c r="B520" s="24">
        <v>259760</v>
      </c>
      <c r="C520" s="54" t="s">
        <v>735</v>
      </c>
      <c r="D520" s="55" t="s">
        <v>736</v>
      </c>
      <c r="E520" s="14" t="s">
        <v>239</v>
      </c>
      <c r="F520" s="24">
        <v>1</v>
      </c>
      <c r="G520" s="56">
        <v>7405.25</v>
      </c>
      <c r="H520" s="58">
        <f t="shared" si="40"/>
        <v>793.41964285714278</v>
      </c>
      <c r="I520" s="58">
        <f t="shared" si="41"/>
        <v>6611.8303571428569</v>
      </c>
    </row>
    <row r="521" spans="1:9">
      <c r="A521" s="53">
        <v>45777</v>
      </c>
      <c r="B521" s="24">
        <v>259761</v>
      </c>
      <c r="C521" s="54" t="s">
        <v>735</v>
      </c>
      <c r="D521" s="55" t="s">
        <v>736</v>
      </c>
      <c r="E521" s="14" t="s">
        <v>182</v>
      </c>
      <c r="F521" s="24">
        <v>1</v>
      </c>
      <c r="G521" s="56">
        <v>5649.17</v>
      </c>
      <c r="H521" s="58">
        <f t="shared" si="40"/>
        <v>605.26821428571418</v>
      </c>
      <c r="I521" s="58">
        <f t="shared" si="41"/>
        <v>5043.9017857142853</v>
      </c>
    </row>
    <row r="522" spans="1:9">
      <c r="A522" s="53">
        <v>45777</v>
      </c>
      <c r="B522" s="24">
        <v>259761</v>
      </c>
      <c r="C522" s="54" t="s">
        <v>735</v>
      </c>
      <c r="D522" s="55" t="s">
        <v>736</v>
      </c>
      <c r="E522" s="14" t="s">
        <v>55</v>
      </c>
      <c r="F522" s="24">
        <v>1</v>
      </c>
      <c r="G522" s="56">
        <v>8854</v>
      </c>
      <c r="H522" s="58">
        <f t="shared" si="40"/>
        <v>948.642857142857</v>
      </c>
      <c r="I522" s="58">
        <f t="shared" si="41"/>
        <v>7905.3571428571422</v>
      </c>
    </row>
    <row r="523" spans="1:9">
      <c r="A523" s="53">
        <v>45777</v>
      </c>
      <c r="B523" s="24">
        <v>259761</v>
      </c>
      <c r="C523" s="54" t="s">
        <v>735</v>
      </c>
      <c r="D523" s="55" t="s">
        <v>736</v>
      </c>
      <c r="E523" s="14" t="s">
        <v>38</v>
      </c>
      <c r="F523" s="24">
        <v>1</v>
      </c>
      <c r="G523" s="56">
        <v>15291.39</v>
      </c>
      <c r="H523" s="58">
        <f t="shared" si="40"/>
        <v>1638.3632142857141</v>
      </c>
      <c r="I523" s="58">
        <f t="shared" si="41"/>
        <v>13653.026785714284</v>
      </c>
    </row>
    <row r="524" spans="1:9">
      <c r="A524" s="53">
        <v>45777</v>
      </c>
      <c r="B524" s="24">
        <v>259761</v>
      </c>
      <c r="C524" s="54" t="s">
        <v>735</v>
      </c>
      <c r="D524" s="55" t="s">
        <v>736</v>
      </c>
      <c r="E524" s="14" t="s">
        <v>325</v>
      </c>
      <c r="F524" s="24">
        <v>1</v>
      </c>
      <c r="G524" s="56">
        <v>10969.17</v>
      </c>
      <c r="H524" s="58">
        <f t="shared" si="40"/>
        <v>1175.2682142857141</v>
      </c>
      <c r="I524" s="58">
        <f t="shared" si="41"/>
        <v>9793.9017857142844</v>
      </c>
    </row>
    <row r="525" spans="1:9">
      <c r="A525" s="53">
        <v>45777</v>
      </c>
      <c r="B525" s="24">
        <v>259762</v>
      </c>
      <c r="C525" s="54" t="s">
        <v>735</v>
      </c>
      <c r="D525" s="55" t="s">
        <v>736</v>
      </c>
      <c r="E525" s="14" t="s">
        <v>367</v>
      </c>
      <c r="F525" s="24">
        <v>1</v>
      </c>
      <c r="G525" s="56">
        <v>6555</v>
      </c>
      <c r="H525" s="58">
        <f t="shared" si="40"/>
        <v>702.32142857142844</v>
      </c>
      <c r="I525" s="58">
        <f t="shared" si="41"/>
        <v>5852.6785714285706</v>
      </c>
    </row>
    <row r="526" spans="1:9">
      <c r="A526" s="53">
        <v>45763</v>
      </c>
      <c r="B526" s="24">
        <v>259763</v>
      </c>
      <c r="C526" s="54" t="s">
        <v>735</v>
      </c>
      <c r="D526" s="55" t="s">
        <v>736</v>
      </c>
      <c r="E526" s="14" t="s">
        <v>113</v>
      </c>
      <c r="F526" s="24">
        <v>1</v>
      </c>
      <c r="G526" s="56">
        <v>20900</v>
      </c>
      <c r="H526" s="58">
        <f t="shared" si="40"/>
        <v>2239.2857142857138</v>
      </c>
      <c r="I526" s="58">
        <f t="shared" si="41"/>
        <v>18660.714285714283</v>
      </c>
    </row>
    <row r="527" spans="1:9">
      <c r="A527" s="53">
        <v>45777</v>
      </c>
      <c r="B527" s="24">
        <v>259764</v>
      </c>
      <c r="C527" s="54" t="s">
        <v>735</v>
      </c>
      <c r="D527" s="55" t="s">
        <v>736</v>
      </c>
      <c r="E527" s="14" t="s">
        <v>40</v>
      </c>
      <c r="F527" s="24">
        <v>4</v>
      </c>
      <c r="G527" s="56">
        <v>300307.15999999997</v>
      </c>
      <c r="H527" s="58">
        <f t="shared" si="40"/>
        <v>32175.767142857134</v>
      </c>
      <c r="I527" s="58">
        <f t="shared" si="41"/>
        <v>268131.39285714278</v>
      </c>
    </row>
    <row r="528" spans="1:9">
      <c r="A528" s="53">
        <v>45777</v>
      </c>
      <c r="B528" s="24">
        <v>259764</v>
      </c>
      <c r="C528" s="54" t="s">
        <v>735</v>
      </c>
      <c r="D528" s="55" t="s">
        <v>736</v>
      </c>
      <c r="E528" s="14" t="s">
        <v>369</v>
      </c>
      <c r="F528" s="24">
        <v>1</v>
      </c>
      <c r="G528" s="56">
        <v>9500</v>
      </c>
      <c r="H528" s="58">
        <f t="shared" si="40"/>
        <v>1017.8571428571428</v>
      </c>
      <c r="I528" s="58">
        <f t="shared" si="41"/>
        <v>8482.1428571428569</v>
      </c>
    </row>
    <row r="529" spans="1:9">
      <c r="A529" s="53">
        <v>45777</v>
      </c>
      <c r="B529" s="24">
        <v>259764</v>
      </c>
      <c r="C529" s="54" t="s">
        <v>735</v>
      </c>
      <c r="D529" s="55" t="s">
        <v>736</v>
      </c>
      <c r="E529" s="14" t="s">
        <v>168</v>
      </c>
      <c r="F529" s="24">
        <v>2</v>
      </c>
      <c r="G529" s="56">
        <v>38524.78</v>
      </c>
      <c r="H529" s="58">
        <f t="shared" si="40"/>
        <v>4127.6549999999988</v>
      </c>
      <c r="I529" s="58">
        <f t="shared" si="41"/>
        <v>34397.124999999993</v>
      </c>
    </row>
    <row r="530" spans="1:9">
      <c r="A530" s="53">
        <v>45777</v>
      </c>
      <c r="B530" s="24">
        <v>259764</v>
      </c>
      <c r="C530" s="54" t="s">
        <v>735</v>
      </c>
      <c r="D530" s="55" t="s">
        <v>736</v>
      </c>
      <c r="E530" s="14" t="s">
        <v>31</v>
      </c>
      <c r="F530" s="24">
        <v>1</v>
      </c>
      <c r="G530" s="56">
        <v>15200</v>
      </c>
      <c r="H530" s="58">
        <f t="shared" si="40"/>
        <v>1628.5714285714284</v>
      </c>
      <c r="I530" s="58">
        <f t="shared" si="41"/>
        <v>13571.428571428571</v>
      </c>
    </row>
    <row r="531" spans="1:9">
      <c r="A531" s="53">
        <v>45777</v>
      </c>
      <c r="B531" s="24">
        <v>259765</v>
      </c>
      <c r="C531" s="54" t="s">
        <v>735</v>
      </c>
      <c r="D531" s="55" t="s">
        <v>736</v>
      </c>
      <c r="E531" s="14" t="s">
        <v>178</v>
      </c>
      <c r="F531" s="24">
        <v>1</v>
      </c>
      <c r="G531" s="56">
        <v>18426.3</v>
      </c>
      <c r="H531" s="58">
        <f t="shared" si="40"/>
        <v>1974.2464285714282</v>
      </c>
      <c r="I531" s="58">
        <f t="shared" si="41"/>
        <v>16452.053571428569</v>
      </c>
    </row>
    <row r="532" spans="1:9">
      <c r="A532" s="53">
        <v>45777</v>
      </c>
      <c r="B532" s="24">
        <v>259765</v>
      </c>
      <c r="C532" s="54" t="s">
        <v>735</v>
      </c>
      <c r="D532" s="55" t="s">
        <v>736</v>
      </c>
      <c r="E532" s="14" t="s">
        <v>370</v>
      </c>
      <c r="F532" s="24">
        <v>1</v>
      </c>
      <c r="G532" s="56">
        <v>20649.3</v>
      </c>
      <c r="H532" s="58">
        <f t="shared" si="40"/>
        <v>2212.4249999999993</v>
      </c>
      <c r="I532" s="58">
        <f t="shared" si="41"/>
        <v>18436.874999999996</v>
      </c>
    </row>
    <row r="533" spans="1:9">
      <c r="A533" s="53">
        <v>45777</v>
      </c>
      <c r="B533" s="24">
        <v>259765</v>
      </c>
      <c r="C533" s="54" t="s">
        <v>735</v>
      </c>
      <c r="D533" s="55" t="s">
        <v>736</v>
      </c>
      <c r="E533" s="14" t="s">
        <v>60</v>
      </c>
      <c r="F533" s="24">
        <v>1</v>
      </c>
      <c r="G533" s="56">
        <v>24103.59</v>
      </c>
      <c r="H533" s="58">
        <f t="shared" si="40"/>
        <v>2582.5274999999997</v>
      </c>
      <c r="I533" s="58">
        <f t="shared" si="41"/>
        <v>21521.062499999996</v>
      </c>
    </row>
    <row r="534" spans="1:9">
      <c r="A534" s="53">
        <v>45777</v>
      </c>
      <c r="B534" s="24">
        <v>259765</v>
      </c>
      <c r="C534" s="54" t="s">
        <v>735</v>
      </c>
      <c r="D534" s="55" t="s">
        <v>736</v>
      </c>
      <c r="E534" s="14" t="s">
        <v>325</v>
      </c>
      <c r="F534" s="24">
        <v>1</v>
      </c>
      <c r="G534" s="56">
        <v>10969.17</v>
      </c>
      <c r="H534" s="58">
        <f t="shared" si="40"/>
        <v>1175.2682142857141</v>
      </c>
      <c r="I534" s="58">
        <f t="shared" si="41"/>
        <v>9793.9017857142844</v>
      </c>
    </row>
    <row r="535" spans="1:9">
      <c r="A535" s="53">
        <v>45777</v>
      </c>
      <c r="B535" s="24">
        <v>259765</v>
      </c>
      <c r="C535" s="54" t="s">
        <v>735</v>
      </c>
      <c r="D535" s="55" t="s">
        <v>736</v>
      </c>
      <c r="E535" s="14" t="s">
        <v>31</v>
      </c>
      <c r="F535" s="24">
        <v>1</v>
      </c>
      <c r="G535" s="56">
        <v>15200</v>
      </c>
      <c r="H535" s="58">
        <f t="shared" si="40"/>
        <v>1628.5714285714284</v>
      </c>
      <c r="I535" s="58">
        <f t="shared" si="41"/>
        <v>13571.428571428571</v>
      </c>
    </row>
    <row r="536" spans="1:9">
      <c r="A536" s="53">
        <v>45777</v>
      </c>
      <c r="B536" s="24">
        <v>259765</v>
      </c>
      <c r="C536" s="54" t="s">
        <v>735</v>
      </c>
      <c r="D536" s="55" t="s">
        <v>736</v>
      </c>
      <c r="E536" s="14" t="s">
        <v>83</v>
      </c>
      <c r="F536" s="24">
        <v>1</v>
      </c>
      <c r="G536" s="56">
        <v>5848.67</v>
      </c>
      <c r="H536" s="58">
        <f t="shared" si="40"/>
        <v>626.64321428571418</v>
      </c>
      <c r="I536" s="58">
        <f t="shared" si="41"/>
        <v>5222.0267857142853</v>
      </c>
    </row>
    <row r="537" spans="1:9">
      <c r="A537" s="53">
        <v>45777</v>
      </c>
      <c r="B537" s="24">
        <v>259766</v>
      </c>
      <c r="C537" s="54" t="s">
        <v>735</v>
      </c>
      <c r="D537" s="55" t="s">
        <v>736</v>
      </c>
      <c r="E537" s="14" t="s">
        <v>177</v>
      </c>
      <c r="F537" s="24">
        <v>1</v>
      </c>
      <c r="G537" s="56">
        <v>15243.98</v>
      </c>
      <c r="H537" s="58">
        <f t="shared" si="40"/>
        <v>1633.2835714285713</v>
      </c>
      <c r="I537" s="58">
        <f t="shared" si="41"/>
        <v>13610.696428571428</v>
      </c>
    </row>
    <row r="538" spans="1:9">
      <c r="A538" s="53">
        <v>45777</v>
      </c>
      <c r="B538" s="24">
        <v>259766</v>
      </c>
      <c r="C538" s="54" t="s">
        <v>735</v>
      </c>
      <c r="D538" s="55" t="s">
        <v>736</v>
      </c>
      <c r="E538" s="14" t="s">
        <v>39</v>
      </c>
      <c r="F538" s="24">
        <v>1</v>
      </c>
      <c r="G538" s="56">
        <v>48651.59</v>
      </c>
      <c r="H538" s="58">
        <f t="shared" si="40"/>
        <v>5212.6703571428561</v>
      </c>
      <c r="I538" s="58">
        <f t="shared" si="41"/>
        <v>43438.919642857138</v>
      </c>
    </row>
    <row r="539" spans="1:9">
      <c r="A539" s="53">
        <v>45777</v>
      </c>
      <c r="B539" s="24">
        <v>259766</v>
      </c>
      <c r="C539" s="54" t="s">
        <v>735</v>
      </c>
      <c r="D539" s="55" t="s">
        <v>736</v>
      </c>
      <c r="E539" s="14" t="s">
        <v>178</v>
      </c>
      <c r="F539" s="24">
        <v>1</v>
      </c>
      <c r="G539" s="56">
        <v>18426.3</v>
      </c>
      <c r="H539" s="58">
        <f t="shared" si="40"/>
        <v>1974.2464285714282</v>
      </c>
      <c r="I539" s="58">
        <f t="shared" si="41"/>
        <v>16452.053571428569</v>
      </c>
    </row>
    <row r="540" spans="1:9">
      <c r="A540" s="53">
        <v>45777</v>
      </c>
      <c r="B540" s="24">
        <v>259766</v>
      </c>
      <c r="C540" s="54" t="s">
        <v>735</v>
      </c>
      <c r="D540" s="55" t="s">
        <v>736</v>
      </c>
      <c r="E540" s="14" t="s">
        <v>173</v>
      </c>
      <c r="F540" s="24">
        <v>1</v>
      </c>
      <c r="G540" s="56">
        <v>20022.39</v>
      </c>
      <c r="H540" s="58">
        <f t="shared" si="40"/>
        <v>2145.2560714285714</v>
      </c>
      <c r="I540" s="58">
        <f t="shared" si="41"/>
        <v>17877.133928571428</v>
      </c>
    </row>
    <row r="541" spans="1:9">
      <c r="A541" s="53">
        <v>45777</v>
      </c>
      <c r="B541" s="24">
        <v>259766</v>
      </c>
      <c r="C541" s="54" t="s">
        <v>735</v>
      </c>
      <c r="D541" s="55" t="s">
        <v>736</v>
      </c>
      <c r="E541" s="14" t="s">
        <v>40</v>
      </c>
      <c r="F541" s="24">
        <v>1</v>
      </c>
      <c r="G541" s="56">
        <v>75076.789999999994</v>
      </c>
      <c r="H541" s="58">
        <f t="shared" si="40"/>
        <v>8043.9417857142835</v>
      </c>
      <c r="I541" s="58">
        <f t="shared" si="41"/>
        <v>67032.848214285696</v>
      </c>
    </row>
    <row r="542" spans="1:9">
      <c r="A542" s="53">
        <v>45777</v>
      </c>
      <c r="B542" s="24">
        <v>259767</v>
      </c>
      <c r="C542" s="54" t="s">
        <v>735</v>
      </c>
      <c r="D542" s="55" t="s">
        <v>736</v>
      </c>
      <c r="E542" s="14" t="s">
        <v>45</v>
      </c>
      <c r="F542" s="24">
        <v>1</v>
      </c>
      <c r="G542" s="56">
        <v>26991.59</v>
      </c>
      <c r="H542" s="58">
        <f t="shared" si="40"/>
        <v>2891.9560714285712</v>
      </c>
      <c r="I542" s="58">
        <f t="shared" si="41"/>
        <v>24099.633928571428</v>
      </c>
    </row>
    <row r="543" spans="1:9">
      <c r="A543" s="53">
        <v>45777</v>
      </c>
      <c r="B543" s="24">
        <v>259767</v>
      </c>
      <c r="C543" s="54" t="s">
        <v>735</v>
      </c>
      <c r="D543" s="55" t="s">
        <v>736</v>
      </c>
      <c r="E543" s="14" t="s">
        <v>166</v>
      </c>
      <c r="F543" s="24">
        <v>1</v>
      </c>
      <c r="G543" s="56">
        <v>10039.790000000001</v>
      </c>
      <c r="H543" s="58">
        <f t="shared" si="40"/>
        <v>1075.6917857142855</v>
      </c>
      <c r="I543" s="58">
        <f t="shared" si="41"/>
        <v>8964.0982142857138</v>
      </c>
    </row>
    <row r="544" spans="1:9">
      <c r="A544" s="53">
        <v>45777</v>
      </c>
      <c r="B544" s="24">
        <v>259767</v>
      </c>
      <c r="C544" s="54" t="s">
        <v>735</v>
      </c>
      <c r="D544" s="55" t="s">
        <v>736</v>
      </c>
      <c r="E544" s="14" t="s">
        <v>43</v>
      </c>
      <c r="F544" s="24">
        <v>1</v>
      </c>
      <c r="G544" s="56">
        <v>21238.39</v>
      </c>
      <c r="H544" s="58">
        <f t="shared" si="40"/>
        <v>2275.5417857142857</v>
      </c>
      <c r="I544" s="58">
        <f t="shared" si="41"/>
        <v>18962.848214285714</v>
      </c>
    </row>
    <row r="545" spans="1:12">
      <c r="A545" s="53">
        <v>45777</v>
      </c>
      <c r="B545" s="24">
        <v>259767</v>
      </c>
      <c r="C545" s="54" t="s">
        <v>735</v>
      </c>
      <c r="D545" s="55" t="s">
        <v>736</v>
      </c>
      <c r="E545" s="14" t="s">
        <v>168</v>
      </c>
      <c r="F545" s="24">
        <v>1</v>
      </c>
      <c r="G545" s="56">
        <v>19262.39</v>
      </c>
      <c r="H545" s="58">
        <f t="shared" si="40"/>
        <v>2063.8274999999994</v>
      </c>
      <c r="I545" s="58">
        <f t="shared" si="41"/>
        <v>17198.562499999996</v>
      </c>
    </row>
    <row r="546" spans="1:12">
      <c r="A546" s="53">
        <v>45777</v>
      </c>
      <c r="B546" s="24">
        <v>259767</v>
      </c>
      <c r="C546" s="54" t="s">
        <v>735</v>
      </c>
      <c r="D546" s="55" t="s">
        <v>736</v>
      </c>
      <c r="E546" s="14" t="s">
        <v>168</v>
      </c>
      <c r="F546" s="24">
        <v>1</v>
      </c>
      <c r="G546" s="56">
        <v>18730.48</v>
      </c>
      <c r="H546" s="58">
        <f t="shared" si="40"/>
        <v>2006.8371428571425</v>
      </c>
      <c r="I546" s="58">
        <f t="shared" si="41"/>
        <v>16723.642857142855</v>
      </c>
    </row>
    <row r="547" spans="1:12">
      <c r="A547" s="53">
        <v>45777</v>
      </c>
      <c r="B547" s="24">
        <v>259768</v>
      </c>
      <c r="C547" s="54" t="s">
        <v>735</v>
      </c>
      <c r="D547" s="55" t="s">
        <v>736</v>
      </c>
      <c r="E547" s="14" t="s">
        <v>173</v>
      </c>
      <c r="F547" s="24">
        <v>1</v>
      </c>
      <c r="G547" s="56">
        <v>20022.39</v>
      </c>
      <c r="H547" s="58">
        <f t="shared" si="40"/>
        <v>2145.2560714285714</v>
      </c>
      <c r="I547" s="58">
        <f t="shared" si="41"/>
        <v>17877.133928571428</v>
      </c>
    </row>
    <row r="548" spans="1:12">
      <c r="A548" s="53">
        <v>45777</v>
      </c>
      <c r="B548" s="24">
        <v>259768</v>
      </c>
      <c r="C548" s="54" t="s">
        <v>735</v>
      </c>
      <c r="D548" s="55" t="s">
        <v>736</v>
      </c>
      <c r="E548" s="14" t="s">
        <v>26</v>
      </c>
      <c r="F548" s="24">
        <v>1</v>
      </c>
      <c r="G548" s="56">
        <v>77288.39</v>
      </c>
      <c r="H548" s="58">
        <f t="shared" si="40"/>
        <v>8280.8989285714269</v>
      </c>
      <c r="I548" s="58">
        <f t="shared" si="41"/>
        <v>69007.491071428565</v>
      </c>
    </row>
    <row r="549" spans="1:12">
      <c r="A549" s="53">
        <v>45777</v>
      </c>
      <c r="B549" s="24">
        <v>259768</v>
      </c>
      <c r="C549" s="54" t="s">
        <v>735</v>
      </c>
      <c r="D549" s="55" t="s">
        <v>736</v>
      </c>
      <c r="E549" s="14" t="s">
        <v>39</v>
      </c>
      <c r="F549" s="24">
        <v>1</v>
      </c>
      <c r="G549" s="56">
        <v>48651.59</v>
      </c>
      <c r="H549" s="58">
        <f t="shared" si="40"/>
        <v>5212.6703571428561</v>
      </c>
      <c r="I549" s="58">
        <f t="shared" si="41"/>
        <v>43438.919642857138</v>
      </c>
    </row>
    <row r="550" spans="1:12">
      <c r="A550" s="53">
        <v>45777</v>
      </c>
      <c r="B550" s="24">
        <v>259769</v>
      </c>
      <c r="C550" s="54" t="s">
        <v>735</v>
      </c>
      <c r="D550" s="55" t="s">
        <v>736</v>
      </c>
      <c r="E550" s="14" t="s">
        <v>173</v>
      </c>
      <c r="F550" s="24">
        <v>5</v>
      </c>
      <c r="G550" s="59">
        <v>100111.95</v>
      </c>
      <c r="H550" s="60">
        <f t="shared" si="40"/>
        <v>10726.280357142856</v>
      </c>
      <c r="I550" s="60">
        <f t="shared" si="41"/>
        <v>89385.66964285713</v>
      </c>
    </row>
    <row r="551" spans="1:12">
      <c r="A551" s="64" t="s">
        <v>737</v>
      </c>
      <c r="G551" s="62">
        <f>SUM(G388:G550)</f>
        <v>6170248.3329999959</v>
      </c>
      <c r="H551" s="63">
        <f t="shared" ref="H551:H554" si="42">I551*0.12</f>
        <v>661098.03567857097</v>
      </c>
      <c r="I551" s="76">
        <f t="shared" ref="I551:I554" si="43">G551/1.12</f>
        <v>5509150.2973214248</v>
      </c>
    </row>
    <row r="552" spans="1:12">
      <c r="A552" s="64" t="s">
        <v>754</v>
      </c>
      <c r="G552" s="46">
        <v>-15200</v>
      </c>
      <c r="H552" s="67">
        <f t="shared" si="42"/>
        <v>-1628.5714285714284</v>
      </c>
      <c r="I552" s="81">
        <f t="shared" si="43"/>
        <v>-13571.428571428571</v>
      </c>
      <c r="L552" s="77">
        <f>SUM(G552)</f>
        <v>-15200</v>
      </c>
    </row>
    <row r="553" spans="1:12">
      <c r="A553" s="83" t="s">
        <v>755</v>
      </c>
      <c r="G553" s="46">
        <v>-45174.78</v>
      </c>
      <c r="H553" s="67">
        <f t="shared" si="42"/>
        <v>-4840.1549999999988</v>
      </c>
      <c r="I553" s="81">
        <f t="shared" si="43"/>
        <v>-40334.624999999993</v>
      </c>
      <c r="L553" s="77"/>
    </row>
    <row r="554" spans="1:12">
      <c r="A554" s="64" t="s">
        <v>740</v>
      </c>
      <c r="G554" s="84">
        <f>SUM(G551:G553)</f>
        <v>6109873.5529999956</v>
      </c>
      <c r="H554" s="85">
        <f t="shared" si="42"/>
        <v>654629.30924999947</v>
      </c>
      <c r="I554" s="85">
        <f t="shared" si="43"/>
        <v>5455244.2437499957</v>
      </c>
      <c r="L554" s="82">
        <f>I554*0.01</f>
        <v>54552.442437499958</v>
      </c>
    </row>
    <row r="555" spans="1:12">
      <c r="L555" s="82"/>
    </row>
    <row r="558" spans="1:12">
      <c r="A558" s="65" t="s">
        <v>741</v>
      </c>
      <c r="B558" s="69"/>
      <c r="C558" s="70"/>
      <c r="D558" s="14"/>
      <c r="F558" s="14"/>
      <c r="H558" s="14" t="s">
        <v>742</v>
      </c>
    </row>
    <row r="559" spans="1:12">
      <c r="A559" s="71"/>
      <c r="B559" s="69"/>
      <c r="C559" s="70"/>
      <c r="D559" s="14"/>
      <c r="F559" s="14"/>
      <c r="H559" s="14"/>
    </row>
    <row r="560" spans="1:12">
      <c r="A560" s="71"/>
      <c r="B560" s="69"/>
      <c r="C560" s="70"/>
      <c r="D560" s="14"/>
      <c r="F560" s="14"/>
      <c r="H560" s="14"/>
    </row>
    <row r="561" spans="1:9">
      <c r="A561" s="65"/>
      <c r="B561" s="24"/>
      <c r="C561" s="14"/>
      <c r="D561" s="14"/>
      <c r="F561" s="14"/>
      <c r="H561" s="14"/>
    </row>
    <row r="562" spans="1:9">
      <c r="A562" s="75" t="s">
        <v>743</v>
      </c>
      <c r="B562" s="24"/>
      <c r="C562" s="14"/>
      <c r="D562" s="14"/>
      <c r="F562" s="14"/>
      <c r="H562" s="75" t="s">
        <v>744</v>
      </c>
    </row>
    <row r="563" spans="1:9">
      <c r="A563" s="75" t="s">
        <v>745</v>
      </c>
      <c r="B563" s="24"/>
      <c r="C563" s="14"/>
      <c r="D563" s="14"/>
      <c r="F563" s="14"/>
      <c r="H563" s="75" t="s">
        <v>752</v>
      </c>
    </row>
    <row r="568" spans="1:9" ht="14.25">
      <c r="A568" s="41" t="s">
        <v>720</v>
      </c>
      <c r="B568" s="42"/>
      <c r="C568" s="43"/>
      <c r="D568" s="44"/>
      <c r="E568" s="44"/>
      <c r="F568" s="45"/>
      <c r="G568" s="46"/>
      <c r="H568" s="46"/>
      <c r="I568" s="46"/>
    </row>
    <row r="569" spans="1:9" ht="14.25">
      <c r="A569" s="41" t="s">
        <v>726</v>
      </c>
      <c r="B569" s="42"/>
      <c r="C569" s="43"/>
      <c r="D569" s="44"/>
      <c r="E569" s="44"/>
      <c r="F569" s="45"/>
      <c r="G569" s="46"/>
      <c r="H569" s="46"/>
      <c r="I569" s="46"/>
    </row>
    <row r="570" spans="1:9" ht="14.25">
      <c r="A570" s="41" t="s">
        <v>756</v>
      </c>
      <c r="B570" s="42"/>
      <c r="C570" s="43"/>
      <c r="D570" s="44"/>
      <c r="E570" s="44"/>
      <c r="F570" s="45"/>
      <c r="G570" s="46"/>
      <c r="H570" s="46"/>
      <c r="I570" s="46"/>
    </row>
    <row r="571" spans="1:9" ht="14.25">
      <c r="A571" s="41"/>
      <c r="B571" s="42"/>
      <c r="C571" s="43"/>
      <c r="D571" s="44"/>
      <c r="E571" s="44"/>
      <c r="F571" s="45"/>
      <c r="G571" s="46"/>
      <c r="H571" s="46"/>
      <c r="I571" s="46"/>
    </row>
    <row r="572" spans="1:9" ht="14.25">
      <c r="A572" s="41"/>
      <c r="B572" s="42"/>
      <c r="C572" s="43"/>
      <c r="D572" s="44"/>
      <c r="E572" s="44"/>
      <c r="F572" s="45"/>
      <c r="G572" s="46"/>
      <c r="H572" s="46"/>
      <c r="I572" s="46"/>
    </row>
    <row r="573" spans="1:9" ht="14.25">
      <c r="A573" s="41"/>
      <c r="B573" s="42"/>
      <c r="C573" s="43"/>
      <c r="D573" s="44"/>
      <c r="E573" s="44"/>
      <c r="F573" s="45"/>
      <c r="G573" s="46"/>
      <c r="H573" s="46"/>
      <c r="I573" s="46"/>
    </row>
    <row r="574" spans="1:9">
      <c r="A574" s="47" t="s">
        <v>3</v>
      </c>
      <c r="B574" s="48" t="s">
        <v>728</v>
      </c>
      <c r="C574" s="49" t="s">
        <v>729</v>
      </c>
      <c r="D574" s="50" t="s">
        <v>730</v>
      </c>
      <c r="E574" s="50" t="s">
        <v>731</v>
      </c>
      <c r="F574" s="51" t="s">
        <v>7</v>
      </c>
      <c r="G574" s="52" t="s">
        <v>732</v>
      </c>
      <c r="H574" s="52" t="s">
        <v>733</v>
      </c>
      <c r="I574" s="52" t="s">
        <v>734</v>
      </c>
    </row>
    <row r="575" spans="1:9">
      <c r="A575" s="86">
        <v>45808</v>
      </c>
      <c r="B575" s="73">
        <v>262667</v>
      </c>
      <c r="C575" s="54" t="s">
        <v>735</v>
      </c>
      <c r="D575" s="55" t="s">
        <v>736</v>
      </c>
      <c r="E575" s="14" t="s">
        <v>53</v>
      </c>
      <c r="F575" s="24">
        <v>1</v>
      </c>
      <c r="G575" s="56">
        <v>19699.39</v>
      </c>
      <c r="H575" s="58">
        <f>I575*0.12</f>
        <v>2110.6489285714283</v>
      </c>
      <c r="I575" s="58">
        <f>G575/1.12</f>
        <v>17588.741071428569</v>
      </c>
    </row>
    <row r="576" spans="1:9">
      <c r="A576" s="86">
        <v>45808</v>
      </c>
      <c r="B576" s="73">
        <v>262667</v>
      </c>
      <c r="C576" s="54" t="s">
        <v>735</v>
      </c>
      <c r="D576" s="55" t="s">
        <v>736</v>
      </c>
      <c r="E576" s="14" t="s">
        <v>41</v>
      </c>
      <c r="F576" s="24">
        <v>1</v>
      </c>
      <c r="G576" s="56">
        <v>25722.48</v>
      </c>
      <c r="H576" s="58">
        <f>I576*0.12</f>
        <v>2755.9799999999996</v>
      </c>
      <c r="I576" s="58">
        <f>G576/1.12</f>
        <v>22966.499999999996</v>
      </c>
    </row>
    <row r="577" spans="1:9">
      <c r="A577" s="86">
        <v>45808</v>
      </c>
      <c r="B577" s="73">
        <v>262667</v>
      </c>
      <c r="C577" s="54" t="s">
        <v>735</v>
      </c>
      <c r="D577" s="55" t="s">
        <v>736</v>
      </c>
      <c r="E577" s="14" t="s">
        <v>33</v>
      </c>
      <c r="F577" s="24">
        <v>2</v>
      </c>
      <c r="G577" s="56">
        <v>64592.78</v>
      </c>
      <c r="H577" s="58">
        <f t="shared" ref="H577:H628" si="44">I577*0.12</f>
        <v>6920.6549999999988</v>
      </c>
      <c r="I577" s="58">
        <f t="shared" ref="I577:I628" si="45">G577/1.12</f>
        <v>57672.124999999993</v>
      </c>
    </row>
    <row r="578" spans="1:9">
      <c r="A578" s="86">
        <v>45808</v>
      </c>
      <c r="B578" s="73">
        <v>262667</v>
      </c>
      <c r="C578" s="54" t="s">
        <v>735</v>
      </c>
      <c r="D578" s="55" t="s">
        <v>736</v>
      </c>
      <c r="E578" s="14" t="s">
        <v>37</v>
      </c>
      <c r="F578" s="24">
        <v>4</v>
      </c>
      <c r="G578" s="56">
        <v>26581</v>
      </c>
      <c r="H578" s="58">
        <f t="shared" si="44"/>
        <v>2847.9642857142853</v>
      </c>
      <c r="I578" s="58">
        <f t="shared" si="45"/>
        <v>23733.035714285714</v>
      </c>
    </row>
    <row r="579" spans="1:9">
      <c r="A579" s="86">
        <v>45808</v>
      </c>
      <c r="B579" s="73">
        <v>262615</v>
      </c>
      <c r="C579" s="54" t="s">
        <v>735</v>
      </c>
      <c r="D579" s="55" t="s">
        <v>736</v>
      </c>
      <c r="E579" s="14" t="s">
        <v>364</v>
      </c>
      <c r="F579" s="24">
        <v>1</v>
      </c>
      <c r="G579" s="56">
        <v>11111.29</v>
      </c>
      <c r="H579" s="58">
        <f t="shared" si="44"/>
        <v>1190.4953571428571</v>
      </c>
      <c r="I579" s="58">
        <f t="shared" si="45"/>
        <v>9920.7946428571431</v>
      </c>
    </row>
    <row r="580" spans="1:9">
      <c r="A580" s="86">
        <v>45808</v>
      </c>
      <c r="B580" s="73">
        <v>262615</v>
      </c>
      <c r="C580" s="54" t="s">
        <v>735</v>
      </c>
      <c r="D580" s="55" t="s">
        <v>736</v>
      </c>
      <c r="E580" s="14" t="s">
        <v>168</v>
      </c>
      <c r="F580" s="24">
        <v>1</v>
      </c>
      <c r="G580" s="56">
        <v>19262.39</v>
      </c>
      <c r="H580" s="58">
        <f t="shared" si="44"/>
        <v>2063.8274999999994</v>
      </c>
      <c r="I580" s="58">
        <f t="shared" si="45"/>
        <v>17198.562499999996</v>
      </c>
    </row>
    <row r="581" spans="1:9">
      <c r="A581" s="86">
        <v>45808</v>
      </c>
      <c r="B581" s="73">
        <v>262615</v>
      </c>
      <c r="C581" s="54" t="s">
        <v>735</v>
      </c>
      <c r="D581" s="55" t="s">
        <v>736</v>
      </c>
      <c r="E581" s="14" t="s">
        <v>41</v>
      </c>
      <c r="F581" s="24">
        <v>1</v>
      </c>
      <c r="G581" s="56">
        <v>26520.39</v>
      </c>
      <c r="H581" s="58">
        <f t="shared" si="44"/>
        <v>2841.4703571428568</v>
      </c>
      <c r="I581" s="58">
        <f t="shared" si="45"/>
        <v>23678.919642857141</v>
      </c>
    </row>
    <row r="582" spans="1:9">
      <c r="A582" s="86">
        <v>45808</v>
      </c>
      <c r="B582" s="73">
        <v>262615</v>
      </c>
      <c r="C582" s="54" t="s">
        <v>735</v>
      </c>
      <c r="D582" s="55" t="s">
        <v>736</v>
      </c>
      <c r="E582" s="14" t="s">
        <v>173</v>
      </c>
      <c r="F582" s="24">
        <v>1</v>
      </c>
      <c r="G582" s="56">
        <v>20022.39</v>
      </c>
      <c r="H582" s="58">
        <f t="shared" si="44"/>
        <v>2145.2560714285714</v>
      </c>
      <c r="I582" s="58">
        <f t="shared" si="45"/>
        <v>17877.133928571428</v>
      </c>
    </row>
    <row r="583" spans="1:9">
      <c r="A583" s="86">
        <v>45808</v>
      </c>
      <c r="B583" s="73">
        <v>262615</v>
      </c>
      <c r="C583" s="54" t="s">
        <v>735</v>
      </c>
      <c r="D583" s="55" t="s">
        <v>736</v>
      </c>
      <c r="E583" s="14" t="s">
        <v>178</v>
      </c>
      <c r="F583" s="24">
        <v>1</v>
      </c>
      <c r="G583" s="56">
        <v>17856.39</v>
      </c>
      <c r="H583" s="58">
        <f t="shared" si="44"/>
        <v>1913.1846428571425</v>
      </c>
      <c r="I583" s="58">
        <f t="shared" si="45"/>
        <v>15943.205357142855</v>
      </c>
    </row>
    <row r="584" spans="1:9">
      <c r="A584" s="86">
        <v>45808</v>
      </c>
      <c r="B584" s="73">
        <v>262614</v>
      </c>
      <c r="C584" s="54" t="s">
        <v>735</v>
      </c>
      <c r="D584" s="55" t="s">
        <v>736</v>
      </c>
      <c r="E584" s="14" t="s">
        <v>168</v>
      </c>
      <c r="F584" s="24">
        <v>1</v>
      </c>
      <c r="G584" s="56">
        <v>19262.39</v>
      </c>
      <c r="H584" s="58">
        <f t="shared" si="44"/>
        <v>2063.8274999999994</v>
      </c>
      <c r="I584" s="58">
        <f t="shared" si="45"/>
        <v>17198.562499999996</v>
      </c>
    </row>
    <row r="585" spans="1:9">
      <c r="A585" s="86">
        <v>45808</v>
      </c>
      <c r="B585" s="73">
        <v>262614</v>
      </c>
      <c r="C585" s="54" t="s">
        <v>735</v>
      </c>
      <c r="D585" s="55" t="s">
        <v>736</v>
      </c>
      <c r="E585" s="14" t="s">
        <v>170</v>
      </c>
      <c r="F585" s="24">
        <v>3</v>
      </c>
      <c r="G585" s="56">
        <v>76711.17</v>
      </c>
      <c r="H585" s="58">
        <f t="shared" si="44"/>
        <v>8219.0539285714276</v>
      </c>
      <c r="I585" s="58">
        <f t="shared" si="45"/>
        <v>68492.116071428565</v>
      </c>
    </row>
    <row r="586" spans="1:9">
      <c r="A586" s="86">
        <v>45808</v>
      </c>
      <c r="B586" s="73">
        <v>262614</v>
      </c>
      <c r="C586" s="54" t="s">
        <v>735</v>
      </c>
      <c r="D586" s="55" t="s">
        <v>736</v>
      </c>
      <c r="E586" s="14" t="s">
        <v>32</v>
      </c>
      <c r="F586" s="24">
        <v>1</v>
      </c>
      <c r="G586" s="56">
        <v>22587.39</v>
      </c>
      <c r="H586" s="58">
        <f t="shared" si="44"/>
        <v>2420.0774999999994</v>
      </c>
      <c r="I586" s="58">
        <f t="shared" si="45"/>
        <v>20167.312499999996</v>
      </c>
    </row>
    <row r="587" spans="1:9">
      <c r="A587" s="86">
        <v>45808</v>
      </c>
      <c r="B587" s="73">
        <v>262613</v>
      </c>
      <c r="C587" s="54" t="s">
        <v>735</v>
      </c>
      <c r="D587" s="55" t="s">
        <v>736</v>
      </c>
      <c r="E587" s="14" t="s">
        <v>35</v>
      </c>
      <c r="F587" s="24">
        <v>4</v>
      </c>
      <c r="G587" s="56">
        <v>41595.75</v>
      </c>
      <c r="H587" s="58">
        <f t="shared" si="44"/>
        <v>4456.6875</v>
      </c>
      <c r="I587" s="58">
        <f t="shared" si="45"/>
        <v>37139.0625</v>
      </c>
    </row>
    <row r="588" spans="1:9">
      <c r="A588" s="86">
        <v>45808</v>
      </c>
      <c r="B588" s="73">
        <v>262613</v>
      </c>
      <c r="C588" s="54" t="s">
        <v>735</v>
      </c>
      <c r="D588" s="55" t="s">
        <v>736</v>
      </c>
      <c r="E588" s="14" t="s">
        <v>188</v>
      </c>
      <c r="F588" s="24">
        <v>1</v>
      </c>
      <c r="G588" s="56">
        <v>33447.79</v>
      </c>
      <c r="H588" s="58">
        <f t="shared" si="44"/>
        <v>3583.6917857142857</v>
      </c>
      <c r="I588" s="58">
        <f t="shared" si="45"/>
        <v>29864.098214285714</v>
      </c>
    </row>
    <row r="589" spans="1:9">
      <c r="A589" s="86">
        <v>45808</v>
      </c>
      <c r="B589" s="73">
        <v>262613</v>
      </c>
      <c r="C589" s="54" t="s">
        <v>735</v>
      </c>
      <c r="D589" s="55" t="s">
        <v>736</v>
      </c>
      <c r="E589" s="14" t="s">
        <v>39</v>
      </c>
      <c r="F589" s="24">
        <v>1</v>
      </c>
      <c r="G589" s="56">
        <v>48651.59</v>
      </c>
      <c r="H589" s="58">
        <f t="shared" si="44"/>
        <v>5212.6703571428561</v>
      </c>
      <c r="I589" s="58">
        <f t="shared" si="45"/>
        <v>43438.919642857138</v>
      </c>
    </row>
    <row r="590" spans="1:9">
      <c r="A590" s="86">
        <v>45808</v>
      </c>
      <c r="B590" s="73">
        <v>262613</v>
      </c>
      <c r="C590" s="54" t="s">
        <v>735</v>
      </c>
      <c r="D590" s="55" t="s">
        <v>736</v>
      </c>
      <c r="E590" s="14" t="s">
        <v>178</v>
      </c>
      <c r="F590" s="24">
        <v>1</v>
      </c>
      <c r="G590" s="56">
        <v>18426.3</v>
      </c>
      <c r="H590" s="58">
        <f t="shared" si="44"/>
        <v>1974.2464285714282</v>
      </c>
      <c r="I590" s="58">
        <f t="shared" si="45"/>
        <v>16452.053571428569</v>
      </c>
    </row>
    <row r="591" spans="1:9">
      <c r="A591" s="86">
        <v>45808</v>
      </c>
      <c r="B591" s="73">
        <v>262613</v>
      </c>
      <c r="C591" s="54" t="s">
        <v>735</v>
      </c>
      <c r="D591" s="55" t="s">
        <v>736</v>
      </c>
      <c r="E591" s="14" t="s">
        <v>177</v>
      </c>
      <c r="F591" s="24">
        <v>1</v>
      </c>
      <c r="G591" s="56">
        <v>15671.39</v>
      </c>
      <c r="H591" s="58">
        <f t="shared" si="44"/>
        <v>1679.0774999999996</v>
      </c>
      <c r="I591" s="58">
        <f t="shared" si="45"/>
        <v>13992.312499999998</v>
      </c>
    </row>
    <row r="592" spans="1:9">
      <c r="A592" s="86">
        <v>45808</v>
      </c>
      <c r="B592" s="73">
        <v>262613</v>
      </c>
      <c r="C592" s="54" t="s">
        <v>735</v>
      </c>
      <c r="D592" s="55" t="s">
        <v>736</v>
      </c>
      <c r="E592" s="14" t="s">
        <v>168</v>
      </c>
      <c r="F592" s="24">
        <v>1</v>
      </c>
      <c r="G592" s="56">
        <v>19262.39</v>
      </c>
      <c r="H592" s="58">
        <f t="shared" si="44"/>
        <v>2063.8274999999994</v>
      </c>
      <c r="I592" s="58">
        <f t="shared" si="45"/>
        <v>17198.562499999996</v>
      </c>
    </row>
    <row r="593" spans="1:9">
      <c r="A593" s="86">
        <v>45808</v>
      </c>
      <c r="B593" s="73">
        <v>262212</v>
      </c>
      <c r="C593" s="54" t="s">
        <v>735</v>
      </c>
      <c r="D593" s="55" t="s">
        <v>736</v>
      </c>
      <c r="E593" s="14" t="s">
        <v>188</v>
      </c>
      <c r="F593" s="24">
        <v>1</v>
      </c>
      <c r="G593" s="56">
        <v>33447.79</v>
      </c>
      <c r="H593" s="58">
        <f t="shared" si="44"/>
        <v>3583.6917857142857</v>
      </c>
      <c r="I593" s="58">
        <f t="shared" si="45"/>
        <v>29864.098214285714</v>
      </c>
    </row>
    <row r="594" spans="1:9">
      <c r="A594" s="86">
        <v>45808</v>
      </c>
      <c r="B594" s="73">
        <v>262212</v>
      </c>
      <c r="C594" s="54" t="s">
        <v>735</v>
      </c>
      <c r="D594" s="55" t="s">
        <v>736</v>
      </c>
      <c r="E594" s="14" t="s">
        <v>41</v>
      </c>
      <c r="F594" s="24">
        <v>1</v>
      </c>
      <c r="G594" s="56">
        <v>26520.39</v>
      </c>
      <c r="H594" s="58">
        <f t="shared" si="44"/>
        <v>2841.4703571428568</v>
      </c>
      <c r="I594" s="58">
        <f t="shared" si="45"/>
        <v>23678.919642857141</v>
      </c>
    </row>
    <row r="595" spans="1:9">
      <c r="A595" s="86">
        <v>45808</v>
      </c>
      <c r="B595" s="73">
        <v>262212</v>
      </c>
      <c r="C595" s="54" t="s">
        <v>735</v>
      </c>
      <c r="D595" s="55" t="s">
        <v>736</v>
      </c>
      <c r="E595" s="14" t="s">
        <v>43</v>
      </c>
      <c r="F595" s="24">
        <v>3</v>
      </c>
      <c r="G595" s="56">
        <v>63715.17</v>
      </c>
      <c r="H595" s="58">
        <f t="shared" si="44"/>
        <v>6826.625357142856</v>
      </c>
      <c r="I595" s="58">
        <f t="shared" si="45"/>
        <v>56888.544642857138</v>
      </c>
    </row>
    <row r="596" spans="1:9">
      <c r="A596" s="86">
        <v>45808</v>
      </c>
      <c r="B596" s="73">
        <v>262212</v>
      </c>
      <c r="C596" s="54" t="s">
        <v>735</v>
      </c>
      <c r="D596" s="55" t="s">
        <v>736</v>
      </c>
      <c r="E596" s="14" t="s">
        <v>168</v>
      </c>
      <c r="F596" s="24">
        <v>1</v>
      </c>
      <c r="G596" s="56">
        <v>19262.39</v>
      </c>
      <c r="H596" s="58">
        <f t="shared" si="44"/>
        <v>2063.8274999999994</v>
      </c>
      <c r="I596" s="58">
        <f t="shared" si="45"/>
        <v>17198.562499999996</v>
      </c>
    </row>
    <row r="597" spans="1:9">
      <c r="A597" s="86">
        <v>45808</v>
      </c>
      <c r="B597" s="73">
        <v>262611</v>
      </c>
      <c r="C597" s="54" t="s">
        <v>735</v>
      </c>
      <c r="D597" s="55" t="s">
        <v>736</v>
      </c>
      <c r="E597" s="14" t="s">
        <v>178</v>
      </c>
      <c r="F597" s="24">
        <v>1</v>
      </c>
      <c r="G597" s="56">
        <v>17856.39</v>
      </c>
      <c r="H597" s="58">
        <f t="shared" si="44"/>
        <v>1913.1846428571425</v>
      </c>
      <c r="I597" s="58">
        <f t="shared" si="45"/>
        <v>15943.205357142855</v>
      </c>
    </row>
    <row r="598" spans="1:9">
      <c r="A598" s="86">
        <v>45808</v>
      </c>
      <c r="B598" s="73">
        <v>262611</v>
      </c>
      <c r="C598" s="54" t="s">
        <v>735</v>
      </c>
      <c r="D598" s="55" t="s">
        <v>736</v>
      </c>
      <c r="E598" s="14" t="s">
        <v>181</v>
      </c>
      <c r="F598" s="24">
        <v>10</v>
      </c>
      <c r="G598" s="56">
        <v>138473.9</v>
      </c>
      <c r="H598" s="58">
        <f t="shared" si="44"/>
        <v>14836.489285714282</v>
      </c>
      <c r="I598" s="58">
        <f t="shared" si="45"/>
        <v>123637.4107142857</v>
      </c>
    </row>
    <row r="599" spans="1:9">
      <c r="A599" s="86">
        <v>45808</v>
      </c>
      <c r="B599" s="73">
        <v>262611</v>
      </c>
      <c r="C599" s="54" t="s">
        <v>735</v>
      </c>
      <c r="D599" s="55" t="s">
        <v>736</v>
      </c>
      <c r="E599" s="14" t="s">
        <v>174</v>
      </c>
      <c r="F599" s="24">
        <v>2</v>
      </c>
      <c r="G599" s="56">
        <v>111484.78</v>
      </c>
      <c r="H599" s="58">
        <f t="shared" si="44"/>
        <v>11944.797857142856</v>
      </c>
      <c r="I599" s="58">
        <f t="shared" si="45"/>
        <v>99539.98214285713</v>
      </c>
    </row>
    <row r="600" spans="1:9">
      <c r="A600" s="86">
        <v>45808</v>
      </c>
      <c r="B600" s="73">
        <v>262611</v>
      </c>
      <c r="C600" s="54" t="s">
        <v>735</v>
      </c>
      <c r="D600" s="55" t="s">
        <v>736</v>
      </c>
      <c r="E600" s="14" t="s">
        <v>45</v>
      </c>
      <c r="F600" s="24">
        <v>2</v>
      </c>
      <c r="G600" s="56">
        <v>53983.18</v>
      </c>
      <c r="H600" s="58">
        <f t="shared" si="44"/>
        <v>5783.9121428571425</v>
      </c>
      <c r="I600" s="58">
        <f t="shared" si="45"/>
        <v>48199.267857142855</v>
      </c>
    </row>
    <row r="601" spans="1:9">
      <c r="A601" s="86">
        <v>45808</v>
      </c>
      <c r="B601" s="73">
        <v>262611</v>
      </c>
      <c r="C601" s="54" t="s">
        <v>735</v>
      </c>
      <c r="D601" s="55" t="s">
        <v>736</v>
      </c>
      <c r="E601" s="14" t="s">
        <v>53</v>
      </c>
      <c r="F601" s="24">
        <v>1</v>
      </c>
      <c r="G601" s="56">
        <v>19148.48</v>
      </c>
      <c r="H601" s="58">
        <f t="shared" si="44"/>
        <v>2051.6228571428569</v>
      </c>
      <c r="I601" s="58">
        <f t="shared" si="45"/>
        <v>17096.857142857141</v>
      </c>
    </row>
    <row r="602" spans="1:9">
      <c r="A602" s="86">
        <v>45808</v>
      </c>
      <c r="B602" s="73">
        <v>262610</v>
      </c>
      <c r="C602" s="54" t="s">
        <v>735</v>
      </c>
      <c r="D602" s="55" t="s">
        <v>736</v>
      </c>
      <c r="E602" s="14" t="s">
        <v>39</v>
      </c>
      <c r="F602" s="24">
        <v>1</v>
      </c>
      <c r="G602" s="56">
        <v>48651.59</v>
      </c>
      <c r="H602" s="58">
        <f t="shared" si="44"/>
        <v>5212.6703571428561</v>
      </c>
      <c r="I602" s="58">
        <f t="shared" si="45"/>
        <v>43438.919642857138</v>
      </c>
    </row>
    <row r="603" spans="1:9">
      <c r="A603" s="86">
        <v>45808</v>
      </c>
      <c r="B603" s="73">
        <v>262610</v>
      </c>
      <c r="C603" s="54" t="s">
        <v>735</v>
      </c>
      <c r="D603" s="55" t="s">
        <v>736</v>
      </c>
      <c r="E603" s="14" t="s">
        <v>41</v>
      </c>
      <c r="F603" s="24">
        <v>1</v>
      </c>
      <c r="G603" s="56">
        <v>26520.39</v>
      </c>
      <c r="H603" s="58">
        <f t="shared" si="44"/>
        <v>2841.4703571428568</v>
      </c>
      <c r="I603" s="58">
        <f t="shared" si="45"/>
        <v>23678.919642857141</v>
      </c>
    </row>
    <row r="604" spans="1:9">
      <c r="A604" s="86">
        <v>45808</v>
      </c>
      <c r="B604" s="73">
        <v>262610</v>
      </c>
      <c r="C604" s="54" t="s">
        <v>735</v>
      </c>
      <c r="D604" s="55" t="s">
        <v>736</v>
      </c>
      <c r="E604" s="14" t="s">
        <v>45</v>
      </c>
      <c r="F604" s="24">
        <v>1</v>
      </c>
      <c r="G604" s="56">
        <v>26991.59</v>
      </c>
      <c r="H604" s="58">
        <f t="shared" si="44"/>
        <v>2891.9560714285712</v>
      </c>
      <c r="I604" s="58">
        <f t="shared" si="45"/>
        <v>24099.633928571428</v>
      </c>
    </row>
    <row r="605" spans="1:9">
      <c r="A605" s="86">
        <v>45808</v>
      </c>
      <c r="B605" s="73">
        <v>262610</v>
      </c>
      <c r="C605" s="54" t="s">
        <v>735</v>
      </c>
      <c r="D605" s="55" t="s">
        <v>736</v>
      </c>
      <c r="E605" s="14" t="s">
        <v>177</v>
      </c>
      <c r="F605" s="24">
        <v>2</v>
      </c>
      <c r="G605" s="56">
        <v>31342.78</v>
      </c>
      <c r="H605" s="58">
        <f t="shared" si="44"/>
        <v>3358.1549999999993</v>
      </c>
      <c r="I605" s="58">
        <f t="shared" si="45"/>
        <v>27984.624999999996</v>
      </c>
    </row>
    <row r="606" spans="1:9">
      <c r="A606" s="86">
        <v>45808</v>
      </c>
      <c r="B606" s="73">
        <v>262610</v>
      </c>
      <c r="C606" s="54" t="s">
        <v>735</v>
      </c>
      <c r="D606" s="55" t="s">
        <v>736</v>
      </c>
      <c r="E606" s="14" t="s">
        <v>178</v>
      </c>
      <c r="F606" s="24">
        <v>2</v>
      </c>
      <c r="G606" s="56">
        <v>35712.78</v>
      </c>
      <c r="H606" s="58">
        <f t="shared" si="44"/>
        <v>3826.3692857142851</v>
      </c>
      <c r="I606" s="58">
        <f t="shared" si="45"/>
        <v>31886.41071428571</v>
      </c>
    </row>
    <row r="607" spans="1:9">
      <c r="A607" s="86">
        <v>45808</v>
      </c>
      <c r="B607" s="73">
        <v>262609</v>
      </c>
      <c r="C607" s="54" t="s">
        <v>735</v>
      </c>
      <c r="D607" s="55" t="s">
        <v>736</v>
      </c>
      <c r="E607" s="14" t="s">
        <v>232</v>
      </c>
      <c r="F607" s="24">
        <v>1</v>
      </c>
      <c r="G607" s="56">
        <v>111906.39</v>
      </c>
      <c r="H607" s="58">
        <f t="shared" si="44"/>
        <v>11989.970357142854</v>
      </c>
      <c r="I607" s="58">
        <f t="shared" si="45"/>
        <v>99916.41964285713</v>
      </c>
    </row>
    <row r="608" spans="1:9">
      <c r="A608" s="86">
        <v>45808</v>
      </c>
      <c r="B608" s="73">
        <v>262609</v>
      </c>
      <c r="C608" s="54" t="s">
        <v>735</v>
      </c>
      <c r="D608" s="55" t="s">
        <v>736</v>
      </c>
      <c r="E608" s="14" t="s">
        <v>188</v>
      </c>
      <c r="F608" s="24">
        <v>1</v>
      </c>
      <c r="G608" s="56">
        <v>29680.89</v>
      </c>
      <c r="H608" s="58">
        <f t="shared" si="44"/>
        <v>3180.0953571428568</v>
      </c>
      <c r="I608" s="58">
        <f t="shared" si="45"/>
        <v>26500.794642857141</v>
      </c>
    </row>
    <row r="609" spans="1:9">
      <c r="A609" s="86">
        <v>45808</v>
      </c>
      <c r="B609" s="73">
        <v>262609</v>
      </c>
      <c r="C609" s="54" t="s">
        <v>735</v>
      </c>
      <c r="D609" s="55" t="s">
        <v>736</v>
      </c>
      <c r="E609" s="14" t="s">
        <v>364</v>
      </c>
      <c r="F609" s="24">
        <v>1</v>
      </c>
      <c r="G609" s="56">
        <v>8903.2900000000009</v>
      </c>
      <c r="H609" s="58">
        <f t="shared" si="44"/>
        <v>953.92392857142852</v>
      </c>
      <c r="I609" s="58">
        <f t="shared" si="45"/>
        <v>7949.3660714285716</v>
      </c>
    </row>
    <row r="610" spans="1:9">
      <c r="A610" s="86">
        <v>45808</v>
      </c>
      <c r="B610" s="73">
        <v>262609</v>
      </c>
      <c r="C610" s="54" t="s">
        <v>735</v>
      </c>
      <c r="D610" s="55" t="s">
        <v>736</v>
      </c>
      <c r="E610" s="14" t="s">
        <v>245</v>
      </c>
      <c r="F610" s="24">
        <v>1</v>
      </c>
      <c r="G610" s="56">
        <v>7341.79</v>
      </c>
      <c r="H610" s="58">
        <f t="shared" si="44"/>
        <v>786.62035714285707</v>
      </c>
      <c r="I610" s="58">
        <f t="shared" si="45"/>
        <v>6555.1696428571422</v>
      </c>
    </row>
    <row r="611" spans="1:9">
      <c r="A611" s="86">
        <v>45808</v>
      </c>
      <c r="B611" s="73">
        <v>262609</v>
      </c>
      <c r="C611" s="54" t="s">
        <v>735</v>
      </c>
      <c r="D611" s="55" t="s">
        <v>736</v>
      </c>
      <c r="E611" s="14" t="s">
        <v>174</v>
      </c>
      <c r="F611" s="24">
        <v>1</v>
      </c>
      <c r="G611" s="56">
        <v>55742.39</v>
      </c>
      <c r="H611" s="58">
        <f t="shared" si="44"/>
        <v>5972.3989285714279</v>
      </c>
      <c r="I611" s="58">
        <f t="shared" si="45"/>
        <v>49769.991071428565</v>
      </c>
    </row>
    <row r="612" spans="1:9">
      <c r="A612" s="86">
        <v>45808</v>
      </c>
      <c r="B612" s="73">
        <v>262608</v>
      </c>
      <c r="C612" s="54" t="s">
        <v>735</v>
      </c>
      <c r="D612" s="55" t="s">
        <v>736</v>
      </c>
      <c r="E612" s="14" t="s">
        <v>66</v>
      </c>
      <c r="F612" s="24">
        <v>1</v>
      </c>
      <c r="G612" s="56">
        <v>17677.79</v>
      </c>
      <c r="H612" s="58">
        <f t="shared" si="44"/>
        <v>1894.0489285714284</v>
      </c>
      <c r="I612" s="58">
        <f t="shared" si="45"/>
        <v>15783.741071428571</v>
      </c>
    </row>
    <row r="613" spans="1:9">
      <c r="A613" s="86">
        <v>45808</v>
      </c>
      <c r="B613" s="73">
        <v>262608</v>
      </c>
      <c r="C613" s="54" t="s">
        <v>735</v>
      </c>
      <c r="D613" s="55" t="s">
        <v>736</v>
      </c>
      <c r="E613" s="14" t="s">
        <v>40</v>
      </c>
      <c r="F613" s="24">
        <v>1</v>
      </c>
      <c r="G613" s="56">
        <v>75076.789999999994</v>
      </c>
      <c r="H613" s="58">
        <f t="shared" si="44"/>
        <v>8043.9417857142835</v>
      </c>
      <c r="I613" s="58">
        <f t="shared" si="45"/>
        <v>67032.848214285696</v>
      </c>
    </row>
    <row r="614" spans="1:9">
      <c r="A614" s="86">
        <v>45808</v>
      </c>
      <c r="B614" s="73">
        <v>262608</v>
      </c>
      <c r="C614" s="54" t="s">
        <v>735</v>
      </c>
      <c r="D614" s="55" t="s">
        <v>736</v>
      </c>
      <c r="E614" s="14" t="s">
        <v>254</v>
      </c>
      <c r="F614" s="24">
        <v>1</v>
      </c>
      <c r="G614" s="56">
        <v>106548.39</v>
      </c>
      <c r="H614" s="58">
        <f t="shared" si="44"/>
        <v>11415.898928571427</v>
      </c>
      <c r="I614" s="58">
        <f t="shared" si="45"/>
        <v>95132.491071428565</v>
      </c>
    </row>
    <row r="615" spans="1:9">
      <c r="A615" s="86">
        <v>45808</v>
      </c>
      <c r="B615" s="73">
        <v>262608</v>
      </c>
      <c r="C615" s="54" t="s">
        <v>735</v>
      </c>
      <c r="D615" s="55" t="s">
        <v>736</v>
      </c>
      <c r="E615" s="14" t="s">
        <v>53</v>
      </c>
      <c r="F615" s="24">
        <v>1</v>
      </c>
      <c r="G615" s="56">
        <v>19699.39</v>
      </c>
      <c r="H615" s="58">
        <f t="shared" si="44"/>
        <v>2110.6489285714283</v>
      </c>
      <c r="I615" s="58">
        <f t="shared" si="45"/>
        <v>17588.741071428569</v>
      </c>
    </row>
    <row r="616" spans="1:9">
      <c r="A616" s="86">
        <v>45808</v>
      </c>
      <c r="B616" s="73">
        <v>262608</v>
      </c>
      <c r="C616" s="54" t="s">
        <v>735</v>
      </c>
      <c r="D616" s="55" t="s">
        <v>736</v>
      </c>
      <c r="E616" s="14" t="s">
        <v>32</v>
      </c>
      <c r="F616" s="24">
        <v>1</v>
      </c>
      <c r="G616" s="56">
        <v>22587.39</v>
      </c>
      <c r="H616" s="58">
        <f t="shared" si="44"/>
        <v>2420.0774999999994</v>
      </c>
      <c r="I616" s="58">
        <f t="shared" si="45"/>
        <v>20167.312499999996</v>
      </c>
    </row>
    <row r="617" spans="1:9">
      <c r="A617" s="86">
        <v>45808</v>
      </c>
      <c r="B617" s="73">
        <v>262607</v>
      </c>
      <c r="C617" s="54" t="s">
        <v>735</v>
      </c>
      <c r="D617" s="55" t="s">
        <v>736</v>
      </c>
      <c r="E617" s="14" t="s">
        <v>217</v>
      </c>
      <c r="F617" s="24">
        <v>1</v>
      </c>
      <c r="G617" s="56">
        <v>7938.39</v>
      </c>
      <c r="H617" s="58">
        <f t="shared" si="44"/>
        <v>850.54178571428565</v>
      </c>
      <c r="I617" s="58">
        <f t="shared" si="45"/>
        <v>7087.8482142857138</v>
      </c>
    </row>
    <row r="618" spans="1:9">
      <c r="A618" s="86">
        <v>45808</v>
      </c>
      <c r="B618" s="73">
        <v>262606</v>
      </c>
      <c r="C618" s="54" t="s">
        <v>735</v>
      </c>
      <c r="D618" s="55" t="s">
        <v>736</v>
      </c>
      <c r="E618" s="14" t="s">
        <v>167</v>
      </c>
      <c r="F618" s="24">
        <v>2</v>
      </c>
      <c r="G618" s="56">
        <v>34572.78</v>
      </c>
      <c r="H618" s="58">
        <f t="shared" si="44"/>
        <v>3704.2264285714282</v>
      </c>
      <c r="I618" s="58">
        <f t="shared" si="45"/>
        <v>30868.553571428569</v>
      </c>
    </row>
    <row r="619" spans="1:9">
      <c r="A619" s="86">
        <v>45808</v>
      </c>
      <c r="B619" s="73">
        <v>262606</v>
      </c>
      <c r="C619" s="54" t="s">
        <v>735</v>
      </c>
      <c r="D619" s="55" t="s">
        <v>736</v>
      </c>
      <c r="E619" s="14" t="s">
        <v>178</v>
      </c>
      <c r="F619" s="24">
        <v>1</v>
      </c>
      <c r="G619" s="56">
        <v>17856.39</v>
      </c>
      <c r="H619" s="58">
        <f t="shared" si="44"/>
        <v>1913.1846428571425</v>
      </c>
      <c r="I619" s="58">
        <f t="shared" si="45"/>
        <v>15943.205357142855</v>
      </c>
    </row>
    <row r="620" spans="1:9">
      <c r="A620" s="86">
        <v>45808</v>
      </c>
      <c r="B620" s="73">
        <v>262606</v>
      </c>
      <c r="C620" s="54" t="s">
        <v>735</v>
      </c>
      <c r="D620" s="55" t="s">
        <v>736</v>
      </c>
      <c r="E620" s="14" t="s">
        <v>254</v>
      </c>
      <c r="F620" s="24">
        <v>13</v>
      </c>
      <c r="G620" s="56">
        <v>1385129.07</v>
      </c>
      <c r="H620" s="58">
        <f t="shared" si="44"/>
        <v>148406.68607142856</v>
      </c>
      <c r="I620" s="58">
        <f t="shared" si="45"/>
        <v>1236722.3839285714</v>
      </c>
    </row>
    <row r="621" spans="1:9">
      <c r="A621" s="86">
        <v>45808</v>
      </c>
      <c r="B621" s="73">
        <v>262606</v>
      </c>
      <c r="C621" s="54" t="s">
        <v>735</v>
      </c>
      <c r="D621" s="55" t="s">
        <v>736</v>
      </c>
      <c r="E621" s="14" t="s">
        <v>239</v>
      </c>
      <c r="F621" s="24">
        <v>2</v>
      </c>
      <c r="G621" s="56">
        <v>14810.5</v>
      </c>
      <c r="H621" s="58">
        <f t="shared" si="44"/>
        <v>1586.8392857142856</v>
      </c>
      <c r="I621" s="58">
        <f t="shared" si="45"/>
        <v>13223.660714285714</v>
      </c>
    </row>
    <row r="622" spans="1:9">
      <c r="A622" s="86">
        <v>45808</v>
      </c>
      <c r="B622" s="73">
        <v>262606</v>
      </c>
      <c r="C622" s="54" t="s">
        <v>735</v>
      </c>
      <c r="D622" s="55" t="s">
        <v>736</v>
      </c>
      <c r="E622" s="14" t="s">
        <v>33</v>
      </c>
      <c r="F622" s="24">
        <v>2</v>
      </c>
      <c r="G622" s="56">
        <v>64592.78</v>
      </c>
      <c r="H622" s="58">
        <f t="shared" si="44"/>
        <v>6920.6549999999988</v>
      </c>
      <c r="I622" s="58">
        <f t="shared" si="45"/>
        <v>57672.124999999993</v>
      </c>
    </row>
    <row r="623" spans="1:9">
      <c r="A623" s="86">
        <v>45808</v>
      </c>
      <c r="B623" s="73">
        <v>262605</v>
      </c>
      <c r="C623" s="54" t="s">
        <v>735</v>
      </c>
      <c r="D623" s="55" t="s">
        <v>736</v>
      </c>
      <c r="E623" s="14" t="s">
        <v>180</v>
      </c>
      <c r="F623" s="24">
        <v>1</v>
      </c>
      <c r="G623" s="56">
        <v>10932.79</v>
      </c>
      <c r="H623" s="58">
        <f t="shared" si="44"/>
        <v>1171.3703571428571</v>
      </c>
      <c r="I623" s="58">
        <f t="shared" si="45"/>
        <v>9761.4196428571431</v>
      </c>
    </row>
    <row r="624" spans="1:9">
      <c r="A624" s="86">
        <v>45808</v>
      </c>
      <c r="B624" s="73">
        <v>262605</v>
      </c>
      <c r="C624" s="54" t="s">
        <v>735</v>
      </c>
      <c r="D624" s="55" t="s">
        <v>736</v>
      </c>
      <c r="E624" s="14" t="s">
        <v>39</v>
      </c>
      <c r="F624" s="24">
        <v>1</v>
      </c>
      <c r="G624" s="56">
        <v>48651.59</v>
      </c>
      <c r="H624" s="58">
        <f t="shared" si="44"/>
        <v>5212.6703571428561</v>
      </c>
      <c r="I624" s="58">
        <f t="shared" si="45"/>
        <v>43438.919642857138</v>
      </c>
    </row>
    <row r="625" spans="1:9">
      <c r="A625" s="86">
        <v>45808</v>
      </c>
      <c r="B625" s="73">
        <v>262605</v>
      </c>
      <c r="C625" s="54" t="s">
        <v>735</v>
      </c>
      <c r="D625" s="55" t="s">
        <v>736</v>
      </c>
      <c r="E625" s="14" t="s">
        <v>33</v>
      </c>
      <c r="F625" s="24">
        <v>1</v>
      </c>
      <c r="G625" s="56">
        <v>31346.48</v>
      </c>
      <c r="H625" s="58">
        <f t="shared" si="44"/>
        <v>3358.551428571428</v>
      </c>
      <c r="I625" s="58">
        <f t="shared" si="45"/>
        <v>27987.928571428569</v>
      </c>
    </row>
    <row r="626" spans="1:9">
      <c r="A626" s="86">
        <v>45808</v>
      </c>
      <c r="B626" s="73">
        <v>262605</v>
      </c>
      <c r="C626" s="54" t="s">
        <v>735</v>
      </c>
      <c r="D626" s="55" t="s">
        <v>736</v>
      </c>
      <c r="E626" s="14" t="s">
        <v>41</v>
      </c>
      <c r="F626" s="24">
        <v>1</v>
      </c>
      <c r="G626" s="56">
        <v>25722.48</v>
      </c>
      <c r="H626" s="58">
        <f t="shared" si="44"/>
        <v>2755.9799999999996</v>
      </c>
      <c r="I626" s="58">
        <f t="shared" si="45"/>
        <v>22966.499999999996</v>
      </c>
    </row>
    <row r="627" spans="1:9">
      <c r="A627" s="86">
        <v>45808</v>
      </c>
      <c r="B627" s="73">
        <v>262605</v>
      </c>
      <c r="C627" s="54" t="s">
        <v>735</v>
      </c>
      <c r="D627" s="55" t="s">
        <v>736</v>
      </c>
      <c r="E627" s="14" t="s">
        <v>178</v>
      </c>
      <c r="F627" s="24">
        <v>1</v>
      </c>
      <c r="G627" s="56">
        <v>17856.39</v>
      </c>
      <c r="H627" s="58">
        <f t="shared" si="44"/>
        <v>1913.1846428571425</v>
      </c>
      <c r="I627" s="58">
        <f t="shared" si="45"/>
        <v>15943.205357142855</v>
      </c>
    </row>
    <row r="628" spans="1:9">
      <c r="A628" s="86">
        <v>45808</v>
      </c>
      <c r="B628" s="73">
        <v>262604</v>
      </c>
      <c r="C628" s="54" t="s">
        <v>735</v>
      </c>
      <c r="D628" s="55" t="s">
        <v>736</v>
      </c>
      <c r="E628" s="14" t="s">
        <v>254</v>
      </c>
      <c r="F628" s="24">
        <v>1</v>
      </c>
      <c r="G628" s="56">
        <v>106548.39</v>
      </c>
      <c r="H628" s="58">
        <f t="shared" si="44"/>
        <v>11415.898928571427</v>
      </c>
      <c r="I628" s="58">
        <f t="shared" si="45"/>
        <v>95132.491071428565</v>
      </c>
    </row>
    <row r="629" spans="1:9">
      <c r="A629" s="86">
        <v>45808</v>
      </c>
      <c r="B629" s="73">
        <v>262604</v>
      </c>
      <c r="C629" s="54" t="s">
        <v>735</v>
      </c>
      <c r="D629" s="55" t="s">
        <v>736</v>
      </c>
      <c r="E629" s="14" t="s">
        <v>32</v>
      </c>
      <c r="F629" s="24">
        <v>1</v>
      </c>
      <c r="G629" s="56">
        <v>22587.39</v>
      </c>
      <c r="H629" s="58">
        <f t="shared" ref="H629:H692" si="46">I629*0.12</f>
        <v>2420.0774999999994</v>
      </c>
      <c r="I629" s="58">
        <f t="shared" ref="I629:I692" si="47">G629/1.12</f>
        <v>20167.312499999996</v>
      </c>
    </row>
    <row r="630" spans="1:9">
      <c r="A630" s="86">
        <v>45808</v>
      </c>
      <c r="B630" s="73">
        <v>262604</v>
      </c>
      <c r="C630" s="54" t="s">
        <v>735</v>
      </c>
      <c r="D630" s="55" t="s">
        <v>736</v>
      </c>
      <c r="E630" s="14" t="s">
        <v>167</v>
      </c>
      <c r="F630" s="24">
        <v>1</v>
      </c>
      <c r="G630" s="56">
        <v>17286.39</v>
      </c>
      <c r="H630" s="58">
        <f t="shared" si="46"/>
        <v>1852.1132142857141</v>
      </c>
      <c r="I630" s="58">
        <f t="shared" si="47"/>
        <v>15434.276785714284</v>
      </c>
    </row>
    <row r="631" spans="1:9">
      <c r="A631" s="86">
        <v>45808</v>
      </c>
      <c r="B631" s="73">
        <v>262604</v>
      </c>
      <c r="C631" s="54" t="s">
        <v>735</v>
      </c>
      <c r="D631" s="55" t="s">
        <v>736</v>
      </c>
      <c r="E631" s="14" t="s">
        <v>39</v>
      </c>
      <c r="F631" s="24">
        <v>2</v>
      </c>
      <c r="G631" s="56">
        <v>97303.18</v>
      </c>
      <c r="H631" s="58">
        <f t="shared" si="46"/>
        <v>10425.340714285712</v>
      </c>
      <c r="I631" s="58">
        <f t="shared" si="47"/>
        <v>86877.839285714275</v>
      </c>
    </row>
    <row r="632" spans="1:9">
      <c r="A632" s="86">
        <v>45808</v>
      </c>
      <c r="B632" s="73">
        <v>262604</v>
      </c>
      <c r="C632" s="54" t="s">
        <v>735</v>
      </c>
      <c r="D632" s="55" t="s">
        <v>736</v>
      </c>
      <c r="E632" s="14" t="s">
        <v>45</v>
      </c>
      <c r="F632" s="24">
        <v>1</v>
      </c>
      <c r="G632" s="56">
        <v>26991.59</v>
      </c>
      <c r="H632" s="58">
        <f t="shared" si="46"/>
        <v>2891.9560714285712</v>
      </c>
      <c r="I632" s="58">
        <f t="shared" si="47"/>
        <v>24099.633928571428</v>
      </c>
    </row>
    <row r="633" spans="1:9">
      <c r="A633" s="86">
        <v>45808</v>
      </c>
      <c r="B633" s="73">
        <v>262604</v>
      </c>
      <c r="C633" s="54" t="s">
        <v>735</v>
      </c>
      <c r="D633" s="55" t="s">
        <v>736</v>
      </c>
      <c r="E633" s="14" t="s">
        <v>170</v>
      </c>
      <c r="F633" s="24">
        <v>1</v>
      </c>
      <c r="G633" s="56">
        <v>51140.78</v>
      </c>
      <c r="H633" s="58">
        <f t="shared" si="46"/>
        <v>5479.3692857142851</v>
      </c>
      <c r="I633" s="58">
        <f t="shared" si="47"/>
        <v>45661.41071428571</v>
      </c>
    </row>
    <row r="634" spans="1:9">
      <c r="A634" s="86">
        <v>45808</v>
      </c>
      <c r="B634" s="73">
        <v>262603</v>
      </c>
      <c r="C634" s="54" t="s">
        <v>735</v>
      </c>
      <c r="D634" s="55" t="s">
        <v>736</v>
      </c>
      <c r="E634" s="14" t="s">
        <v>168</v>
      </c>
      <c r="F634" s="24">
        <v>4</v>
      </c>
      <c r="G634" s="56">
        <v>77049.56</v>
      </c>
      <c r="H634" s="58">
        <f t="shared" si="46"/>
        <v>8255.3099999999977</v>
      </c>
      <c r="I634" s="58">
        <f t="shared" si="47"/>
        <v>68794.249999999985</v>
      </c>
    </row>
    <row r="635" spans="1:9">
      <c r="A635" s="86">
        <v>45808</v>
      </c>
      <c r="B635" s="73">
        <v>262603</v>
      </c>
      <c r="C635" s="54" t="s">
        <v>735</v>
      </c>
      <c r="D635" s="55" t="s">
        <v>736</v>
      </c>
      <c r="E635" s="14" t="s">
        <v>181</v>
      </c>
      <c r="F635" s="24">
        <v>1</v>
      </c>
      <c r="G635" s="56">
        <v>13847.39</v>
      </c>
      <c r="H635" s="58">
        <f t="shared" si="46"/>
        <v>1483.6489285714283</v>
      </c>
      <c r="I635" s="58">
        <f t="shared" si="47"/>
        <v>12363.741071428569</v>
      </c>
    </row>
    <row r="636" spans="1:9">
      <c r="A636" s="86">
        <v>45808</v>
      </c>
      <c r="B636" s="73">
        <v>262603</v>
      </c>
      <c r="C636" s="54" t="s">
        <v>735</v>
      </c>
      <c r="D636" s="55" t="s">
        <v>736</v>
      </c>
      <c r="E636" s="14" t="s">
        <v>60</v>
      </c>
      <c r="F636" s="24">
        <v>1</v>
      </c>
      <c r="G636" s="56">
        <v>24103.59</v>
      </c>
      <c r="H636" s="58">
        <f t="shared" si="46"/>
        <v>2582.5274999999997</v>
      </c>
      <c r="I636" s="58">
        <f t="shared" si="47"/>
        <v>21521.062499999996</v>
      </c>
    </row>
    <row r="637" spans="1:9">
      <c r="A637" s="86">
        <v>45808</v>
      </c>
      <c r="B637" s="73">
        <v>262603</v>
      </c>
      <c r="C637" s="54" t="s">
        <v>735</v>
      </c>
      <c r="D637" s="55" t="s">
        <v>736</v>
      </c>
      <c r="E637" s="14" t="s">
        <v>173</v>
      </c>
      <c r="F637" s="24">
        <v>1</v>
      </c>
      <c r="G637" s="56">
        <v>20022.39</v>
      </c>
      <c r="H637" s="58">
        <f t="shared" si="46"/>
        <v>2145.2560714285714</v>
      </c>
      <c r="I637" s="58">
        <f t="shared" si="47"/>
        <v>17877.133928571428</v>
      </c>
    </row>
    <row r="638" spans="1:9">
      <c r="A638" s="86">
        <v>45808</v>
      </c>
      <c r="B638" s="73">
        <v>262602</v>
      </c>
      <c r="C638" s="54" t="s">
        <v>735</v>
      </c>
      <c r="D638" s="55" t="s">
        <v>736</v>
      </c>
      <c r="E638" s="14" t="s">
        <v>33</v>
      </c>
      <c r="F638" s="24">
        <v>3</v>
      </c>
      <c r="G638" s="56">
        <v>97306.17</v>
      </c>
      <c r="H638" s="58">
        <f t="shared" si="46"/>
        <v>10425.661071428571</v>
      </c>
      <c r="I638" s="58">
        <f t="shared" si="47"/>
        <v>86880.50892857142</v>
      </c>
    </row>
    <row r="639" spans="1:9">
      <c r="A639" s="86">
        <v>45808</v>
      </c>
      <c r="B639" s="73">
        <v>262602</v>
      </c>
      <c r="C639" s="54" t="s">
        <v>735</v>
      </c>
      <c r="D639" s="55" t="s">
        <v>736</v>
      </c>
      <c r="E639" s="14" t="s">
        <v>183</v>
      </c>
      <c r="F639" s="24">
        <v>1</v>
      </c>
      <c r="G639" s="56">
        <v>57756.39</v>
      </c>
      <c r="H639" s="58">
        <f t="shared" si="46"/>
        <v>6188.1846428571425</v>
      </c>
      <c r="I639" s="58">
        <f t="shared" si="47"/>
        <v>51568.205357142855</v>
      </c>
    </row>
    <row r="640" spans="1:9">
      <c r="A640" s="86">
        <v>45808</v>
      </c>
      <c r="B640" s="73">
        <v>262602</v>
      </c>
      <c r="C640" s="54" t="s">
        <v>735</v>
      </c>
      <c r="D640" s="55" t="s">
        <v>736</v>
      </c>
      <c r="E640" s="14" t="s">
        <v>472</v>
      </c>
      <c r="F640" s="24">
        <v>1</v>
      </c>
      <c r="G640" s="56">
        <v>25988.39</v>
      </c>
      <c r="H640" s="58">
        <f t="shared" si="46"/>
        <v>2784.4703571428568</v>
      </c>
      <c r="I640" s="58">
        <f t="shared" si="47"/>
        <v>23203.919642857141</v>
      </c>
    </row>
    <row r="641" spans="1:9">
      <c r="A641" s="86">
        <v>45808</v>
      </c>
      <c r="B641" s="73">
        <v>262602</v>
      </c>
      <c r="C641" s="54" t="s">
        <v>735</v>
      </c>
      <c r="D641" s="55" t="s">
        <v>736</v>
      </c>
      <c r="E641" s="14" t="s">
        <v>473</v>
      </c>
      <c r="F641" s="24">
        <v>1</v>
      </c>
      <c r="G641" s="56">
        <v>23100.39</v>
      </c>
      <c r="H641" s="58">
        <f t="shared" si="46"/>
        <v>2475.0417857142852</v>
      </c>
      <c r="I641" s="58">
        <f t="shared" si="47"/>
        <v>20625.34821428571</v>
      </c>
    </row>
    <row r="642" spans="1:9">
      <c r="A642" s="86">
        <v>45808</v>
      </c>
      <c r="B642" s="73">
        <v>262601</v>
      </c>
      <c r="C642" s="54" t="s">
        <v>735</v>
      </c>
      <c r="D642" s="55" t="s">
        <v>736</v>
      </c>
      <c r="E642" s="14" t="s">
        <v>170</v>
      </c>
      <c r="F642" s="24">
        <v>2</v>
      </c>
      <c r="G642" s="56">
        <v>51140.78</v>
      </c>
      <c r="H642" s="58">
        <f t="shared" si="46"/>
        <v>5479.3692857142851</v>
      </c>
      <c r="I642" s="58">
        <f t="shared" si="47"/>
        <v>45661.41071428571</v>
      </c>
    </row>
    <row r="643" spans="1:9">
      <c r="A643" s="86">
        <v>45808</v>
      </c>
      <c r="B643" s="73">
        <v>262601</v>
      </c>
      <c r="C643" s="54" t="s">
        <v>735</v>
      </c>
      <c r="D643" s="55" t="s">
        <v>736</v>
      </c>
      <c r="E643" s="14" t="s">
        <v>53</v>
      </c>
      <c r="F643" s="24">
        <v>1</v>
      </c>
      <c r="G643" s="56">
        <v>19699.39</v>
      </c>
      <c r="H643" s="58">
        <f t="shared" si="46"/>
        <v>2110.6489285714283</v>
      </c>
      <c r="I643" s="58">
        <f t="shared" si="47"/>
        <v>17588.741071428569</v>
      </c>
    </row>
    <row r="644" spans="1:9">
      <c r="A644" s="86">
        <v>45808</v>
      </c>
      <c r="B644" s="73">
        <v>262601</v>
      </c>
      <c r="C644" s="54" t="s">
        <v>735</v>
      </c>
      <c r="D644" s="55" t="s">
        <v>736</v>
      </c>
      <c r="E644" s="14" t="s">
        <v>35</v>
      </c>
      <c r="F644" s="24">
        <v>1</v>
      </c>
      <c r="G644" s="56">
        <v>10398.94</v>
      </c>
      <c r="H644" s="58">
        <f t="shared" si="46"/>
        <v>1114.1721428571427</v>
      </c>
      <c r="I644" s="58">
        <f t="shared" si="47"/>
        <v>9284.7678571428569</v>
      </c>
    </row>
    <row r="645" spans="1:9">
      <c r="A645" s="86">
        <v>45808</v>
      </c>
      <c r="B645" s="73">
        <v>262601</v>
      </c>
      <c r="C645" s="54" t="s">
        <v>735</v>
      </c>
      <c r="D645" s="55" t="s">
        <v>736</v>
      </c>
      <c r="E645" s="14" t="s">
        <v>41</v>
      </c>
      <c r="F645" s="24">
        <v>1</v>
      </c>
      <c r="G645" s="56">
        <v>26520.39</v>
      </c>
      <c r="H645" s="58">
        <f t="shared" si="46"/>
        <v>2841.4703571428568</v>
      </c>
      <c r="I645" s="58">
        <f t="shared" si="47"/>
        <v>23678.919642857141</v>
      </c>
    </row>
    <row r="646" spans="1:9">
      <c r="A646" s="86">
        <v>45808</v>
      </c>
      <c r="B646" s="73">
        <v>262601</v>
      </c>
      <c r="C646" s="54" t="s">
        <v>735</v>
      </c>
      <c r="D646" s="55" t="s">
        <v>736</v>
      </c>
      <c r="E646" s="14" t="s">
        <v>168</v>
      </c>
      <c r="F646" s="24">
        <v>2</v>
      </c>
      <c r="G646" s="56">
        <v>38524.78</v>
      </c>
      <c r="H646" s="58">
        <f t="shared" si="46"/>
        <v>4127.6549999999988</v>
      </c>
      <c r="I646" s="58">
        <f t="shared" si="47"/>
        <v>34397.124999999993</v>
      </c>
    </row>
    <row r="647" spans="1:9">
      <c r="A647" s="86">
        <v>45808</v>
      </c>
      <c r="B647" s="73">
        <v>262600</v>
      </c>
      <c r="C647" s="54" t="s">
        <v>735</v>
      </c>
      <c r="D647" s="55" t="s">
        <v>736</v>
      </c>
      <c r="E647" s="14" t="s">
        <v>367</v>
      </c>
      <c r="F647" s="24">
        <v>3</v>
      </c>
      <c r="G647" s="56">
        <v>19665</v>
      </c>
      <c r="H647" s="58">
        <f t="shared" si="46"/>
        <v>2106.9642857142858</v>
      </c>
      <c r="I647" s="58">
        <f t="shared" si="47"/>
        <v>17558.035714285714</v>
      </c>
    </row>
    <row r="648" spans="1:9">
      <c r="A648" s="86">
        <v>45808</v>
      </c>
      <c r="B648" s="73">
        <v>262599</v>
      </c>
      <c r="C648" s="54" t="s">
        <v>735</v>
      </c>
      <c r="D648" s="55" t="s">
        <v>736</v>
      </c>
      <c r="E648" s="14" t="s">
        <v>232</v>
      </c>
      <c r="F648" s="24">
        <v>1</v>
      </c>
      <c r="G648" s="56">
        <v>111906.39</v>
      </c>
      <c r="H648" s="58">
        <f t="shared" si="46"/>
        <v>11989.970357142854</v>
      </c>
      <c r="I648" s="58">
        <f t="shared" si="47"/>
        <v>99916.41964285713</v>
      </c>
    </row>
    <row r="649" spans="1:9">
      <c r="A649" s="86">
        <v>45808</v>
      </c>
      <c r="B649" s="73">
        <v>262599</v>
      </c>
      <c r="C649" s="54" t="s">
        <v>735</v>
      </c>
      <c r="D649" s="55" t="s">
        <v>736</v>
      </c>
      <c r="E649" s="14" t="s">
        <v>26</v>
      </c>
      <c r="F649" s="24">
        <v>1</v>
      </c>
      <c r="G649" s="56">
        <v>77288.39</v>
      </c>
      <c r="H649" s="58">
        <f t="shared" si="46"/>
        <v>8280.8989285714269</v>
      </c>
      <c r="I649" s="58">
        <f t="shared" si="47"/>
        <v>69007.491071428565</v>
      </c>
    </row>
    <row r="650" spans="1:9">
      <c r="A650" s="86">
        <v>45808</v>
      </c>
      <c r="B650" s="73">
        <v>262599</v>
      </c>
      <c r="C650" s="54" t="s">
        <v>735</v>
      </c>
      <c r="D650" s="55" t="s">
        <v>736</v>
      </c>
      <c r="E650" s="14" t="s">
        <v>224</v>
      </c>
      <c r="F650" s="24">
        <v>1</v>
      </c>
      <c r="G650" s="56">
        <v>86636.39</v>
      </c>
      <c r="H650" s="58">
        <f t="shared" si="46"/>
        <v>9282.4703571428545</v>
      </c>
      <c r="I650" s="58">
        <f t="shared" si="47"/>
        <v>77353.91964285713</v>
      </c>
    </row>
    <row r="651" spans="1:9">
      <c r="A651" s="86">
        <v>45808</v>
      </c>
      <c r="B651" s="73">
        <v>262599</v>
      </c>
      <c r="C651" s="54" t="s">
        <v>735</v>
      </c>
      <c r="D651" s="55" t="s">
        <v>736</v>
      </c>
      <c r="E651" s="14" t="s">
        <v>40</v>
      </c>
      <c r="F651" s="24">
        <v>1</v>
      </c>
      <c r="G651" s="56">
        <v>75076.789999999994</v>
      </c>
      <c r="H651" s="58">
        <f t="shared" si="46"/>
        <v>8043.9417857142835</v>
      </c>
      <c r="I651" s="58">
        <f t="shared" si="47"/>
        <v>67032.848214285696</v>
      </c>
    </row>
    <row r="652" spans="1:9">
      <c r="A652" s="86">
        <v>45808</v>
      </c>
      <c r="B652" s="73">
        <v>262599</v>
      </c>
      <c r="C652" s="54" t="s">
        <v>735</v>
      </c>
      <c r="D652" s="55" t="s">
        <v>736</v>
      </c>
      <c r="E652" s="14" t="s">
        <v>39</v>
      </c>
      <c r="F652" s="24">
        <v>2</v>
      </c>
      <c r="G652" s="56">
        <v>97303.18</v>
      </c>
      <c r="H652" s="58">
        <f t="shared" si="46"/>
        <v>10425.340714285712</v>
      </c>
      <c r="I652" s="58">
        <f t="shared" si="47"/>
        <v>86877.839285714275</v>
      </c>
    </row>
    <row r="653" spans="1:9">
      <c r="A653" s="86">
        <v>45808</v>
      </c>
      <c r="B653" s="73">
        <v>262598</v>
      </c>
      <c r="C653" s="54" t="s">
        <v>735</v>
      </c>
      <c r="D653" s="55" t="s">
        <v>736</v>
      </c>
      <c r="E653" s="14" t="s">
        <v>33</v>
      </c>
      <c r="F653" s="24">
        <v>1</v>
      </c>
      <c r="G653" s="56">
        <v>32296.39</v>
      </c>
      <c r="H653" s="58">
        <f t="shared" si="46"/>
        <v>3460.3274999999994</v>
      </c>
      <c r="I653" s="58">
        <f t="shared" si="47"/>
        <v>28836.062499999996</v>
      </c>
    </row>
    <row r="654" spans="1:9">
      <c r="A654" s="86">
        <v>45808</v>
      </c>
      <c r="B654" s="73">
        <v>262598</v>
      </c>
      <c r="C654" s="54" t="s">
        <v>735</v>
      </c>
      <c r="D654" s="55" t="s">
        <v>736</v>
      </c>
      <c r="E654" s="14" t="s">
        <v>173</v>
      </c>
      <c r="F654" s="24">
        <v>2</v>
      </c>
      <c r="G654" s="56">
        <v>40044.78</v>
      </c>
      <c r="H654" s="58">
        <f t="shared" si="46"/>
        <v>4290.5121428571429</v>
      </c>
      <c r="I654" s="58">
        <f t="shared" si="47"/>
        <v>35754.267857142855</v>
      </c>
    </row>
    <row r="655" spans="1:9">
      <c r="A655" s="86">
        <v>45808</v>
      </c>
      <c r="B655" s="73">
        <v>262598</v>
      </c>
      <c r="C655" s="54" t="s">
        <v>735</v>
      </c>
      <c r="D655" s="55" t="s">
        <v>736</v>
      </c>
      <c r="E655" s="14" t="s">
        <v>174</v>
      </c>
      <c r="F655" s="24">
        <v>1</v>
      </c>
      <c r="G655" s="56">
        <v>55742.39</v>
      </c>
      <c r="H655" s="58">
        <f t="shared" si="46"/>
        <v>5972.3989285714279</v>
      </c>
      <c r="I655" s="58">
        <f t="shared" si="47"/>
        <v>49769.991071428565</v>
      </c>
    </row>
    <row r="656" spans="1:9">
      <c r="A656" s="86">
        <v>45808</v>
      </c>
      <c r="B656" s="73">
        <v>262597</v>
      </c>
      <c r="C656" s="54" t="s">
        <v>735</v>
      </c>
      <c r="D656" s="55" t="s">
        <v>736</v>
      </c>
      <c r="E656" s="14" t="s">
        <v>239</v>
      </c>
      <c r="F656" s="24">
        <v>1</v>
      </c>
      <c r="G656" s="56">
        <v>7405.25</v>
      </c>
      <c r="H656" s="58">
        <f t="shared" si="46"/>
        <v>793.41964285714278</v>
      </c>
      <c r="I656" s="58">
        <f t="shared" si="47"/>
        <v>6611.8303571428569</v>
      </c>
    </row>
    <row r="657" spans="1:9">
      <c r="A657" s="86">
        <v>45808</v>
      </c>
      <c r="B657" s="73">
        <v>262597</v>
      </c>
      <c r="C657" s="54" t="s">
        <v>735</v>
      </c>
      <c r="D657" s="55" t="s">
        <v>736</v>
      </c>
      <c r="E657" s="46" t="s">
        <v>170</v>
      </c>
      <c r="F657" s="24">
        <v>1</v>
      </c>
      <c r="G657" s="56">
        <v>25570.39</v>
      </c>
      <c r="H657" s="58">
        <f t="shared" si="46"/>
        <v>2739.6846428571425</v>
      </c>
      <c r="I657" s="58">
        <f t="shared" si="47"/>
        <v>22830.705357142855</v>
      </c>
    </row>
    <row r="658" spans="1:9">
      <c r="A658" s="86">
        <v>45808</v>
      </c>
      <c r="B658" s="73">
        <v>262597</v>
      </c>
      <c r="C658" s="54" t="s">
        <v>735</v>
      </c>
      <c r="D658" s="55" t="s">
        <v>736</v>
      </c>
      <c r="E658" s="23" t="s">
        <v>188</v>
      </c>
      <c r="F658" s="24">
        <v>1</v>
      </c>
      <c r="G658" s="56">
        <v>33447.79</v>
      </c>
      <c r="H658" s="58">
        <f t="shared" si="46"/>
        <v>3583.6917857142857</v>
      </c>
      <c r="I658" s="58">
        <f t="shared" si="47"/>
        <v>29864.098214285714</v>
      </c>
    </row>
    <row r="659" spans="1:9">
      <c r="A659" s="86">
        <v>45808</v>
      </c>
      <c r="B659" s="73">
        <v>262597</v>
      </c>
      <c r="C659" s="54" t="s">
        <v>735</v>
      </c>
      <c r="D659" s="55" t="s">
        <v>736</v>
      </c>
      <c r="E659" s="23" t="s">
        <v>167</v>
      </c>
      <c r="F659" s="24">
        <v>1</v>
      </c>
      <c r="G659" s="56">
        <v>18521.29</v>
      </c>
      <c r="H659" s="58">
        <f t="shared" si="46"/>
        <v>1984.4239285714282</v>
      </c>
      <c r="I659" s="58">
        <f t="shared" si="47"/>
        <v>16536.866071428569</v>
      </c>
    </row>
    <row r="660" spans="1:9">
      <c r="A660" s="86">
        <v>45808</v>
      </c>
      <c r="B660" s="73">
        <v>262597</v>
      </c>
      <c r="C660" s="54" t="s">
        <v>735</v>
      </c>
      <c r="D660" s="55" t="s">
        <v>736</v>
      </c>
      <c r="E660" s="14" t="s">
        <v>33</v>
      </c>
      <c r="F660" s="24">
        <v>1</v>
      </c>
      <c r="G660" s="56">
        <v>32296.39</v>
      </c>
      <c r="H660" s="58">
        <f t="shared" si="46"/>
        <v>3460.3274999999994</v>
      </c>
      <c r="I660" s="58">
        <f t="shared" si="47"/>
        <v>28836.062499999996</v>
      </c>
    </row>
    <row r="661" spans="1:9">
      <c r="A661" s="86">
        <v>45808</v>
      </c>
      <c r="B661" s="73">
        <v>262596</v>
      </c>
      <c r="C661" s="54" t="s">
        <v>735</v>
      </c>
      <c r="D661" s="55" t="s">
        <v>736</v>
      </c>
      <c r="E661" s="14" t="s">
        <v>31</v>
      </c>
      <c r="F661" s="24">
        <v>1</v>
      </c>
      <c r="G661" s="56">
        <v>15200</v>
      </c>
      <c r="H661" s="58">
        <f t="shared" si="46"/>
        <v>1628.5714285714284</v>
      </c>
      <c r="I661" s="58">
        <f t="shared" si="47"/>
        <v>13571.428571428571</v>
      </c>
    </row>
    <row r="662" spans="1:9">
      <c r="A662" s="86">
        <v>45808</v>
      </c>
      <c r="B662" s="73">
        <v>262596</v>
      </c>
      <c r="C662" s="54" t="s">
        <v>735</v>
      </c>
      <c r="D662" s="55" t="s">
        <v>736</v>
      </c>
      <c r="E662" s="14" t="s">
        <v>173</v>
      </c>
      <c r="F662" s="24">
        <v>2</v>
      </c>
      <c r="G662" s="56">
        <v>40044.78</v>
      </c>
      <c r="H662" s="58">
        <f t="shared" si="46"/>
        <v>4290.5121428571429</v>
      </c>
      <c r="I662" s="58">
        <f t="shared" si="47"/>
        <v>35754.267857142855</v>
      </c>
    </row>
    <row r="663" spans="1:9">
      <c r="A663" s="86">
        <v>45808</v>
      </c>
      <c r="B663" s="73">
        <v>262596</v>
      </c>
      <c r="C663" s="54" t="s">
        <v>735</v>
      </c>
      <c r="D663" s="55" t="s">
        <v>736</v>
      </c>
      <c r="E663" s="14" t="s">
        <v>32</v>
      </c>
      <c r="F663" s="24">
        <v>1</v>
      </c>
      <c r="G663" s="56">
        <v>22587.39</v>
      </c>
      <c r="H663" s="58">
        <f t="shared" si="46"/>
        <v>2420.0774999999994</v>
      </c>
      <c r="I663" s="58">
        <f t="shared" si="47"/>
        <v>20167.312499999996</v>
      </c>
    </row>
    <row r="664" spans="1:9">
      <c r="A664" s="86">
        <v>45808</v>
      </c>
      <c r="B664" s="73">
        <v>262596</v>
      </c>
      <c r="C664" s="54" t="s">
        <v>735</v>
      </c>
      <c r="D664" s="55" t="s">
        <v>736</v>
      </c>
      <c r="E664" s="14" t="s">
        <v>39</v>
      </c>
      <c r="F664" s="24">
        <v>5</v>
      </c>
      <c r="G664" s="56">
        <v>242250</v>
      </c>
      <c r="H664" s="58">
        <f t="shared" si="46"/>
        <v>25955.357142857141</v>
      </c>
      <c r="I664" s="58">
        <f t="shared" si="47"/>
        <v>216294.64285714284</v>
      </c>
    </row>
    <row r="665" spans="1:9">
      <c r="A665" s="86">
        <v>45808</v>
      </c>
      <c r="B665" s="73">
        <v>262596</v>
      </c>
      <c r="C665" s="54" t="s">
        <v>735</v>
      </c>
      <c r="D665" s="55" t="s">
        <v>736</v>
      </c>
      <c r="E665" s="14" t="s">
        <v>35</v>
      </c>
      <c r="F665" s="24">
        <v>3</v>
      </c>
      <c r="G665" s="56">
        <v>33276.6</v>
      </c>
      <c r="H665" s="58">
        <f t="shared" si="46"/>
        <v>3565.3499999999995</v>
      </c>
      <c r="I665" s="58">
        <f t="shared" si="47"/>
        <v>29711.249999999996</v>
      </c>
    </row>
    <row r="666" spans="1:9">
      <c r="A666" s="86">
        <v>45808</v>
      </c>
      <c r="B666" s="73">
        <v>262596</v>
      </c>
      <c r="C666" s="54" t="s">
        <v>735</v>
      </c>
      <c r="D666" s="55" t="s">
        <v>736</v>
      </c>
      <c r="E666" s="14" t="s">
        <v>170</v>
      </c>
      <c r="F666" s="24">
        <v>2</v>
      </c>
      <c r="G666" s="56">
        <v>51140.78</v>
      </c>
      <c r="H666" s="58">
        <f t="shared" si="46"/>
        <v>5479.3692857142851</v>
      </c>
      <c r="I666" s="58">
        <f t="shared" si="47"/>
        <v>45661.41071428571</v>
      </c>
    </row>
    <row r="667" spans="1:9">
      <c r="A667" s="86">
        <v>45808</v>
      </c>
      <c r="B667" s="73">
        <v>262595</v>
      </c>
      <c r="C667" s="54" t="s">
        <v>735</v>
      </c>
      <c r="D667" s="55" t="s">
        <v>736</v>
      </c>
      <c r="E667" s="14" t="s">
        <v>35</v>
      </c>
      <c r="F667" s="24">
        <v>1</v>
      </c>
      <c r="G667" s="56">
        <v>10398.94</v>
      </c>
      <c r="H667" s="58">
        <f t="shared" si="46"/>
        <v>1114.1721428571427</v>
      </c>
      <c r="I667" s="58">
        <f t="shared" si="47"/>
        <v>9284.7678571428569</v>
      </c>
    </row>
    <row r="668" spans="1:9">
      <c r="A668" s="86">
        <v>45808</v>
      </c>
      <c r="B668" s="73">
        <v>262595</v>
      </c>
      <c r="C668" s="54" t="s">
        <v>735</v>
      </c>
      <c r="D668" s="55" t="s">
        <v>736</v>
      </c>
      <c r="E668" s="14" t="s">
        <v>25</v>
      </c>
      <c r="F668" s="24">
        <v>1</v>
      </c>
      <c r="G668" s="56">
        <v>12232.39</v>
      </c>
      <c r="H668" s="58">
        <f t="shared" si="46"/>
        <v>1310.6132142857141</v>
      </c>
      <c r="I668" s="58">
        <f t="shared" si="47"/>
        <v>10921.776785714284</v>
      </c>
    </row>
    <row r="669" spans="1:9">
      <c r="A669" s="86">
        <v>45808</v>
      </c>
      <c r="B669" s="73">
        <v>262595</v>
      </c>
      <c r="C669" s="54" t="s">
        <v>735</v>
      </c>
      <c r="D669" s="55" t="s">
        <v>736</v>
      </c>
      <c r="E669" s="14" t="s">
        <v>167</v>
      </c>
      <c r="F669" s="24">
        <v>1</v>
      </c>
      <c r="G669" s="56">
        <v>17286.39</v>
      </c>
      <c r="H669" s="58">
        <f t="shared" si="46"/>
        <v>1852.1132142857141</v>
      </c>
      <c r="I669" s="58">
        <f t="shared" si="47"/>
        <v>15434.276785714284</v>
      </c>
    </row>
    <row r="670" spans="1:9">
      <c r="A670" s="86">
        <v>45808</v>
      </c>
      <c r="B670" s="73">
        <v>262595</v>
      </c>
      <c r="C670" s="54" t="s">
        <v>735</v>
      </c>
      <c r="D670" s="55" t="s">
        <v>736</v>
      </c>
      <c r="E670" s="14" t="s">
        <v>31</v>
      </c>
      <c r="F670" s="24">
        <v>2</v>
      </c>
      <c r="G670" s="56">
        <v>30400</v>
      </c>
      <c r="H670" s="58">
        <f t="shared" si="46"/>
        <v>3257.1428571428569</v>
      </c>
      <c r="I670" s="58">
        <f t="shared" si="47"/>
        <v>27142.857142857141</v>
      </c>
    </row>
    <row r="671" spans="1:9">
      <c r="A671" s="86">
        <v>45808</v>
      </c>
      <c r="B671" s="73">
        <v>262448</v>
      </c>
      <c r="C671" s="54" t="s">
        <v>735</v>
      </c>
      <c r="D671" s="55" t="s">
        <v>736</v>
      </c>
      <c r="E671" s="14" t="s">
        <v>166</v>
      </c>
      <c r="F671" s="24">
        <v>1</v>
      </c>
      <c r="G671" s="56">
        <v>10039.790000000001</v>
      </c>
      <c r="H671" s="58">
        <f t="shared" si="46"/>
        <v>1075.6917857142855</v>
      </c>
      <c r="I671" s="58">
        <f t="shared" si="47"/>
        <v>8964.0982142857138</v>
      </c>
    </row>
    <row r="672" spans="1:9">
      <c r="A672" s="86">
        <v>45808</v>
      </c>
      <c r="B672" s="73">
        <v>262447</v>
      </c>
      <c r="C672" s="54" t="s">
        <v>735</v>
      </c>
      <c r="D672" s="55" t="s">
        <v>736</v>
      </c>
      <c r="E672" s="14" t="s">
        <v>245</v>
      </c>
      <c r="F672" s="24">
        <v>1</v>
      </c>
      <c r="G672" s="56">
        <v>5082.5</v>
      </c>
      <c r="H672" s="58">
        <f t="shared" si="46"/>
        <v>544.55357142857144</v>
      </c>
      <c r="I672" s="58">
        <f t="shared" si="47"/>
        <v>4537.9464285714284</v>
      </c>
    </row>
    <row r="673" spans="1:9">
      <c r="A673" s="86">
        <v>45806</v>
      </c>
      <c r="B673" s="73">
        <v>261804</v>
      </c>
      <c r="C673" s="54" t="s">
        <v>735</v>
      </c>
      <c r="D673" s="55" t="s">
        <v>736</v>
      </c>
      <c r="E673" s="14" t="s">
        <v>24</v>
      </c>
      <c r="F673" s="24">
        <v>1</v>
      </c>
      <c r="G673" s="56">
        <v>20710</v>
      </c>
      <c r="H673" s="58">
        <f t="shared" si="46"/>
        <v>2218.9285714285711</v>
      </c>
      <c r="I673" s="58">
        <f t="shared" si="47"/>
        <v>18491.071428571428</v>
      </c>
    </row>
    <row r="674" spans="1:9">
      <c r="A674" s="86">
        <v>45806</v>
      </c>
      <c r="B674" s="73">
        <v>261804</v>
      </c>
      <c r="C674" s="54" t="s">
        <v>735</v>
      </c>
      <c r="D674" s="55" t="s">
        <v>736</v>
      </c>
      <c r="E674" s="14" t="s">
        <v>49</v>
      </c>
      <c r="F674" s="24">
        <v>1</v>
      </c>
      <c r="G674" s="56">
        <v>13775</v>
      </c>
      <c r="H674" s="58">
        <f t="shared" si="46"/>
        <v>1475.8928571428569</v>
      </c>
      <c r="I674" s="58">
        <f t="shared" si="47"/>
        <v>12299.107142857141</v>
      </c>
    </row>
    <row r="675" spans="1:9">
      <c r="A675" s="86">
        <v>45806</v>
      </c>
      <c r="B675" s="73">
        <v>261803</v>
      </c>
      <c r="C675" s="54" t="s">
        <v>735</v>
      </c>
      <c r="D675" s="55" t="s">
        <v>736</v>
      </c>
      <c r="E675" s="14" t="s">
        <v>63</v>
      </c>
      <c r="F675" s="24">
        <v>1</v>
      </c>
      <c r="G675" s="56">
        <v>12445</v>
      </c>
      <c r="H675" s="58">
        <f t="shared" si="46"/>
        <v>1333.3928571428569</v>
      </c>
      <c r="I675" s="58">
        <f t="shared" si="47"/>
        <v>11111.607142857141</v>
      </c>
    </row>
    <row r="676" spans="1:9">
      <c r="A676" s="86">
        <v>45806</v>
      </c>
      <c r="B676" s="73">
        <v>261802</v>
      </c>
      <c r="C676" s="54" t="s">
        <v>735</v>
      </c>
      <c r="D676" s="55" t="s">
        <v>736</v>
      </c>
      <c r="E676" s="14" t="s">
        <v>53</v>
      </c>
      <c r="F676" s="24">
        <v>1</v>
      </c>
      <c r="G676" s="56">
        <v>19699.39</v>
      </c>
      <c r="H676" s="58">
        <f t="shared" si="46"/>
        <v>2110.6489285714283</v>
      </c>
      <c r="I676" s="58">
        <f t="shared" si="47"/>
        <v>17588.741071428569</v>
      </c>
    </row>
    <row r="677" spans="1:9">
      <c r="A677" s="86">
        <v>45806</v>
      </c>
      <c r="B677" s="73">
        <v>261802</v>
      </c>
      <c r="C677" s="54" t="s">
        <v>735</v>
      </c>
      <c r="D677" s="55" t="s">
        <v>736</v>
      </c>
      <c r="E677" s="14" t="s">
        <v>170</v>
      </c>
      <c r="F677" s="24">
        <v>1</v>
      </c>
      <c r="G677" s="56">
        <v>25570.39</v>
      </c>
      <c r="H677" s="58">
        <f t="shared" si="46"/>
        <v>2739.6846428571425</v>
      </c>
      <c r="I677" s="58">
        <f t="shared" si="47"/>
        <v>22830.705357142855</v>
      </c>
    </row>
    <row r="678" spans="1:9">
      <c r="A678" s="86">
        <v>45806</v>
      </c>
      <c r="B678" s="73">
        <v>261802</v>
      </c>
      <c r="C678" s="54" t="s">
        <v>735</v>
      </c>
      <c r="D678" s="55" t="s">
        <v>736</v>
      </c>
      <c r="E678" s="14" t="s">
        <v>167</v>
      </c>
      <c r="F678" s="24">
        <v>2</v>
      </c>
      <c r="G678" s="56">
        <v>34572.78</v>
      </c>
      <c r="H678" s="58">
        <f t="shared" si="46"/>
        <v>3704.2264285714282</v>
      </c>
      <c r="I678" s="58">
        <f t="shared" si="47"/>
        <v>30868.553571428569</v>
      </c>
    </row>
    <row r="679" spans="1:9">
      <c r="A679" s="86">
        <v>45806</v>
      </c>
      <c r="B679" s="73">
        <v>261802</v>
      </c>
      <c r="C679" s="54" t="s">
        <v>735</v>
      </c>
      <c r="D679" s="55" t="s">
        <v>736</v>
      </c>
      <c r="E679" s="14" t="s">
        <v>35</v>
      </c>
      <c r="F679" s="24">
        <v>2</v>
      </c>
      <c r="G679" s="56">
        <v>20797.87</v>
      </c>
      <c r="H679" s="58">
        <f t="shared" si="46"/>
        <v>2228.3432142857137</v>
      </c>
      <c r="I679" s="58">
        <f t="shared" si="47"/>
        <v>18569.526785714283</v>
      </c>
    </row>
    <row r="680" spans="1:9">
      <c r="A680" s="86">
        <v>45806</v>
      </c>
      <c r="B680" s="73">
        <v>261802</v>
      </c>
      <c r="C680" s="54" t="s">
        <v>735</v>
      </c>
      <c r="D680" s="55" t="s">
        <v>736</v>
      </c>
      <c r="E680" s="14" t="s">
        <v>180</v>
      </c>
      <c r="F680" s="24">
        <v>1</v>
      </c>
      <c r="G680" s="56">
        <v>10932.79</v>
      </c>
      <c r="H680" s="58">
        <f t="shared" si="46"/>
        <v>1171.3703571428571</v>
      </c>
      <c r="I680" s="58">
        <f t="shared" si="47"/>
        <v>9761.4196428571431</v>
      </c>
    </row>
    <row r="681" spans="1:9">
      <c r="A681" s="86">
        <v>45806</v>
      </c>
      <c r="B681" s="73">
        <v>261802</v>
      </c>
      <c r="C681" s="54" t="s">
        <v>735</v>
      </c>
      <c r="D681" s="55" t="s">
        <v>736</v>
      </c>
      <c r="E681" s="14" t="s">
        <v>41</v>
      </c>
      <c r="F681" s="24">
        <v>2</v>
      </c>
      <c r="G681" s="56">
        <v>53040.78</v>
      </c>
      <c r="H681" s="58">
        <f t="shared" si="46"/>
        <v>5682.9407142857135</v>
      </c>
      <c r="I681" s="58">
        <f t="shared" si="47"/>
        <v>47357.839285714283</v>
      </c>
    </row>
    <row r="682" spans="1:9">
      <c r="A682" s="86">
        <v>45806</v>
      </c>
      <c r="B682" s="73">
        <v>261801</v>
      </c>
      <c r="C682" s="54" t="s">
        <v>735</v>
      </c>
      <c r="D682" s="55" t="s">
        <v>736</v>
      </c>
      <c r="E682" s="14" t="s">
        <v>167</v>
      </c>
      <c r="F682" s="24">
        <v>1</v>
      </c>
      <c r="G682" s="56">
        <v>16811.48</v>
      </c>
      <c r="H682" s="58">
        <f t="shared" si="46"/>
        <v>1801.2299999999998</v>
      </c>
      <c r="I682" s="58">
        <f t="shared" si="47"/>
        <v>15010.249999999998</v>
      </c>
    </row>
    <row r="683" spans="1:9">
      <c r="A683" s="86">
        <v>45806</v>
      </c>
      <c r="B683" s="73">
        <v>261801</v>
      </c>
      <c r="C683" s="54" t="s">
        <v>735</v>
      </c>
      <c r="D683" s="55" t="s">
        <v>736</v>
      </c>
      <c r="E683" s="14" t="s">
        <v>178</v>
      </c>
      <c r="F683" s="24">
        <v>1</v>
      </c>
      <c r="G683" s="56">
        <v>17856.39</v>
      </c>
      <c r="H683" s="58">
        <f t="shared" si="46"/>
        <v>1913.1846428571425</v>
      </c>
      <c r="I683" s="58">
        <f t="shared" si="47"/>
        <v>15943.205357142855</v>
      </c>
    </row>
    <row r="684" spans="1:9">
      <c r="A684" s="86">
        <v>45806</v>
      </c>
      <c r="B684" s="73">
        <v>261801</v>
      </c>
      <c r="C684" s="54" t="s">
        <v>735</v>
      </c>
      <c r="D684" s="55" t="s">
        <v>736</v>
      </c>
      <c r="E684" s="14" t="s">
        <v>43</v>
      </c>
      <c r="F684" s="24">
        <v>2</v>
      </c>
      <c r="G684" s="56">
        <v>42476.78</v>
      </c>
      <c r="H684" s="58">
        <f t="shared" si="46"/>
        <v>4551.0835714285713</v>
      </c>
      <c r="I684" s="58">
        <f t="shared" si="47"/>
        <v>37925.696428571428</v>
      </c>
    </row>
    <row r="685" spans="1:9">
      <c r="A685" s="86">
        <v>45806</v>
      </c>
      <c r="B685" s="73">
        <v>261801</v>
      </c>
      <c r="C685" s="54" t="s">
        <v>735</v>
      </c>
      <c r="D685" s="55" t="s">
        <v>736</v>
      </c>
      <c r="E685" s="14" t="s">
        <v>364</v>
      </c>
      <c r="F685" s="24">
        <v>16</v>
      </c>
      <c r="G685" s="56">
        <v>182339.20000000001</v>
      </c>
      <c r="H685" s="58">
        <f t="shared" si="46"/>
        <v>19536.342857142856</v>
      </c>
      <c r="I685" s="58">
        <f t="shared" si="47"/>
        <v>162802.85714285713</v>
      </c>
    </row>
    <row r="686" spans="1:9">
      <c r="A686" s="86">
        <v>45806</v>
      </c>
      <c r="B686" s="73">
        <v>261801</v>
      </c>
      <c r="C686" s="54" t="s">
        <v>735</v>
      </c>
      <c r="D686" s="55" t="s">
        <v>736</v>
      </c>
      <c r="E686" s="14" t="s">
        <v>33</v>
      </c>
      <c r="F686" s="24">
        <v>1</v>
      </c>
      <c r="G686" s="56">
        <v>32296.39</v>
      </c>
      <c r="H686" s="58">
        <f t="shared" si="46"/>
        <v>3460.3274999999994</v>
      </c>
      <c r="I686" s="58">
        <f t="shared" si="47"/>
        <v>28836.062499999996</v>
      </c>
    </row>
    <row r="687" spans="1:9">
      <c r="A687" s="86">
        <v>45806</v>
      </c>
      <c r="B687" s="73">
        <v>261801</v>
      </c>
      <c r="C687" s="54" t="s">
        <v>735</v>
      </c>
      <c r="D687" s="55" t="s">
        <v>736</v>
      </c>
      <c r="E687" s="14" t="s">
        <v>254</v>
      </c>
      <c r="F687" s="24">
        <v>1</v>
      </c>
      <c r="G687" s="56">
        <v>106548.39</v>
      </c>
      <c r="H687" s="58">
        <f t="shared" si="46"/>
        <v>11415.898928571427</v>
      </c>
      <c r="I687" s="58">
        <f t="shared" si="47"/>
        <v>95132.491071428565</v>
      </c>
    </row>
    <row r="688" spans="1:9">
      <c r="A688" s="86">
        <v>45806</v>
      </c>
      <c r="B688" s="73">
        <v>261800</v>
      </c>
      <c r="C688" s="54" t="s">
        <v>735</v>
      </c>
      <c r="D688" s="55" t="s">
        <v>736</v>
      </c>
      <c r="E688" s="14" t="s">
        <v>37</v>
      </c>
      <c r="F688" s="24">
        <v>2</v>
      </c>
      <c r="G688" s="56">
        <v>13290.5</v>
      </c>
      <c r="H688" s="58">
        <f t="shared" si="46"/>
        <v>1423.9821428571427</v>
      </c>
      <c r="I688" s="58">
        <f t="shared" si="47"/>
        <v>11866.517857142857</v>
      </c>
    </row>
    <row r="689" spans="1:9">
      <c r="A689" s="86">
        <v>45806</v>
      </c>
      <c r="B689" s="73">
        <v>261800</v>
      </c>
      <c r="C689" s="54" t="s">
        <v>735</v>
      </c>
      <c r="D689" s="55" t="s">
        <v>736</v>
      </c>
      <c r="E689" s="14" t="s">
        <v>55</v>
      </c>
      <c r="F689" s="24">
        <v>1</v>
      </c>
      <c r="G689" s="56">
        <v>8854</v>
      </c>
      <c r="H689" s="58">
        <f t="shared" si="46"/>
        <v>948.642857142857</v>
      </c>
      <c r="I689" s="58">
        <f t="shared" si="47"/>
        <v>7905.3571428571422</v>
      </c>
    </row>
    <row r="690" spans="1:9">
      <c r="A690" s="86">
        <v>45806</v>
      </c>
      <c r="B690" s="73">
        <v>261800</v>
      </c>
      <c r="C690" s="54" t="s">
        <v>735</v>
      </c>
      <c r="D690" s="55" t="s">
        <v>736</v>
      </c>
      <c r="E690" s="14" t="s">
        <v>174</v>
      </c>
      <c r="F690" s="24">
        <v>1</v>
      </c>
      <c r="G690" s="56">
        <v>55742.39</v>
      </c>
      <c r="H690" s="58">
        <f t="shared" si="46"/>
        <v>5972.3989285714279</v>
      </c>
      <c r="I690" s="58">
        <f t="shared" si="47"/>
        <v>49769.991071428565</v>
      </c>
    </row>
    <row r="691" spans="1:9">
      <c r="A691" s="86">
        <v>45806</v>
      </c>
      <c r="B691" s="73">
        <v>261800</v>
      </c>
      <c r="C691" s="54" t="s">
        <v>735</v>
      </c>
      <c r="D691" s="55" t="s">
        <v>736</v>
      </c>
      <c r="E691" s="14" t="s">
        <v>39</v>
      </c>
      <c r="F691" s="24">
        <v>2</v>
      </c>
      <c r="G691" s="56">
        <v>97303.18</v>
      </c>
      <c r="H691" s="58">
        <f t="shared" si="46"/>
        <v>10425.340714285712</v>
      </c>
      <c r="I691" s="58">
        <f t="shared" si="47"/>
        <v>86877.839285714275</v>
      </c>
    </row>
    <row r="692" spans="1:9">
      <c r="A692" s="86">
        <v>45806</v>
      </c>
      <c r="B692" s="73">
        <v>261799</v>
      </c>
      <c r="C692" s="54" t="s">
        <v>735</v>
      </c>
      <c r="D692" s="55" t="s">
        <v>736</v>
      </c>
      <c r="E692" s="14" t="s">
        <v>33</v>
      </c>
      <c r="F692" s="24">
        <v>1</v>
      </c>
      <c r="G692" s="56">
        <v>32296.39</v>
      </c>
      <c r="H692" s="58">
        <f t="shared" si="46"/>
        <v>3460.3274999999994</v>
      </c>
      <c r="I692" s="58">
        <f t="shared" si="47"/>
        <v>28836.062499999996</v>
      </c>
    </row>
    <row r="693" spans="1:9">
      <c r="A693" s="86">
        <v>45806</v>
      </c>
      <c r="B693" s="73">
        <v>261799</v>
      </c>
      <c r="C693" s="54" t="s">
        <v>735</v>
      </c>
      <c r="D693" s="55" t="s">
        <v>736</v>
      </c>
      <c r="E693" s="14" t="s">
        <v>173</v>
      </c>
      <c r="F693" s="24">
        <v>2</v>
      </c>
      <c r="G693" s="56">
        <v>40044.78</v>
      </c>
      <c r="H693" s="58">
        <f t="shared" ref="H693:H720" si="48">I693*0.12</f>
        <v>4290.5121428571429</v>
      </c>
      <c r="I693" s="58">
        <f t="shared" ref="I693:I720" si="49">G693/1.12</f>
        <v>35754.267857142855</v>
      </c>
    </row>
    <row r="694" spans="1:9">
      <c r="A694" s="86">
        <v>45806</v>
      </c>
      <c r="B694" s="73">
        <v>261799</v>
      </c>
      <c r="C694" s="54" t="s">
        <v>735</v>
      </c>
      <c r="D694" s="55" t="s">
        <v>736</v>
      </c>
      <c r="E694" s="14" t="s">
        <v>51</v>
      </c>
      <c r="F694" s="24">
        <v>1</v>
      </c>
      <c r="G694" s="56">
        <v>35244.980000000003</v>
      </c>
      <c r="H694" s="58">
        <f t="shared" si="48"/>
        <v>3776.2478571428569</v>
      </c>
      <c r="I694" s="58">
        <f t="shared" si="49"/>
        <v>31468.732142857141</v>
      </c>
    </row>
    <row r="695" spans="1:9">
      <c r="A695" s="86">
        <v>45806</v>
      </c>
      <c r="B695" s="73">
        <v>261799</v>
      </c>
      <c r="C695" s="54" t="s">
        <v>735</v>
      </c>
      <c r="D695" s="55" t="s">
        <v>736</v>
      </c>
      <c r="E695" s="14" t="s">
        <v>60</v>
      </c>
      <c r="F695" s="24">
        <v>1</v>
      </c>
      <c r="G695" s="56">
        <v>24103.59</v>
      </c>
      <c r="H695" s="58">
        <f t="shared" si="48"/>
        <v>2582.5274999999997</v>
      </c>
      <c r="I695" s="58">
        <f t="shared" si="49"/>
        <v>21521.062499999996</v>
      </c>
    </row>
    <row r="696" spans="1:9">
      <c r="A696" s="86">
        <v>45806</v>
      </c>
      <c r="B696" s="73">
        <v>261799</v>
      </c>
      <c r="C696" s="54" t="s">
        <v>735</v>
      </c>
      <c r="D696" s="55" t="s">
        <v>736</v>
      </c>
      <c r="E696" s="14" t="s">
        <v>178</v>
      </c>
      <c r="F696" s="24">
        <v>2</v>
      </c>
      <c r="G696" s="56">
        <v>35712.78</v>
      </c>
      <c r="H696" s="58">
        <f t="shared" si="48"/>
        <v>3826.3692857142851</v>
      </c>
      <c r="I696" s="58">
        <f t="shared" si="49"/>
        <v>31886.41071428571</v>
      </c>
    </row>
    <row r="697" spans="1:9">
      <c r="A697" s="86">
        <v>45806</v>
      </c>
      <c r="B697" s="73">
        <v>261798</v>
      </c>
      <c r="C697" s="54" t="s">
        <v>735</v>
      </c>
      <c r="D697" s="55" t="s">
        <v>736</v>
      </c>
      <c r="E697" s="14" t="s">
        <v>480</v>
      </c>
      <c r="F697" s="24">
        <v>1</v>
      </c>
      <c r="G697" s="56">
        <v>20896.439999999999</v>
      </c>
      <c r="H697" s="58">
        <f t="shared" si="48"/>
        <v>2238.9042857142849</v>
      </c>
      <c r="I697" s="58">
        <f t="shared" si="49"/>
        <v>18657.53571428571</v>
      </c>
    </row>
    <row r="698" spans="1:9">
      <c r="A698" s="86">
        <v>45806</v>
      </c>
      <c r="B698" s="73">
        <v>261798</v>
      </c>
      <c r="C698" s="54" t="s">
        <v>735</v>
      </c>
      <c r="D698" s="55" t="s">
        <v>736</v>
      </c>
      <c r="E698" s="14" t="s">
        <v>41</v>
      </c>
      <c r="F698" s="24">
        <v>1</v>
      </c>
      <c r="G698" s="56">
        <v>26520.39</v>
      </c>
      <c r="H698" s="58">
        <f t="shared" si="48"/>
        <v>2841.4703571428568</v>
      </c>
      <c r="I698" s="58">
        <f t="shared" si="49"/>
        <v>23678.919642857141</v>
      </c>
    </row>
    <row r="699" spans="1:9">
      <c r="A699" s="86">
        <v>45806</v>
      </c>
      <c r="B699" s="73">
        <v>261797</v>
      </c>
      <c r="C699" s="54" t="s">
        <v>735</v>
      </c>
      <c r="D699" s="55" t="s">
        <v>736</v>
      </c>
      <c r="E699" s="14" t="s">
        <v>51</v>
      </c>
      <c r="F699" s="24">
        <v>1</v>
      </c>
      <c r="G699" s="56">
        <v>36377.589999999997</v>
      </c>
      <c r="H699" s="58">
        <f t="shared" si="48"/>
        <v>3897.5989285714277</v>
      </c>
      <c r="I699" s="58">
        <f t="shared" si="49"/>
        <v>32479.991071428565</v>
      </c>
    </row>
    <row r="700" spans="1:9">
      <c r="A700" s="86">
        <v>45806</v>
      </c>
      <c r="B700" s="73">
        <v>261797</v>
      </c>
      <c r="C700" s="54" t="s">
        <v>735</v>
      </c>
      <c r="D700" s="55" t="s">
        <v>736</v>
      </c>
      <c r="E700" s="14" t="s">
        <v>178</v>
      </c>
      <c r="F700" s="24">
        <v>2</v>
      </c>
      <c r="G700" s="56">
        <v>35712.78</v>
      </c>
      <c r="H700" s="58">
        <f t="shared" si="48"/>
        <v>3826.3692857142851</v>
      </c>
      <c r="I700" s="58">
        <f t="shared" si="49"/>
        <v>31886.41071428571</v>
      </c>
    </row>
    <row r="701" spans="1:9">
      <c r="A701" s="86">
        <v>45806</v>
      </c>
      <c r="B701" s="73">
        <v>261797</v>
      </c>
      <c r="C701" s="54" t="s">
        <v>735</v>
      </c>
      <c r="D701" s="55" t="s">
        <v>736</v>
      </c>
      <c r="E701" s="14" t="s">
        <v>26</v>
      </c>
      <c r="F701" s="24">
        <v>1</v>
      </c>
      <c r="G701" s="56">
        <v>77288.39</v>
      </c>
      <c r="H701" s="58">
        <f t="shared" si="48"/>
        <v>8280.8989285714269</v>
      </c>
      <c r="I701" s="58">
        <f t="shared" si="49"/>
        <v>69007.491071428565</v>
      </c>
    </row>
    <row r="702" spans="1:9">
      <c r="A702" s="86">
        <v>45806</v>
      </c>
      <c r="B702" s="73">
        <v>261797</v>
      </c>
      <c r="C702" s="54" t="s">
        <v>735</v>
      </c>
      <c r="D702" s="55" t="s">
        <v>736</v>
      </c>
      <c r="E702" s="14" t="s">
        <v>33</v>
      </c>
      <c r="F702" s="24">
        <v>1</v>
      </c>
      <c r="G702" s="56">
        <v>32296.39</v>
      </c>
      <c r="H702" s="58">
        <f t="shared" si="48"/>
        <v>3460.3274999999994</v>
      </c>
      <c r="I702" s="58">
        <f t="shared" si="49"/>
        <v>28836.062499999996</v>
      </c>
    </row>
    <row r="703" spans="1:9">
      <c r="A703" s="86">
        <v>45806</v>
      </c>
      <c r="B703" s="73">
        <v>261796</v>
      </c>
      <c r="C703" s="54" t="s">
        <v>735</v>
      </c>
      <c r="D703" s="55" t="s">
        <v>736</v>
      </c>
      <c r="E703" s="14" t="s">
        <v>364</v>
      </c>
      <c r="F703" s="24">
        <v>2</v>
      </c>
      <c r="G703" s="56">
        <v>19943.349999999999</v>
      </c>
      <c r="H703" s="58">
        <f t="shared" si="48"/>
        <v>2136.7874999999995</v>
      </c>
      <c r="I703" s="58">
        <f t="shared" si="49"/>
        <v>17806.562499999996</v>
      </c>
    </row>
    <row r="704" spans="1:9">
      <c r="A704" s="86">
        <v>45806</v>
      </c>
      <c r="B704" s="73">
        <v>261796</v>
      </c>
      <c r="C704" s="54" t="s">
        <v>735</v>
      </c>
      <c r="D704" s="55" t="s">
        <v>736</v>
      </c>
      <c r="E704" s="14" t="s">
        <v>188</v>
      </c>
      <c r="F704" s="24">
        <v>4</v>
      </c>
      <c r="G704" s="56">
        <v>133791.16</v>
      </c>
      <c r="H704" s="58">
        <f t="shared" si="48"/>
        <v>14334.767142857143</v>
      </c>
      <c r="I704" s="58">
        <f t="shared" si="49"/>
        <v>119456.39285714286</v>
      </c>
    </row>
    <row r="705" spans="1:9">
      <c r="A705" s="86">
        <v>45806</v>
      </c>
      <c r="B705" s="73">
        <v>261796</v>
      </c>
      <c r="C705" s="54" t="s">
        <v>735</v>
      </c>
      <c r="D705" s="55" t="s">
        <v>736</v>
      </c>
      <c r="E705" s="14" t="s">
        <v>40</v>
      </c>
      <c r="F705" s="24">
        <v>2</v>
      </c>
      <c r="G705" s="56">
        <v>150153.57999999999</v>
      </c>
      <c r="H705" s="58">
        <f t="shared" si="48"/>
        <v>16087.883571428567</v>
      </c>
      <c r="I705" s="58">
        <f t="shared" si="49"/>
        <v>134065.69642857139</v>
      </c>
    </row>
    <row r="706" spans="1:9">
      <c r="A706" s="86">
        <v>45806</v>
      </c>
      <c r="B706" s="73">
        <v>261796</v>
      </c>
      <c r="C706" s="54" t="s">
        <v>735</v>
      </c>
      <c r="D706" s="55" t="s">
        <v>736</v>
      </c>
      <c r="E706" s="14" t="s">
        <v>254</v>
      </c>
      <c r="F706" s="24">
        <v>2</v>
      </c>
      <c r="G706" s="56">
        <v>213096.78</v>
      </c>
      <c r="H706" s="58">
        <f t="shared" si="48"/>
        <v>22831.797857142854</v>
      </c>
      <c r="I706" s="58">
        <f t="shared" si="49"/>
        <v>190264.98214285713</v>
      </c>
    </row>
    <row r="707" spans="1:9">
      <c r="A707" s="86">
        <v>45806</v>
      </c>
      <c r="B707" s="73">
        <v>261796</v>
      </c>
      <c r="C707" s="54" t="s">
        <v>735</v>
      </c>
      <c r="D707" s="55" t="s">
        <v>736</v>
      </c>
      <c r="E707" s="14" t="s">
        <v>41</v>
      </c>
      <c r="F707" s="24">
        <v>3</v>
      </c>
      <c r="G707" s="56">
        <v>79561.17</v>
      </c>
      <c r="H707" s="58">
        <f t="shared" si="48"/>
        <v>8524.4110714285707</v>
      </c>
      <c r="I707" s="58">
        <f t="shared" si="49"/>
        <v>71036.75892857142</v>
      </c>
    </row>
    <row r="708" spans="1:9">
      <c r="A708" s="86">
        <v>45806</v>
      </c>
      <c r="B708" s="73">
        <v>261795</v>
      </c>
      <c r="C708" s="54" t="s">
        <v>735</v>
      </c>
      <c r="D708" s="55" t="s">
        <v>736</v>
      </c>
      <c r="E708" s="14" t="s">
        <v>167</v>
      </c>
      <c r="F708" s="24">
        <v>2</v>
      </c>
      <c r="G708" s="56">
        <v>34572.78</v>
      </c>
      <c r="H708" s="58">
        <f t="shared" si="48"/>
        <v>3704.2264285714282</v>
      </c>
      <c r="I708" s="58">
        <f t="shared" si="49"/>
        <v>30868.553571428569</v>
      </c>
    </row>
    <row r="709" spans="1:9">
      <c r="A709" s="86">
        <v>45806</v>
      </c>
      <c r="B709" s="73">
        <v>261795</v>
      </c>
      <c r="C709" s="54" t="s">
        <v>735</v>
      </c>
      <c r="D709" s="55" t="s">
        <v>736</v>
      </c>
      <c r="E709" s="14" t="s">
        <v>83</v>
      </c>
      <c r="F709" s="24">
        <v>1</v>
      </c>
      <c r="G709" s="56">
        <v>5848.67</v>
      </c>
      <c r="H709" s="58">
        <f t="shared" si="48"/>
        <v>626.64321428571418</v>
      </c>
      <c r="I709" s="58">
        <f t="shared" si="49"/>
        <v>5222.0267857142853</v>
      </c>
    </row>
    <row r="710" spans="1:9">
      <c r="A710" s="86">
        <v>45806</v>
      </c>
      <c r="B710" s="73">
        <v>261795</v>
      </c>
      <c r="C710" s="54" t="s">
        <v>735</v>
      </c>
      <c r="D710" s="55" t="s">
        <v>736</v>
      </c>
      <c r="E710" s="14" t="s">
        <v>53</v>
      </c>
      <c r="F710" s="24">
        <v>2</v>
      </c>
      <c r="G710" s="56">
        <v>39398.78</v>
      </c>
      <c r="H710" s="58">
        <f t="shared" si="48"/>
        <v>4221.2978571428566</v>
      </c>
      <c r="I710" s="58">
        <f t="shared" si="49"/>
        <v>35177.482142857138</v>
      </c>
    </row>
    <row r="711" spans="1:9">
      <c r="A711" s="86">
        <v>45806</v>
      </c>
      <c r="B711" s="73">
        <v>261795</v>
      </c>
      <c r="C711" s="54" t="s">
        <v>735</v>
      </c>
      <c r="D711" s="55" t="s">
        <v>736</v>
      </c>
      <c r="E711" s="14" t="s">
        <v>177</v>
      </c>
      <c r="F711" s="24">
        <v>1</v>
      </c>
      <c r="G711" s="56">
        <v>15671.39</v>
      </c>
      <c r="H711" s="58">
        <f t="shared" si="48"/>
        <v>1679.0774999999996</v>
      </c>
      <c r="I711" s="58">
        <f t="shared" si="49"/>
        <v>13992.312499999998</v>
      </c>
    </row>
    <row r="712" spans="1:9">
      <c r="A712" s="86">
        <v>45806</v>
      </c>
      <c r="B712" s="73">
        <v>261795</v>
      </c>
      <c r="C712" s="54" t="s">
        <v>735</v>
      </c>
      <c r="D712" s="55" t="s">
        <v>736</v>
      </c>
      <c r="E712" s="14" t="s">
        <v>36</v>
      </c>
      <c r="F712" s="24">
        <v>3</v>
      </c>
      <c r="G712" s="56">
        <v>21360.75</v>
      </c>
      <c r="H712" s="58">
        <f t="shared" si="48"/>
        <v>2288.6517857142858</v>
      </c>
      <c r="I712" s="58">
        <f t="shared" si="49"/>
        <v>19072.098214285714</v>
      </c>
    </row>
    <row r="713" spans="1:9">
      <c r="A713" s="86">
        <v>45806</v>
      </c>
      <c r="B713" s="73">
        <v>261795</v>
      </c>
      <c r="C713" s="54" t="s">
        <v>735</v>
      </c>
      <c r="D713" s="55" t="s">
        <v>736</v>
      </c>
      <c r="E713" s="14" t="s">
        <v>482</v>
      </c>
      <c r="F713" s="24">
        <v>2</v>
      </c>
      <c r="G713" s="56">
        <v>24700</v>
      </c>
      <c r="H713" s="58">
        <f t="shared" si="48"/>
        <v>2646.4285714285711</v>
      </c>
      <c r="I713" s="58">
        <f t="shared" si="49"/>
        <v>22053.571428571428</v>
      </c>
    </row>
    <row r="714" spans="1:9">
      <c r="A714" s="86">
        <v>45806</v>
      </c>
      <c r="B714" s="73">
        <v>261794</v>
      </c>
      <c r="C714" s="54" t="s">
        <v>735</v>
      </c>
      <c r="D714" s="55" t="s">
        <v>736</v>
      </c>
      <c r="E714" s="14" t="s">
        <v>232</v>
      </c>
      <c r="F714" s="24">
        <v>1</v>
      </c>
      <c r="G714" s="56">
        <v>111906.39</v>
      </c>
      <c r="H714" s="58">
        <f t="shared" si="48"/>
        <v>11989.970357142854</v>
      </c>
      <c r="I714" s="58">
        <f t="shared" si="49"/>
        <v>99916.41964285713</v>
      </c>
    </row>
    <row r="715" spans="1:9">
      <c r="A715" s="86">
        <v>45806</v>
      </c>
      <c r="B715" s="73">
        <v>261794</v>
      </c>
      <c r="C715" s="54" t="s">
        <v>735</v>
      </c>
      <c r="D715" s="55" t="s">
        <v>736</v>
      </c>
      <c r="E715" s="14" t="s">
        <v>178</v>
      </c>
      <c r="F715" s="24">
        <v>1</v>
      </c>
      <c r="G715" s="56">
        <v>17856.39</v>
      </c>
      <c r="H715" s="58">
        <f t="shared" si="48"/>
        <v>1913.1846428571425</v>
      </c>
      <c r="I715" s="58">
        <f t="shared" si="49"/>
        <v>15943.205357142855</v>
      </c>
    </row>
    <row r="716" spans="1:9">
      <c r="A716" s="86">
        <v>45806</v>
      </c>
      <c r="B716" s="73">
        <v>261794</v>
      </c>
      <c r="C716" s="54" t="s">
        <v>735</v>
      </c>
      <c r="D716" s="55" t="s">
        <v>736</v>
      </c>
      <c r="E716" s="14" t="s">
        <v>53</v>
      </c>
      <c r="F716" s="24">
        <v>1</v>
      </c>
      <c r="G716" s="56">
        <v>19699.39</v>
      </c>
      <c r="H716" s="58">
        <f t="shared" si="48"/>
        <v>2110.6489285714283</v>
      </c>
      <c r="I716" s="58">
        <f t="shared" si="49"/>
        <v>17588.741071428569</v>
      </c>
    </row>
    <row r="717" spans="1:9">
      <c r="A717" s="86">
        <v>45806</v>
      </c>
      <c r="B717" s="73">
        <v>261794</v>
      </c>
      <c r="C717" s="54" t="s">
        <v>735</v>
      </c>
      <c r="D717" s="55" t="s">
        <v>736</v>
      </c>
      <c r="E717" s="14" t="s">
        <v>167</v>
      </c>
      <c r="F717" s="24">
        <v>1</v>
      </c>
      <c r="G717" s="56">
        <v>17286.39</v>
      </c>
      <c r="H717" s="58">
        <f t="shared" si="48"/>
        <v>1852.1132142857141</v>
      </c>
      <c r="I717" s="58">
        <f t="shared" si="49"/>
        <v>15434.276785714284</v>
      </c>
    </row>
    <row r="718" spans="1:9">
      <c r="A718" s="86">
        <v>45806</v>
      </c>
      <c r="B718" s="73">
        <v>261793</v>
      </c>
      <c r="C718" s="54" t="s">
        <v>735</v>
      </c>
      <c r="D718" s="55" t="s">
        <v>736</v>
      </c>
      <c r="E718" s="14" t="s">
        <v>53</v>
      </c>
      <c r="F718" s="24">
        <v>1</v>
      </c>
      <c r="G718" s="56">
        <v>19699.39</v>
      </c>
      <c r="H718" s="58">
        <f t="shared" si="48"/>
        <v>2110.6489285714283</v>
      </c>
      <c r="I718" s="58">
        <f t="shared" si="49"/>
        <v>17588.741071428569</v>
      </c>
    </row>
    <row r="719" spans="1:9">
      <c r="A719" s="86">
        <v>45806</v>
      </c>
      <c r="B719" s="73">
        <v>261793</v>
      </c>
      <c r="C719" s="54" t="s">
        <v>735</v>
      </c>
      <c r="D719" s="55" t="s">
        <v>736</v>
      </c>
      <c r="E719" s="14" t="s">
        <v>188</v>
      </c>
      <c r="F719" s="24">
        <v>1</v>
      </c>
      <c r="G719" s="56">
        <v>33447.79</v>
      </c>
      <c r="H719" s="58">
        <f t="shared" si="48"/>
        <v>3583.6917857142857</v>
      </c>
      <c r="I719" s="58">
        <f t="shared" si="49"/>
        <v>29864.098214285714</v>
      </c>
    </row>
    <row r="720" spans="1:9">
      <c r="A720" s="86">
        <v>45806</v>
      </c>
      <c r="B720" s="73">
        <v>261793</v>
      </c>
      <c r="C720" s="54" t="s">
        <v>735</v>
      </c>
      <c r="D720" s="55" t="s">
        <v>736</v>
      </c>
      <c r="E720" s="14" t="s">
        <v>45</v>
      </c>
      <c r="F720" s="24">
        <v>1</v>
      </c>
      <c r="G720" s="56">
        <v>26991.59</v>
      </c>
      <c r="H720" s="58">
        <f t="shared" si="48"/>
        <v>2891.9560714285712</v>
      </c>
      <c r="I720" s="58">
        <f t="shared" si="49"/>
        <v>24099.633928571428</v>
      </c>
    </row>
    <row r="721" spans="1:9">
      <c r="A721" s="86">
        <v>45806</v>
      </c>
      <c r="B721" s="73">
        <v>261793</v>
      </c>
      <c r="C721" s="54" t="s">
        <v>735</v>
      </c>
      <c r="D721" s="55" t="s">
        <v>736</v>
      </c>
      <c r="E721" s="14" t="s">
        <v>178</v>
      </c>
      <c r="F721" s="24">
        <v>1</v>
      </c>
      <c r="G721" s="56">
        <v>17856.39</v>
      </c>
      <c r="H721" s="58">
        <f t="shared" ref="H721:H747" si="50">I721*0.12</f>
        <v>1913.1846428571425</v>
      </c>
      <c r="I721" s="58">
        <f t="shared" ref="I721:I747" si="51">G721/1.12</f>
        <v>15943.205357142855</v>
      </c>
    </row>
    <row r="722" spans="1:9">
      <c r="A722" s="86">
        <v>45806</v>
      </c>
      <c r="B722" s="73">
        <v>261793</v>
      </c>
      <c r="C722" s="54" t="s">
        <v>735</v>
      </c>
      <c r="D722" s="55" t="s">
        <v>736</v>
      </c>
      <c r="E722" s="14" t="s">
        <v>173</v>
      </c>
      <c r="F722" s="24">
        <v>1</v>
      </c>
      <c r="G722" s="56">
        <v>20022.39</v>
      </c>
      <c r="H722" s="58">
        <f t="shared" si="50"/>
        <v>2145.2560714285714</v>
      </c>
      <c r="I722" s="58">
        <f t="shared" si="51"/>
        <v>17877.133928571428</v>
      </c>
    </row>
    <row r="723" spans="1:9">
      <c r="A723" s="86">
        <v>45806</v>
      </c>
      <c r="B723" s="73">
        <v>261793</v>
      </c>
      <c r="C723" s="54" t="s">
        <v>735</v>
      </c>
      <c r="D723" s="55" t="s">
        <v>736</v>
      </c>
      <c r="E723" s="14" t="s">
        <v>41</v>
      </c>
      <c r="F723" s="24">
        <v>2</v>
      </c>
      <c r="G723" s="56">
        <v>53040.78</v>
      </c>
      <c r="H723" s="58">
        <f t="shared" si="50"/>
        <v>5682.9407142857135</v>
      </c>
      <c r="I723" s="58">
        <f t="shared" si="51"/>
        <v>47357.839285714283</v>
      </c>
    </row>
    <row r="724" spans="1:9">
      <c r="A724" s="86">
        <v>45806</v>
      </c>
      <c r="B724" s="73">
        <v>261792</v>
      </c>
      <c r="C724" s="54" t="s">
        <v>735</v>
      </c>
      <c r="D724" s="55" t="s">
        <v>736</v>
      </c>
      <c r="E724" s="14" t="s">
        <v>173</v>
      </c>
      <c r="F724" s="24">
        <v>1</v>
      </c>
      <c r="G724" s="56">
        <v>20022.39</v>
      </c>
      <c r="H724" s="58">
        <f t="shared" si="50"/>
        <v>2145.2560714285714</v>
      </c>
      <c r="I724" s="58">
        <f t="shared" si="51"/>
        <v>17877.133928571428</v>
      </c>
    </row>
    <row r="725" spans="1:9">
      <c r="A725" s="86">
        <v>45806</v>
      </c>
      <c r="B725" s="73">
        <v>261792</v>
      </c>
      <c r="C725" s="54" t="s">
        <v>735</v>
      </c>
      <c r="D725" s="55" t="s">
        <v>736</v>
      </c>
      <c r="E725" s="14" t="s">
        <v>181</v>
      </c>
      <c r="F725" s="24">
        <v>3</v>
      </c>
      <c r="G725" s="56">
        <v>41542.17</v>
      </c>
      <c r="H725" s="58">
        <f t="shared" si="50"/>
        <v>4450.9467857142854</v>
      </c>
      <c r="I725" s="58">
        <f t="shared" si="51"/>
        <v>37091.22321428571</v>
      </c>
    </row>
    <row r="726" spans="1:9">
      <c r="A726" s="86">
        <v>45806</v>
      </c>
      <c r="B726" s="73">
        <v>261792</v>
      </c>
      <c r="C726" s="54" t="s">
        <v>735</v>
      </c>
      <c r="D726" s="55" t="s">
        <v>736</v>
      </c>
      <c r="E726" s="14" t="s">
        <v>168</v>
      </c>
      <c r="F726" s="24">
        <v>1</v>
      </c>
      <c r="G726" s="56">
        <v>19262.39</v>
      </c>
      <c r="H726" s="58">
        <f t="shared" si="50"/>
        <v>2063.8274999999994</v>
      </c>
      <c r="I726" s="58">
        <f t="shared" si="51"/>
        <v>17198.562499999996</v>
      </c>
    </row>
    <row r="727" spans="1:9">
      <c r="A727" s="86">
        <v>45806</v>
      </c>
      <c r="B727" s="73">
        <v>261792</v>
      </c>
      <c r="C727" s="54" t="s">
        <v>735</v>
      </c>
      <c r="D727" s="55" t="s">
        <v>736</v>
      </c>
      <c r="E727" s="14" t="s">
        <v>35</v>
      </c>
      <c r="F727" s="24">
        <v>2</v>
      </c>
      <c r="G727" s="56">
        <v>20797.87</v>
      </c>
      <c r="H727" s="58">
        <f t="shared" si="50"/>
        <v>2228.3432142857137</v>
      </c>
      <c r="I727" s="58">
        <f t="shared" si="51"/>
        <v>18569.526785714283</v>
      </c>
    </row>
    <row r="728" spans="1:9">
      <c r="A728" s="86">
        <v>45806</v>
      </c>
      <c r="B728" s="73">
        <v>261792</v>
      </c>
      <c r="C728" s="54" t="s">
        <v>735</v>
      </c>
      <c r="D728" s="55" t="s">
        <v>736</v>
      </c>
      <c r="E728" s="14" t="s">
        <v>32</v>
      </c>
      <c r="F728" s="24">
        <v>1</v>
      </c>
      <c r="G728" s="56">
        <v>22587.39</v>
      </c>
      <c r="H728" s="58">
        <f t="shared" si="50"/>
        <v>2420.0774999999994</v>
      </c>
      <c r="I728" s="58">
        <f t="shared" si="51"/>
        <v>20167.312499999996</v>
      </c>
    </row>
    <row r="729" spans="1:9">
      <c r="A729" s="86">
        <v>45806</v>
      </c>
      <c r="B729" s="73">
        <v>261792</v>
      </c>
      <c r="C729" s="54" t="s">
        <v>735</v>
      </c>
      <c r="D729" s="55" t="s">
        <v>736</v>
      </c>
      <c r="E729" s="14" t="s">
        <v>168</v>
      </c>
      <c r="F729" s="24">
        <v>1</v>
      </c>
      <c r="G729" s="56">
        <v>18730.48</v>
      </c>
      <c r="H729" s="58">
        <f t="shared" si="50"/>
        <v>2006.8371428571425</v>
      </c>
      <c r="I729" s="58">
        <f t="shared" si="51"/>
        <v>16723.642857142855</v>
      </c>
    </row>
    <row r="730" spans="1:9">
      <c r="A730" s="86">
        <v>45806</v>
      </c>
      <c r="B730" s="73">
        <v>261791</v>
      </c>
      <c r="C730" s="54" t="s">
        <v>735</v>
      </c>
      <c r="D730" s="55" t="s">
        <v>736</v>
      </c>
      <c r="E730" s="14" t="s">
        <v>178</v>
      </c>
      <c r="F730" s="24">
        <v>2</v>
      </c>
      <c r="G730" s="56">
        <v>35712.78</v>
      </c>
      <c r="H730" s="58">
        <f t="shared" si="50"/>
        <v>3826.3692857142851</v>
      </c>
      <c r="I730" s="58">
        <f t="shared" si="51"/>
        <v>31886.41071428571</v>
      </c>
    </row>
    <row r="731" spans="1:9">
      <c r="A731" s="86">
        <v>45806</v>
      </c>
      <c r="B731" s="73">
        <v>261791</v>
      </c>
      <c r="C731" s="54" t="s">
        <v>735</v>
      </c>
      <c r="D731" s="55" t="s">
        <v>736</v>
      </c>
      <c r="E731" s="14" t="s">
        <v>33</v>
      </c>
      <c r="F731" s="24">
        <v>3</v>
      </c>
      <c r="G731" s="56">
        <v>96889.17</v>
      </c>
      <c r="H731" s="58">
        <f t="shared" si="50"/>
        <v>10380.982499999998</v>
      </c>
      <c r="I731" s="58">
        <f t="shared" si="51"/>
        <v>86508.187499999985</v>
      </c>
    </row>
    <row r="732" spans="1:9">
      <c r="A732" s="86">
        <v>45806</v>
      </c>
      <c r="B732" s="73">
        <v>261791</v>
      </c>
      <c r="C732" s="54" t="s">
        <v>735</v>
      </c>
      <c r="D732" s="55" t="s">
        <v>736</v>
      </c>
      <c r="E732" s="14" t="s">
        <v>66</v>
      </c>
      <c r="F732" s="24">
        <v>1</v>
      </c>
      <c r="G732" s="56">
        <v>17677.79</v>
      </c>
      <c r="H732" s="58">
        <f t="shared" si="50"/>
        <v>1894.0489285714284</v>
      </c>
      <c r="I732" s="58">
        <f t="shared" si="51"/>
        <v>15783.741071428571</v>
      </c>
    </row>
    <row r="733" spans="1:9">
      <c r="A733" s="86">
        <v>45806</v>
      </c>
      <c r="B733" s="73">
        <v>261790</v>
      </c>
      <c r="C733" s="54" t="s">
        <v>735</v>
      </c>
      <c r="D733" s="55" t="s">
        <v>736</v>
      </c>
      <c r="E733" s="14" t="s">
        <v>177</v>
      </c>
      <c r="F733" s="24">
        <v>1</v>
      </c>
      <c r="G733" s="56">
        <v>15671.39</v>
      </c>
      <c r="H733" s="58">
        <f t="shared" si="50"/>
        <v>1679.0774999999996</v>
      </c>
      <c r="I733" s="58">
        <f t="shared" si="51"/>
        <v>13992.312499999998</v>
      </c>
    </row>
    <row r="734" spans="1:9">
      <c r="A734" s="86">
        <v>45806</v>
      </c>
      <c r="B734" s="73">
        <v>261790</v>
      </c>
      <c r="C734" s="54" t="s">
        <v>735</v>
      </c>
      <c r="D734" s="55" t="s">
        <v>736</v>
      </c>
      <c r="E734" s="14" t="s">
        <v>39</v>
      </c>
      <c r="F734" s="24">
        <v>4</v>
      </c>
      <c r="G734" s="56">
        <v>194606.36</v>
      </c>
      <c r="H734" s="58">
        <f t="shared" si="50"/>
        <v>20850.681428571424</v>
      </c>
      <c r="I734" s="58">
        <f t="shared" si="51"/>
        <v>173755.67857142855</v>
      </c>
    </row>
    <row r="735" spans="1:9">
      <c r="A735" s="86">
        <v>45806</v>
      </c>
      <c r="B735" s="73">
        <v>261790</v>
      </c>
      <c r="C735" s="54" t="s">
        <v>735</v>
      </c>
      <c r="D735" s="55" t="s">
        <v>736</v>
      </c>
      <c r="E735" s="14" t="s">
        <v>224</v>
      </c>
      <c r="F735" s="24">
        <v>1</v>
      </c>
      <c r="G735" s="56">
        <v>86636.39</v>
      </c>
      <c r="H735" s="58">
        <f t="shared" si="50"/>
        <v>9282.4703571428545</v>
      </c>
      <c r="I735" s="58">
        <f t="shared" si="51"/>
        <v>77353.91964285713</v>
      </c>
    </row>
    <row r="736" spans="1:9">
      <c r="A736" s="86">
        <v>45806</v>
      </c>
      <c r="B736" s="73">
        <v>261790</v>
      </c>
      <c r="C736" s="54" t="s">
        <v>735</v>
      </c>
      <c r="D736" s="55" t="s">
        <v>736</v>
      </c>
      <c r="E736" s="14" t="s">
        <v>166</v>
      </c>
      <c r="F736" s="24">
        <v>1</v>
      </c>
      <c r="G736" s="56">
        <v>10039.790000000001</v>
      </c>
      <c r="H736" s="58">
        <f t="shared" si="50"/>
        <v>1075.6917857142855</v>
      </c>
      <c r="I736" s="58">
        <f t="shared" si="51"/>
        <v>8964.0982142857138</v>
      </c>
    </row>
    <row r="737" spans="1:12">
      <c r="A737" s="86">
        <v>45806</v>
      </c>
      <c r="B737" s="73">
        <v>261790</v>
      </c>
      <c r="C737" s="54" t="s">
        <v>735</v>
      </c>
      <c r="D737" s="55" t="s">
        <v>736</v>
      </c>
      <c r="E737" s="14" t="s">
        <v>168</v>
      </c>
      <c r="F737" s="24">
        <v>1</v>
      </c>
      <c r="G737" s="56">
        <v>19262.39</v>
      </c>
      <c r="H737" s="58">
        <f t="shared" si="50"/>
        <v>2063.8274999999994</v>
      </c>
      <c r="I737" s="58">
        <f t="shared" si="51"/>
        <v>17198.562499999996</v>
      </c>
    </row>
    <row r="738" spans="1:12">
      <c r="A738" s="86">
        <v>45806</v>
      </c>
      <c r="B738" s="73">
        <v>261789</v>
      </c>
      <c r="C738" s="54" t="s">
        <v>735</v>
      </c>
      <c r="D738" s="55" t="s">
        <v>736</v>
      </c>
      <c r="E738" s="14" t="s">
        <v>177</v>
      </c>
      <c r="F738" s="24">
        <v>1</v>
      </c>
      <c r="G738" s="56">
        <v>15243.98</v>
      </c>
      <c r="H738" s="58">
        <f t="shared" si="50"/>
        <v>1633.2835714285713</v>
      </c>
      <c r="I738" s="58">
        <f t="shared" si="51"/>
        <v>13610.696428571428</v>
      </c>
    </row>
    <row r="739" spans="1:12">
      <c r="A739" s="86">
        <v>45806</v>
      </c>
      <c r="B739" s="73">
        <v>261789</v>
      </c>
      <c r="C739" s="54" t="s">
        <v>735</v>
      </c>
      <c r="D739" s="55" t="s">
        <v>736</v>
      </c>
      <c r="E739" s="14" t="s">
        <v>66</v>
      </c>
      <c r="F739" s="24">
        <v>1</v>
      </c>
      <c r="G739" s="56">
        <v>17677.79</v>
      </c>
      <c r="H739" s="58">
        <f t="shared" si="50"/>
        <v>1894.0489285714284</v>
      </c>
      <c r="I739" s="58">
        <f t="shared" si="51"/>
        <v>15783.741071428571</v>
      </c>
    </row>
    <row r="740" spans="1:12">
      <c r="A740" s="86">
        <v>45806</v>
      </c>
      <c r="B740" s="73">
        <v>261789</v>
      </c>
      <c r="C740" s="54" t="s">
        <v>735</v>
      </c>
      <c r="D740" s="55" t="s">
        <v>736</v>
      </c>
      <c r="E740" s="14" t="s">
        <v>59</v>
      </c>
      <c r="F740" s="24">
        <v>1</v>
      </c>
      <c r="G740" s="56">
        <v>4071.98</v>
      </c>
      <c r="H740" s="58">
        <f t="shared" si="50"/>
        <v>436.28357142857141</v>
      </c>
      <c r="I740" s="58">
        <f t="shared" si="51"/>
        <v>3635.6964285714284</v>
      </c>
    </row>
    <row r="741" spans="1:12">
      <c r="A741" s="86">
        <v>45806</v>
      </c>
      <c r="B741" s="73">
        <v>261789</v>
      </c>
      <c r="C741" s="54" t="s">
        <v>735</v>
      </c>
      <c r="D741" s="55" t="s">
        <v>736</v>
      </c>
      <c r="E741" s="14" t="s">
        <v>325</v>
      </c>
      <c r="F741" s="24">
        <v>1</v>
      </c>
      <c r="G741" s="56">
        <v>10969.17</v>
      </c>
      <c r="H741" s="58">
        <f t="shared" si="50"/>
        <v>1175.2682142857141</v>
      </c>
      <c r="I741" s="58">
        <f t="shared" si="51"/>
        <v>9793.9017857142844</v>
      </c>
    </row>
    <row r="742" spans="1:12">
      <c r="A742" s="86">
        <v>45806</v>
      </c>
      <c r="B742" s="73">
        <v>261789</v>
      </c>
      <c r="C742" s="54" t="s">
        <v>735</v>
      </c>
      <c r="D742" s="55" t="s">
        <v>736</v>
      </c>
      <c r="E742" s="14" t="s">
        <v>188</v>
      </c>
      <c r="F742" s="24">
        <v>1</v>
      </c>
      <c r="G742" s="56">
        <v>33447.79</v>
      </c>
      <c r="H742" s="58">
        <f t="shared" si="50"/>
        <v>3583.6917857142857</v>
      </c>
      <c r="I742" s="58">
        <f t="shared" si="51"/>
        <v>29864.098214285714</v>
      </c>
    </row>
    <row r="743" spans="1:12">
      <c r="A743" s="86">
        <v>45798</v>
      </c>
      <c r="B743" s="73">
        <v>260956</v>
      </c>
      <c r="C743" s="54" t="s">
        <v>735</v>
      </c>
      <c r="D743" s="55" t="s">
        <v>736</v>
      </c>
      <c r="E743" s="14" t="s">
        <v>66</v>
      </c>
      <c r="F743" s="24">
        <v>1</v>
      </c>
      <c r="G743" s="56">
        <v>12445</v>
      </c>
      <c r="H743" s="58">
        <f t="shared" si="50"/>
        <v>1333.3928571428569</v>
      </c>
      <c r="I743" s="58">
        <f t="shared" si="51"/>
        <v>11111.607142857141</v>
      </c>
    </row>
    <row r="744" spans="1:12">
      <c r="A744" s="86">
        <v>45792</v>
      </c>
      <c r="B744" s="73">
        <v>260643</v>
      </c>
      <c r="C744" s="54" t="s">
        <v>735</v>
      </c>
      <c r="D744" s="55" t="s">
        <v>736</v>
      </c>
      <c r="E744" s="14" t="s">
        <v>39</v>
      </c>
      <c r="F744" s="24">
        <v>1</v>
      </c>
      <c r="G744" s="56">
        <v>29070</v>
      </c>
      <c r="H744" s="58">
        <f t="shared" si="50"/>
        <v>3114.6428571428569</v>
      </c>
      <c r="I744" s="58">
        <f t="shared" si="51"/>
        <v>25955.357142857141</v>
      </c>
    </row>
    <row r="745" spans="1:12">
      <c r="A745" s="86">
        <v>45792</v>
      </c>
      <c r="B745" s="73">
        <v>260643</v>
      </c>
      <c r="C745" s="54" t="s">
        <v>735</v>
      </c>
      <c r="D745" s="55" t="s">
        <v>736</v>
      </c>
      <c r="E745" s="14" t="s">
        <v>60</v>
      </c>
      <c r="F745" s="24">
        <v>1</v>
      </c>
      <c r="G745" s="56">
        <v>16150</v>
      </c>
      <c r="H745" s="58">
        <f t="shared" si="50"/>
        <v>1730.3571428571424</v>
      </c>
      <c r="I745" s="58">
        <f t="shared" si="51"/>
        <v>14419.642857142855</v>
      </c>
    </row>
    <row r="746" spans="1:12">
      <c r="A746" s="86">
        <v>45792</v>
      </c>
      <c r="B746" s="73">
        <v>260642</v>
      </c>
      <c r="C746" s="54" t="s">
        <v>735</v>
      </c>
      <c r="D746" s="55" t="s">
        <v>736</v>
      </c>
      <c r="E746" s="14" t="s">
        <v>63</v>
      </c>
      <c r="F746" s="24">
        <v>1</v>
      </c>
      <c r="G746" s="56">
        <v>12445</v>
      </c>
      <c r="H746" s="58">
        <f t="shared" si="50"/>
        <v>1333.3928571428569</v>
      </c>
      <c r="I746" s="58">
        <f t="shared" si="51"/>
        <v>11111.607142857141</v>
      </c>
    </row>
    <row r="747" spans="1:12">
      <c r="A747" s="86">
        <v>45792</v>
      </c>
      <c r="B747" s="73">
        <v>260642</v>
      </c>
      <c r="C747" s="54" t="s">
        <v>735</v>
      </c>
      <c r="D747" s="55" t="s">
        <v>736</v>
      </c>
      <c r="E747" s="14" t="s">
        <v>243</v>
      </c>
      <c r="F747" s="24">
        <v>1</v>
      </c>
      <c r="G747" s="59">
        <v>15675</v>
      </c>
      <c r="H747" s="60">
        <f t="shared" si="50"/>
        <v>1679.4642857142856</v>
      </c>
      <c r="I747" s="60">
        <f t="shared" si="51"/>
        <v>13995.535714285714</v>
      </c>
    </row>
    <row r="748" spans="1:12">
      <c r="A748" s="64" t="s">
        <v>757</v>
      </c>
      <c r="G748" s="76">
        <f>SUM(G575:G747)</f>
        <v>8349223.9999999944</v>
      </c>
      <c r="H748" s="63">
        <f t="shared" ref="H748" si="52">I748*0.12</f>
        <v>894559.7142857135</v>
      </c>
      <c r="I748" s="63">
        <f t="shared" ref="I748" si="53">G748/1.12</f>
        <v>7454664.2857142799</v>
      </c>
    </row>
    <row r="749" spans="1:12" s="38" customFormat="1">
      <c r="A749" s="64" t="s">
        <v>758</v>
      </c>
      <c r="B749" s="65"/>
      <c r="C749" s="66"/>
      <c r="D749" s="65"/>
      <c r="E749" s="87"/>
      <c r="F749" s="14"/>
      <c r="G749" s="46">
        <v>-57271.8</v>
      </c>
      <c r="H749" s="14"/>
    </row>
    <row r="750" spans="1:12" s="38" customFormat="1">
      <c r="A750" s="83" t="s">
        <v>759</v>
      </c>
      <c r="B750" s="65"/>
      <c r="C750" s="66"/>
      <c r="D750" s="65"/>
      <c r="E750" s="87"/>
      <c r="F750" s="14"/>
      <c r="G750" s="46">
        <v>-182339.20000000001</v>
      </c>
      <c r="H750" s="14"/>
    </row>
    <row r="751" spans="1:12" s="38" customFormat="1">
      <c r="A751" s="83" t="s">
        <v>760</v>
      </c>
      <c r="B751" s="65"/>
      <c r="C751" s="66"/>
      <c r="D751" s="65"/>
      <c r="E751" s="87"/>
      <c r="F751" s="14"/>
      <c r="G751" s="46">
        <v>-80089.56</v>
      </c>
      <c r="H751" s="14"/>
    </row>
    <row r="752" spans="1:12">
      <c r="A752" s="64" t="s">
        <v>740</v>
      </c>
      <c r="G752" s="79">
        <f>SUM(G748:G751)</f>
        <v>8029523.4399999948</v>
      </c>
      <c r="H752" s="80">
        <f>I752*0.12</f>
        <v>860306.0828571422</v>
      </c>
      <c r="I752" s="80">
        <f>G752/1.12</f>
        <v>7169217.3571428517</v>
      </c>
      <c r="L752" s="78">
        <f>I752*0.01</f>
        <v>71692.173571428517</v>
      </c>
    </row>
    <row r="756" spans="1:9">
      <c r="A756" s="14" t="s">
        <v>741</v>
      </c>
      <c r="B756" s="69"/>
      <c r="C756" s="70"/>
      <c r="D756" s="14"/>
      <c r="F756" s="14"/>
      <c r="H756" s="14" t="s">
        <v>742</v>
      </c>
    </row>
    <row r="757" spans="1:9">
      <c r="A757" s="71"/>
      <c r="B757" s="69"/>
      <c r="C757" s="70"/>
      <c r="D757" s="14"/>
      <c r="F757" s="14"/>
      <c r="H757" s="14"/>
    </row>
    <row r="758" spans="1:9">
      <c r="A758" s="71"/>
      <c r="B758" s="69"/>
      <c r="C758" s="70"/>
      <c r="D758" s="14"/>
      <c r="F758" s="14"/>
      <c r="H758" s="14"/>
    </row>
    <row r="759" spans="1:9">
      <c r="A759" s="65"/>
      <c r="B759" s="24"/>
      <c r="C759" s="14"/>
      <c r="D759" s="14"/>
      <c r="F759" s="14"/>
      <c r="H759" s="14"/>
    </row>
    <row r="760" spans="1:9">
      <c r="A760" s="75" t="s">
        <v>743</v>
      </c>
      <c r="B760" s="24"/>
      <c r="C760" s="14"/>
      <c r="D760" s="14"/>
      <c r="F760" s="14"/>
      <c r="H760" s="75" t="s">
        <v>744</v>
      </c>
    </row>
    <row r="761" spans="1:9">
      <c r="A761" s="75" t="s">
        <v>745</v>
      </c>
      <c r="B761" s="24"/>
      <c r="C761" s="14"/>
      <c r="D761" s="14"/>
      <c r="F761" s="14"/>
      <c r="H761" s="75" t="s">
        <v>746</v>
      </c>
    </row>
    <row r="765" spans="1:9" ht="14.25">
      <c r="A765" s="41" t="s">
        <v>720</v>
      </c>
    </row>
    <row r="766" spans="1:9" ht="14.25">
      <c r="A766" s="41" t="s">
        <v>726</v>
      </c>
      <c r="B766" s="42"/>
      <c r="C766" s="43"/>
      <c r="D766" s="44"/>
      <c r="E766" s="44"/>
      <c r="F766" s="45"/>
      <c r="G766" s="46"/>
      <c r="H766" s="46"/>
      <c r="I766" s="46"/>
    </row>
    <row r="767" spans="1:9" ht="14.25">
      <c r="A767" s="41" t="s">
        <v>761</v>
      </c>
      <c r="B767" s="42"/>
      <c r="C767" s="43"/>
      <c r="D767" s="44"/>
      <c r="E767" s="44"/>
      <c r="F767" s="45"/>
      <c r="G767" s="46"/>
      <c r="H767" s="46"/>
      <c r="I767" s="46"/>
    </row>
    <row r="768" spans="1:9" ht="14.25">
      <c r="A768" s="41"/>
      <c r="B768" s="42"/>
      <c r="C768" s="43"/>
      <c r="D768" s="44"/>
      <c r="E768" s="44"/>
      <c r="F768" s="45"/>
      <c r="G768" s="46"/>
      <c r="H768" s="46"/>
      <c r="I768" s="46"/>
    </row>
    <row r="769" spans="1:9" ht="14.25">
      <c r="A769" s="41"/>
      <c r="B769" s="42"/>
      <c r="C769" s="43"/>
      <c r="D769" s="44"/>
      <c r="E769" s="44"/>
      <c r="F769" s="45"/>
      <c r="G769" s="46"/>
      <c r="H769" s="46"/>
      <c r="I769" s="46"/>
    </row>
    <row r="770" spans="1:9" ht="14.25">
      <c r="A770" s="41"/>
      <c r="B770" s="42"/>
      <c r="C770" s="43"/>
      <c r="D770" s="44"/>
      <c r="E770" s="44"/>
      <c r="F770" s="45"/>
      <c r="G770" s="46"/>
      <c r="H770" s="46"/>
      <c r="I770" s="46"/>
    </row>
    <row r="771" spans="1:9" ht="14.25">
      <c r="A771" s="41"/>
      <c r="B771" s="42"/>
      <c r="C771" s="43"/>
      <c r="D771" s="44"/>
      <c r="E771" s="44"/>
      <c r="F771" s="45"/>
      <c r="G771" s="46"/>
      <c r="H771" s="46"/>
      <c r="I771" s="46"/>
    </row>
    <row r="772" spans="1:9">
      <c r="A772" s="47" t="s">
        <v>3</v>
      </c>
      <c r="B772" s="48" t="s">
        <v>728</v>
      </c>
      <c r="C772" s="49" t="s">
        <v>729</v>
      </c>
      <c r="D772" s="50" t="s">
        <v>730</v>
      </c>
      <c r="E772" s="50" t="s">
        <v>731</v>
      </c>
      <c r="F772" s="51" t="s">
        <v>7</v>
      </c>
      <c r="G772" s="52" t="s">
        <v>732</v>
      </c>
      <c r="H772" s="52" t="s">
        <v>733</v>
      </c>
      <c r="I772" s="52" t="s">
        <v>734</v>
      </c>
    </row>
    <row r="773" spans="1:9">
      <c r="A773" s="86">
        <v>45824</v>
      </c>
      <c r="B773" s="73">
        <v>262998</v>
      </c>
      <c r="C773" s="54" t="s">
        <v>735</v>
      </c>
      <c r="D773" s="55" t="s">
        <v>736</v>
      </c>
      <c r="E773" s="14" t="s">
        <v>40</v>
      </c>
      <c r="F773" s="24">
        <v>1</v>
      </c>
      <c r="G773" s="88">
        <v>75076.789999999994</v>
      </c>
      <c r="H773" s="89">
        <f t="shared" ref="H773:H804" si="54">I773*0.12</f>
        <v>8043.9417857142835</v>
      </c>
      <c r="I773" s="89">
        <f t="shared" ref="I773:I804" si="55">G773/1.12</f>
        <v>67032.848214285696</v>
      </c>
    </row>
    <row r="774" spans="1:9">
      <c r="A774" s="86">
        <v>45824</v>
      </c>
      <c r="B774" s="73">
        <v>262998</v>
      </c>
      <c r="C774" s="54" t="s">
        <v>735</v>
      </c>
      <c r="D774" s="55" t="s">
        <v>736</v>
      </c>
      <c r="E774" s="14" t="s">
        <v>33</v>
      </c>
      <c r="F774" s="24">
        <v>2</v>
      </c>
      <c r="G774" s="88">
        <v>64592.78</v>
      </c>
      <c r="H774" s="89">
        <f t="shared" si="54"/>
        <v>6920.6549999999988</v>
      </c>
      <c r="I774" s="89">
        <f t="shared" si="55"/>
        <v>57672.124999999993</v>
      </c>
    </row>
    <row r="775" spans="1:9">
      <c r="A775" s="86">
        <v>45824</v>
      </c>
      <c r="B775" s="73">
        <v>262998</v>
      </c>
      <c r="C775" s="54" t="s">
        <v>735</v>
      </c>
      <c r="D775" s="55" t="s">
        <v>736</v>
      </c>
      <c r="E775" s="14" t="s">
        <v>41</v>
      </c>
      <c r="F775" s="24">
        <v>3</v>
      </c>
      <c r="G775" s="88">
        <v>79561.17</v>
      </c>
      <c r="H775" s="89">
        <f t="shared" si="54"/>
        <v>8524.4110714285707</v>
      </c>
      <c r="I775" s="89">
        <f t="shared" si="55"/>
        <v>71036.75892857142</v>
      </c>
    </row>
    <row r="776" spans="1:9">
      <c r="A776" s="86">
        <v>45824</v>
      </c>
      <c r="B776" s="73">
        <v>262998</v>
      </c>
      <c r="C776" s="54" t="s">
        <v>735</v>
      </c>
      <c r="D776" s="55" t="s">
        <v>736</v>
      </c>
      <c r="E776" s="14" t="s">
        <v>178</v>
      </c>
      <c r="F776" s="24">
        <v>2</v>
      </c>
      <c r="G776" s="88">
        <v>35712.78</v>
      </c>
      <c r="H776" s="89">
        <f t="shared" si="54"/>
        <v>3826.3692857142851</v>
      </c>
      <c r="I776" s="89">
        <f t="shared" si="55"/>
        <v>31886.41071428571</v>
      </c>
    </row>
    <row r="777" spans="1:9">
      <c r="A777" s="86">
        <v>45824</v>
      </c>
      <c r="B777" s="73">
        <v>262699</v>
      </c>
      <c r="C777" s="54" t="s">
        <v>735</v>
      </c>
      <c r="D777" s="55" t="s">
        <v>736</v>
      </c>
      <c r="E777" s="14" t="s">
        <v>35</v>
      </c>
      <c r="F777" s="24">
        <v>2</v>
      </c>
      <c r="G777" s="88">
        <v>20797.87</v>
      </c>
      <c r="H777" s="89">
        <f t="shared" si="54"/>
        <v>2228.3432142857137</v>
      </c>
      <c r="I777" s="89">
        <f t="shared" si="55"/>
        <v>18569.526785714283</v>
      </c>
    </row>
    <row r="778" spans="1:9">
      <c r="A778" s="86">
        <v>45824</v>
      </c>
      <c r="B778" s="73">
        <v>262699</v>
      </c>
      <c r="C778" s="54" t="s">
        <v>735</v>
      </c>
      <c r="D778" s="55" t="s">
        <v>736</v>
      </c>
      <c r="E778" s="14" t="s">
        <v>190</v>
      </c>
      <c r="F778" s="24">
        <v>2</v>
      </c>
      <c r="G778" s="88">
        <v>29260</v>
      </c>
      <c r="H778" s="89">
        <f t="shared" si="54"/>
        <v>3134.9999999999995</v>
      </c>
      <c r="I778" s="89">
        <f t="shared" si="55"/>
        <v>26124.999999999996</v>
      </c>
    </row>
    <row r="779" spans="1:9">
      <c r="A779" s="86">
        <v>45824</v>
      </c>
      <c r="B779" s="73">
        <v>262699</v>
      </c>
      <c r="C779" s="54" t="s">
        <v>735</v>
      </c>
      <c r="D779" s="55" t="s">
        <v>736</v>
      </c>
      <c r="E779" s="14" t="s">
        <v>166</v>
      </c>
      <c r="F779" s="24">
        <v>2</v>
      </c>
      <c r="G779" s="88">
        <v>20079.580000000002</v>
      </c>
      <c r="H779" s="89">
        <f t="shared" si="54"/>
        <v>2151.383571428571</v>
      </c>
      <c r="I779" s="89">
        <f t="shared" si="55"/>
        <v>17928.196428571428</v>
      </c>
    </row>
    <row r="780" spans="1:9">
      <c r="A780" s="86">
        <v>45824</v>
      </c>
      <c r="B780" s="73">
        <v>262699</v>
      </c>
      <c r="C780" s="54" t="s">
        <v>735</v>
      </c>
      <c r="D780" s="55" t="s">
        <v>736</v>
      </c>
      <c r="E780" s="14" t="s">
        <v>566</v>
      </c>
      <c r="F780" s="24">
        <v>1</v>
      </c>
      <c r="G780" s="88">
        <v>12769.58</v>
      </c>
      <c r="H780" s="89">
        <f t="shared" si="54"/>
        <v>1368.1692857142857</v>
      </c>
      <c r="I780" s="89">
        <f t="shared" si="55"/>
        <v>11401.410714285714</v>
      </c>
    </row>
    <row r="781" spans="1:9">
      <c r="A781" s="86">
        <v>45824</v>
      </c>
      <c r="B781" s="73">
        <v>262699</v>
      </c>
      <c r="C781" s="54" t="s">
        <v>735</v>
      </c>
      <c r="D781" s="55" t="s">
        <v>736</v>
      </c>
      <c r="E781" s="14" t="s">
        <v>188</v>
      </c>
      <c r="F781" s="24">
        <v>1</v>
      </c>
      <c r="G781" s="88">
        <v>36082.99</v>
      </c>
      <c r="H781" s="89">
        <f t="shared" si="54"/>
        <v>3866.034642857142</v>
      </c>
      <c r="I781" s="89">
        <f t="shared" si="55"/>
        <v>32216.955357142851</v>
      </c>
    </row>
    <row r="782" spans="1:9">
      <c r="A782" s="86">
        <v>45824</v>
      </c>
      <c r="B782" s="73">
        <v>263000</v>
      </c>
      <c r="C782" s="54" t="s">
        <v>735</v>
      </c>
      <c r="D782" s="55" t="s">
        <v>736</v>
      </c>
      <c r="E782" s="14" t="s">
        <v>167</v>
      </c>
      <c r="F782" s="24">
        <v>1</v>
      </c>
      <c r="G782" s="88">
        <v>17286.39</v>
      </c>
      <c r="H782" s="89">
        <f t="shared" si="54"/>
        <v>1852.1132142857141</v>
      </c>
      <c r="I782" s="89">
        <f t="shared" si="55"/>
        <v>15434.276785714284</v>
      </c>
    </row>
    <row r="783" spans="1:9">
      <c r="A783" s="86">
        <v>45824</v>
      </c>
      <c r="B783" s="73">
        <v>263000</v>
      </c>
      <c r="C783" s="54" t="s">
        <v>735</v>
      </c>
      <c r="D783" s="55" t="s">
        <v>736</v>
      </c>
      <c r="E783" s="14" t="s">
        <v>37</v>
      </c>
      <c r="F783" s="24">
        <v>19</v>
      </c>
      <c r="G783" s="88">
        <v>126259.75</v>
      </c>
      <c r="H783" s="89">
        <f t="shared" si="54"/>
        <v>13527.830357142855</v>
      </c>
      <c r="I783" s="89">
        <f t="shared" si="55"/>
        <v>112731.91964285713</v>
      </c>
    </row>
    <row r="784" spans="1:9">
      <c r="A784" s="86">
        <v>45824</v>
      </c>
      <c r="B784" s="73">
        <v>263000</v>
      </c>
      <c r="C784" s="54" t="s">
        <v>735</v>
      </c>
      <c r="D784" s="55" t="s">
        <v>736</v>
      </c>
      <c r="E784" s="14" t="s">
        <v>239</v>
      </c>
      <c r="F784" s="24">
        <v>19</v>
      </c>
      <c r="G784" s="88">
        <v>140699.75</v>
      </c>
      <c r="H784" s="89">
        <f t="shared" si="54"/>
        <v>15074.973214285712</v>
      </c>
      <c r="I784" s="89">
        <f t="shared" si="55"/>
        <v>125624.77678571428</v>
      </c>
    </row>
    <row r="785" spans="1:9">
      <c r="A785" s="86">
        <v>45824</v>
      </c>
      <c r="B785" s="73">
        <v>263000</v>
      </c>
      <c r="C785" s="54" t="s">
        <v>735</v>
      </c>
      <c r="D785" s="55" t="s">
        <v>736</v>
      </c>
      <c r="E785" s="14" t="s">
        <v>32</v>
      </c>
      <c r="F785" s="24">
        <v>1</v>
      </c>
      <c r="G785" s="88">
        <v>22587.39</v>
      </c>
      <c r="H785" s="89">
        <f t="shared" si="54"/>
        <v>2420.0774999999994</v>
      </c>
      <c r="I785" s="89">
        <f t="shared" si="55"/>
        <v>20167.312499999996</v>
      </c>
    </row>
    <row r="786" spans="1:9">
      <c r="A786" s="86">
        <v>45825</v>
      </c>
      <c r="B786" s="73">
        <v>263212</v>
      </c>
      <c r="C786" s="54" t="s">
        <v>735</v>
      </c>
      <c r="D786" s="55" t="s">
        <v>736</v>
      </c>
      <c r="E786" s="14" t="s">
        <v>243</v>
      </c>
      <c r="F786" s="24">
        <v>1</v>
      </c>
      <c r="G786" s="88">
        <v>15675</v>
      </c>
      <c r="H786" s="89">
        <f t="shared" si="54"/>
        <v>1679.4642857142856</v>
      </c>
      <c r="I786" s="89">
        <f t="shared" si="55"/>
        <v>13995.535714285714</v>
      </c>
    </row>
    <row r="787" spans="1:9">
      <c r="A787" s="86">
        <v>45825</v>
      </c>
      <c r="B787" s="73">
        <v>263213</v>
      </c>
      <c r="C787" s="54" t="s">
        <v>735</v>
      </c>
      <c r="D787" s="55" t="s">
        <v>736</v>
      </c>
      <c r="E787" s="14" t="s">
        <v>45</v>
      </c>
      <c r="F787" s="24">
        <v>1</v>
      </c>
      <c r="G787" s="88">
        <v>26991.59</v>
      </c>
      <c r="H787" s="89">
        <f t="shared" si="54"/>
        <v>2891.9560714285712</v>
      </c>
      <c r="I787" s="89">
        <f t="shared" si="55"/>
        <v>24099.633928571428</v>
      </c>
    </row>
    <row r="788" spans="1:9">
      <c r="A788" s="86">
        <v>45825</v>
      </c>
      <c r="B788" s="73">
        <v>263213</v>
      </c>
      <c r="C788" s="54" t="s">
        <v>735</v>
      </c>
      <c r="D788" s="55" t="s">
        <v>736</v>
      </c>
      <c r="E788" s="14" t="s">
        <v>51</v>
      </c>
      <c r="F788" s="24">
        <v>1</v>
      </c>
      <c r="G788" s="88">
        <v>36377.589999999997</v>
      </c>
      <c r="H788" s="89">
        <f t="shared" si="54"/>
        <v>3897.5989285714277</v>
      </c>
      <c r="I788" s="89">
        <f t="shared" si="55"/>
        <v>32479.991071428565</v>
      </c>
    </row>
    <row r="789" spans="1:9">
      <c r="A789" s="86">
        <v>45825</v>
      </c>
      <c r="B789" s="73">
        <v>263213</v>
      </c>
      <c r="C789" s="54" t="s">
        <v>735</v>
      </c>
      <c r="D789" s="55" t="s">
        <v>736</v>
      </c>
      <c r="E789" s="14" t="s">
        <v>53</v>
      </c>
      <c r="F789" s="24">
        <v>1</v>
      </c>
      <c r="G789" s="88">
        <v>19699.39</v>
      </c>
      <c r="H789" s="89">
        <f t="shared" si="54"/>
        <v>2110.6489285714283</v>
      </c>
      <c r="I789" s="89">
        <f t="shared" si="55"/>
        <v>17588.741071428569</v>
      </c>
    </row>
    <row r="790" spans="1:9">
      <c r="A790" s="86">
        <v>45825</v>
      </c>
      <c r="B790" s="73">
        <v>263213</v>
      </c>
      <c r="C790" s="54" t="s">
        <v>735</v>
      </c>
      <c r="D790" s="55" t="s">
        <v>736</v>
      </c>
      <c r="E790" s="14" t="s">
        <v>32</v>
      </c>
      <c r="F790" s="24">
        <v>1</v>
      </c>
      <c r="G790" s="88">
        <v>22587.39</v>
      </c>
      <c r="H790" s="89">
        <f t="shared" si="54"/>
        <v>2420.0774999999994</v>
      </c>
      <c r="I790" s="89">
        <f t="shared" si="55"/>
        <v>20167.312499999996</v>
      </c>
    </row>
    <row r="791" spans="1:9">
      <c r="A791" s="86">
        <v>45825</v>
      </c>
      <c r="B791" s="73">
        <v>263214</v>
      </c>
      <c r="C791" s="54" t="s">
        <v>735</v>
      </c>
      <c r="D791" s="55" t="s">
        <v>736</v>
      </c>
      <c r="E791" s="14" t="s">
        <v>39</v>
      </c>
      <c r="F791" s="24">
        <v>1</v>
      </c>
      <c r="G791" s="88">
        <v>48651.59</v>
      </c>
      <c r="H791" s="89">
        <f t="shared" si="54"/>
        <v>5212.6703571428561</v>
      </c>
      <c r="I791" s="89">
        <f t="shared" si="55"/>
        <v>43438.919642857138</v>
      </c>
    </row>
    <row r="792" spans="1:9">
      <c r="A792" s="86">
        <v>45825</v>
      </c>
      <c r="B792" s="73">
        <v>263214</v>
      </c>
      <c r="C792" s="54" t="s">
        <v>735</v>
      </c>
      <c r="D792" s="55" t="s">
        <v>736</v>
      </c>
      <c r="E792" s="14" t="s">
        <v>230</v>
      </c>
      <c r="F792" s="24">
        <v>1</v>
      </c>
      <c r="G792" s="88">
        <v>109740.39</v>
      </c>
      <c r="H792" s="89">
        <f t="shared" si="54"/>
        <v>11757.898928571427</v>
      </c>
      <c r="I792" s="89">
        <f t="shared" si="55"/>
        <v>97982.491071428565</v>
      </c>
    </row>
    <row r="793" spans="1:9">
      <c r="A793" s="86">
        <v>45825</v>
      </c>
      <c r="B793" s="73">
        <v>263214</v>
      </c>
      <c r="C793" s="54" t="s">
        <v>735</v>
      </c>
      <c r="D793" s="55" t="s">
        <v>736</v>
      </c>
      <c r="E793" s="14" t="s">
        <v>364</v>
      </c>
      <c r="F793" s="24">
        <v>1</v>
      </c>
      <c r="G793" s="88">
        <v>10826.39</v>
      </c>
      <c r="H793" s="89">
        <f t="shared" si="54"/>
        <v>1159.970357142857</v>
      </c>
      <c r="I793" s="89">
        <f t="shared" si="55"/>
        <v>9666.4196428571413</v>
      </c>
    </row>
    <row r="794" spans="1:9">
      <c r="A794" s="86">
        <v>45825</v>
      </c>
      <c r="B794" s="73">
        <v>263214</v>
      </c>
      <c r="C794" s="54" t="s">
        <v>735</v>
      </c>
      <c r="D794" s="55" t="s">
        <v>736</v>
      </c>
      <c r="E794" s="14" t="s">
        <v>51</v>
      </c>
      <c r="F794" s="24">
        <v>1</v>
      </c>
      <c r="G794" s="88">
        <v>36377.589999999997</v>
      </c>
      <c r="H794" s="89">
        <f t="shared" si="54"/>
        <v>3897.5989285714277</v>
      </c>
      <c r="I794" s="89">
        <f t="shared" si="55"/>
        <v>32479.991071428565</v>
      </c>
    </row>
    <row r="795" spans="1:9">
      <c r="A795" s="86">
        <v>45825</v>
      </c>
      <c r="B795" s="73">
        <v>263214</v>
      </c>
      <c r="C795" s="54" t="s">
        <v>735</v>
      </c>
      <c r="D795" s="55" t="s">
        <v>736</v>
      </c>
      <c r="E795" s="14" t="s">
        <v>168</v>
      </c>
      <c r="F795" s="24">
        <v>1</v>
      </c>
      <c r="G795" s="88">
        <v>19262.39</v>
      </c>
      <c r="H795" s="89">
        <f t="shared" si="54"/>
        <v>2063.8274999999994</v>
      </c>
      <c r="I795" s="89">
        <f t="shared" si="55"/>
        <v>17198.562499999996</v>
      </c>
    </row>
    <row r="796" spans="1:9">
      <c r="A796" s="86">
        <v>45825</v>
      </c>
      <c r="B796" s="73">
        <v>263214</v>
      </c>
      <c r="C796" s="54" t="s">
        <v>735</v>
      </c>
      <c r="D796" s="55" t="s">
        <v>736</v>
      </c>
      <c r="E796" s="14" t="s">
        <v>188</v>
      </c>
      <c r="F796" s="24">
        <v>1</v>
      </c>
      <c r="G796" s="88">
        <v>33447.79</v>
      </c>
      <c r="H796" s="89">
        <f t="shared" si="54"/>
        <v>3583.6917857142857</v>
      </c>
      <c r="I796" s="89">
        <f t="shared" si="55"/>
        <v>29864.098214285714</v>
      </c>
    </row>
    <row r="797" spans="1:9">
      <c r="A797" s="86">
        <v>45825</v>
      </c>
      <c r="B797" s="73">
        <v>263215</v>
      </c>
      <c r="C797" s="54" t="s">
        <v>735</v>
      </c>
      <c r="D797" s="55" t="s">
        <v>736</v>
      </c>
      <c r="E797" s="14" t="s">
        <v>568</v>
      </c>
      <c r="F797" s="24">
        <v>2</v>
      </c>
      <c r="G797" s="88">
        <v>51055.37</v>
      </c>
      <c r="H797" s="89">
        <f t="shared" si="54"/>
        <v>5470.2182142857137</v>
      </c>
      <c r="I797" s="89">
        <f t="shared" si="55"/>
        <v>45585.151785714283</v>
      </c>
    </row>
    <row r="798" spans="1:9">
      <c r="A798" s="86">
        <v>45825</v>
      </c>
      <c r="B798" s="73">
        <v>263215</v>
      </c>
      <c r="C798" s="54" t="s">
        <v>735</v>
      </c>
      <c r="D798" s="55" t="s">
        <v>736</v>
      </c>
      <c r="E798" s="14" t="s">
        <v>569</v>
      </c>
      <c r="F798" s="24">
        <v>6</v>
      </c>
      <c r="G798" s="88">
        <v>273578.62</v>
      </c>
      <c r="H798" s="89">
        <f t="shared" si="54"/>
        <v>29311.994999999995</v>
      </c>
      <c r="I798" s="89">
        <f t="shared" si="55"/>
        <v>244266.62499999997</v>
      </c>
    </row>
    <row r="799" spans="1:9">
      <c r="A799" s="86">
        <v>45825</v>
      </c>
      <c r="B799" s="73">
        <v>263215</v>
      </c>
      <c r="C799" s="54" t="s">
        <v>735</v>
      </c>
      <c r="D799" s="55" t="s">
        <v>736</v>
      </c>
      <c r="E799" s="14" t="s">
        <v>168</v>
      </c>
      <c r="F799" s="24">
        <v>1</v>
      </c>
      <c r="G799" s="88">
        <v>19262.39</v>
      </c>
      <c r="H799" s="89">
        <f t="shared" si="54"/>
        <v>2063.8274999999994</v>
      </c>
      <c r="I799" s="89">
        <f t="shared" si="55"/>
        <v>17198.562499999996</v>
      </c>
    </row>
    <row r="800" spans="1:9">
      <c r="A800" s="86">
        <v>45825</v>
      </c>
      <c r="B800" s="73">
        <v>263215</v>
      </c>
      <c r="C800" s="54" t="s">
        <v>735</v>
      </c>
      <c r="D800" s="55" t="s">
        <v>736</v>
      </c>
      <c r="E800" s="14" t="s">
        <v>23</v>
      </c>
      <c r="F800" s="24">
        <v>1</v>
      </c>
      <c r="G800" s="88">
        <v>43164.39</v>
      </c>
      <c r="H800" s="89">
        <f t="shared" si="54"/>
        <v>4624.756071428571</v>
      </c>
      <c r="I800" s="89">
        <f t="shared" si="55"/>
        <v>38539.633928571428</v>
      </c>
    </row>
    <row r="801" spans="1:9">
      <c r="A801" s="86">
        <v>45825</v>
      </c>
      <c r="B801" s="73">
        <v>263215</v>
      </c>
      <c r="C801" s="54" t="s">
        <v>735</v>
      </c>
      <c r="D801" s="55" t="s">
        <v>736</v>
      </c>
      <c r="E801" s="14" t="s">
        <v>188</v>
      </c>
      <c r="F801" s="24">
        <v>2</v>
      </c>
      <c r="G801" s="88">
        <v>66895.58</v>
      </c>
      <c r="H801" s="89">
        <f t="shared" si="54"/>
        <v>7167.3835714285715</v>
      </c>
      <c r="I801" s="89">
        <f t="shared" si="55"/>
        <v>59728.196428571428</v>
      </c>
    </row>
    <row r="802" spans="1:9">
      <c r="A802" s="86">
        <v>45825</v>
      </c>
      <c r="B802" s="73">
        <v>263215</v>
      </c>
      <c r="C802" s="54" t="s">
        <v>735</v>
      </c>
      <c r="D802" s="55" t="s">
        <v>736</v>
      </c>
      <c r="E802" s="14" t="s">
        <v>41</v>
      </c>
      <c r="F802" s="24">
        <v>1</v>
      </c>
      <c r="G802" s="88">
        <v>26520.39</v>
      </c>
      <c r="H802" s="89">
        <f t="shared" si="54"/>
        <v>2841.4703571428568</v>
      </c>
      <c r="I802" s="89">
        <f t="shared" si="55"/>
        <v>23678.919642857141</v>
      </c>
    </row>
    <row r="803" spans="1:9">
      <c r="A803" s="86">
        <v>45825</v>
      </c>
      <c r="B803" s="73">
        <v>263216</v>
      </c>
      <c r="C803" s="54" t="s">
        <v>735</v>
      </c>
      <c r="D803" s="55" t="s">
        <v>736</v>
      </c>
      <c r="E803" s="14" t="s">
        <v>571</v>
      </c>
      <c r="F803" s="24">
        <v>12</v>
      </c>
      <c r="G803" s="88">
        <v>2735957.25</v>
      </c>
      <c r="H803" s="89">
        <f t="shared" si="54"/>
        <v>293138.27678571426</v>
      </c>
      <c r="I803" s="89">
        <f t="shared" si="55"/>
        <v>2442818.9732142854</v>
      </c>
    </row>
    <row r="804" spans="1:9">
      <c r="A804" s="86">
        <v>45827</v>
      </c>
      <c r="B804" s="73">
        <v>263328</v>
      </c>
      <c r="C804" s="54" t="s">
        <v>735</v>
      </c>
      <c r="D804" s="55" t="s">
        <v>736</v>
      </c>
      <c r="E804" s="14" t="s">
        <v>244</v>
      </c>
      <c r="F804" s="24">
        <v>2</v>
      </c>
      <c r="G804" s="88">
        <v>28500</v>
      </c>
      <c r="H804" s="89">
        <f t="shared" si="54"/>
        <v>3053.571428571428</v>
      </c>
      <c r="I804" s="89">
        <f t="shared" si="55"/>
        <v>25446.428571428569</v>
      </c>
    </row>
    <row r="805" spans="1:9">
      <c r="A805" s="86">
        <v>45827</v>
      </c>
      <c r="B805" s="73">
        <v>263328</v>
      </c>
      <c r="C805" s="54" t="s">
        <v>735</v>
      </c>
      <c r="D805" s="55" t="s">
        <v>736</v>
      </c>
      <c r="E805" s="14" t="s">
        <v>400</v>
      </c>
      <c r="F805" s="24">
        <v>2</v>
      </c>
      <c r="G805" s="88">
        <v>15390</v>
      </c>
      <c r="H805" s="89">
        <f t="shared" ref="H805:H836" si="56">I805*0.12</f>
        <v>1648.9285714285713</v>
      </c>
      <c r="I805" s="89">
        <f t="shared" ref="I805:I836" si="57">G805/1.12</f>
        <v>13741.071428571428</v>
      </c>
    </row>
    <row r="806" spans="1:9">
      <c r="A806" s="86">
        <v>45827</v>
      </c>
      <c r="B806" s="73">
        <v>263328</v>
      </c>
      <c r="C806" s="54" t="s">
        <v>735</v>
      </c>
      <c r="D806" s="55" t="s">
        <v>736</v>
      </c>
      <c r="E806" s="14" t="s">
        <v>242</v>
      </c>
      <c r="F806" s="24">
        <v>2</v>
      </c>
      <c r="G806" s="88">
        <v>39900</v>
      </c>
      <c r="H806" s="89">
        <f t="shared" si="56"/>
        <v>4275</v>
      </c>
      <c r="I806" s="89">
        <f t="shared" si="57"/>
        <v>35625</v>
      </c>
    </row>
    <row r="807" spans="1:9">
      <c r="A807" s="86">
        <v>45827</v>
      </c>
      <c r="B807" s="73">
        <v>263328</v>
      </c>
      <c r="C807" s="54" t="s">
        <v>735</v>
      </c>
      <c r="D807" s="55" t="s">
        <v>736</v>
      </c>
      <c r="E807" s="14" t="s">
        <v>140</v>
      </c>
      <c r="F807" s="24">
        <v>1</v>
      </c>
      <c r="G807" s="88">
        <v>17100</v>
      </c>
      <c r="H807" s="89">
        <f t="shared" si="56"/>
        <v>1832.1428571428569</v>
      </c>
      <c r="I807" s="89">
        <f t="shared" si="57"/>
        <v>15267.857142857141</v>
      </c>
    </row>
    <row r="808" spans="1:9">
      <c r="A808" s="86">
        <v>45827</v>
      </c>
      <c r="B808" s="73">
        <v>263328</v>
      </c>
      <c r="C808" s="54" t="s">
        <v>735</v>
      </c>
      <c r="D808" s="55" t="s">
        <v>736</v>
      </c>
      <c r="E808" s="14" t="s">
        <v>185</v>
      </c>
      <c r="F808" s="24">
        <v>2</v>
      </c>
      <c r="G808" s="88">
        <v>59850</v>
      </c>
      <c r="H808" s="89">
        <f t="shared" si="56"/>
        <v>6412.4999999999991</v>
      </c>
      <c r="I808" s="89">
        <f t="shared" si="57"/>
        <v>53437.499999999993</v>
      </c>
    </row>
    <row r="809" spans="1:9">
      <c r="A809" s="86">
        <v>45827</v>
      </c>
      <c r="B809" s="73">
        <v>263328</v>
      </c>
      <c r="C809" s="54" t="s">
        <v>735</v>
      </c>
      <c r="D809" s="55" t="s">
        <v>736</v>
      </c>
      <c r="E809" s="14" t="s">
        <v>237</v>
      </c>
      <c r="F809" s="24">
        <v>1</v>
      </c>
      <c r="G809" s="88">
        <v>33250</v>
      </c>
      <c r="H809" s="89">
        <f t="shared" si="56"/>
        <v>3562.4999999999995</v>
      </c>
      <c r="I809" s="89">
        <f t="shared" si="57"/>
        <v>29687.499999999996</v>
      </c>
    </row>
    <row r="810" spans="1:9">
      <c r="A810" s="86">
        <v>45827</v>
      </c>
      <c r="B810" s="73">
        <v>263329</v>
      </c>
      <c r="C810" s="54" t="s">
        <v>735</v>
      </c>
      <c r="D810" s="55" t="s">
        <v>736</v>
      </c>
      <c r="E810" s="14" t="s">
        <v>21</v>
      </c>
      <c r="F810" s="24">
        <v>1</v>
      </c>
      <c r="G810" s="88">
        <v>15675</v>
      </c>
      <c r="H810" s="89">
        <f t="shared" si="56"/>
        <v>1679.4642857142856</v>
      </c>
      <c r="I810" s="89">
        <f t="shared" si="57"/>
        <v>13995.535714285714</v>
      </c>
    </row>
    <row r="811" spans="1:9">
      <c r="A811" s="86">
        <v>45827</v>
      </c>
      <c r="B811" s="73">
        <v>263329</v>
      </c>
      <c r="C811" s="54" t="s">
        <v>735</v>
      </c>
      <c r="D811" s="55" t="s">
        <v>736</v>
      </c>
      <c r="E811" s="14" t="s">
        <v>572</v>
      </c>
      <c r="F811" s="24">
        <v>2</v>
      </c>
      <c r="G811" s="88">
        <v>17100</v>
      </c>
      <c r="H811" s="89">
        <f t="shared" si="56"/>
        <v>1832.1428571428569</v>
      </c>
      <c r="I811" s="89">
        <f t="shared" si="57"/>
        <v>15267.857142857141</v>
      </c>
    </row>
    <row r="812" spans="1:9">
      <c r="A812" s="86">
        <v>45827</v>
      </c>
      <c r="B812" s="73">
        <v>263329</v>
      </c>
      <c r="C812" s="54" t="s">
        <v>735</v>
      </c>
      <c r="D812" s="55" t="s">
        <v>736</v>
      </c>
      <c r="E812" s="14" t="s">
        <v>242</v>
      </c>
      <c r="F812" s="24">
        <v>1</v>
      </c>
      <c r="G812" s="88">
        <v>19950</v>
      </c>
      <c r="H812" s="89">
        <f t="shared" si="56"/>
        <v>2137.5</v>
      </c>
      <c r="I812" s="89">
        <f t="shared" si="57"/>
        <v>17812.5</v>
      </c>
    </row>
    <row r="813" spans="1:9">
      <c r="A813" s="86">
        <v>45827</v>
      </c>
      <c r="B813" s="73">
        <v>263330</v>
      </c>
      <c r="C813" s="54" t="s">
        <v>735</v>
      </c>
      <c r="D813" s="55" t="s">
        <v>736</v>
      </c>
      <c r="E813" s="14" t="s">
        <v>172</v>
      </c>
      <c r="F813" s="24">
        <v>1</v>
      </c>
      <c r="G813" s="88">
        <v>85192.39</v>
      </c>
      <c r="H813" s="89">
        <f t="shared" si="56"/>
        <v>9127.7560714285701</v>
      </c>
      <c r="I813" s="89">
        <f t="shared" si="57"/>
        <v>76064.63392857142</v>
      </c>
    </row>
    <row r="814" spans="1:9">
      <c r="A814" s="86">
        <v>45827</v>
      </c>
      <c r="B814" s="73">
        <v>263330</v>
      </c>
      <c r="C814" s="54" t="s">
        <v>735</v>
      </c>
      <c r="D814" s="55" t="s">
        <v>736</v>
      </c>
      <c r="E814" s="14" t="s">
        <v>168</v>
      </c>
      <c r="F814" s="24">
        <v>1</v>
      </c>
      <c r="G814" s="88">
        <v>19262.39</v>
      </c>
      <c r="H814" s="89">
        <f t="shared" si="56"/>
        <v>2063.8274999999994</v>
      </c>
      <c r="I814" s="89">
        <f t="shared" si="57"/>
        <v>17198.562499999996</v>
      </c>
    </row>
    <row r="815" spans="1:9">
      <c r="A815" s="86">
        <v>45827</v>
      </c>
      <c r="B815" s="73">
        <v>263330</v>
      </c>
      <c r="C815" s="54" t="s">
        <v>735</v>
      </c>
      <c r="D815" s="55" t="s">
        <v>736</v>
      </c>
      <c r="E815" s="14" t="s">
        <v>167</v>
      </c>
      <c r="F815" s="24">
        <v>1</v>
      </c>
      <c r="G815" s="88">
        <v>17286.39</v>
      </c>
      <c r="H815" s="89">
        <f t="shared" si="56"/>
        <v>1852.1132142857141</v>
      </c>
      <c r="I815" s="89">
        <f t="shared" si="57"/>
        <v>15434.276785714284</v>
      </c>
    </row>
    <row r="816" spans="1:9">
      <c r="A816" s="86">
        <v>45827</v>
      </c>
      <c r="B816" s="73">
        <v>263330</v>
      </c>
      <c r="C816" s="54" t="s">
        <v>735</v>
      </c>
      <c r="D816" s="55" t="s">
        <v>736</v>
      </c>
      <c r="E816" s="14" t="s">
        <v>170</v>
      </c>
      <c r="F816" s="24">
        <v>1</v>
      </c>
      <c r="G816" s="88">
        <v>25570.39</v>
      </c>
      <c r="H816" s="89">
        <f t="shared" si="56"/>
        <v>2739.6846428571425</v>
      </c>
      <c r="I816" s="89">
        <f t="shared" si="57"/>
        <v>22830.705357142855</v>
      </c>
    </row>
    <row r="817" spans="1:9">
      <c r="A817" s="86">
        <v>45827</v>
      </c>
      <c r="B817" s="73">
        <v>263330</v>
      </c>
      <c r="C817" s="54" t="s">
        <v>735</v>
      </c>
      <c r="D817" s="55" t="s">
        <v>736</v>
      </c>
      <c r="E817" s="14" t="s">
        <v>36</v>
      </c>
      <c r="F817" s="24">
        <v>2</v>
      </c>
      <c r="G817" s="88">
        <v>14240.5</v>
      </c>
      <c r="H817" s="89">
        <f t="shared" si="56"/>
        <v>1525.7678571428569</v>
      </c>
      <c r="I817" s="89">
        <f t="shared" si="57"/>
        <v>12714.732142857141</v>
      </c>
    </row>
    <row r="818" spans="1:9">
      <c r="A818" s="86">
        <v>45831</v>
      </c>
      <c r="B818" s="73">
        <v>263378</v>
      </c>
      <c r="C818" s="54" t="s">
        <v>735</v>
      </c>
      <c r="D818" s="55" t="s">
        <v>736</v>
      </c>
      <c r="E818" s="14" t="s">
        <v>59</v>
      </c>
      <c r="F818" s="24">
        <v>1</v>
      </c>
      <c r="G818" s="88">
        <v>4185.8900000000003</v>
      </c>
      <c r="H818" s="89">
        <f t="shared" si="56"/>
        <v>448.48821428571426</v>
      </c>
      <c r="I818" s="89">
        <f t="shared" si="57"/>
        <v>3737.4017857142858</v>
      </c>
    </row>
    <row r="819" spans="1:9">
      <c r="A819" s="86">
        <v>45831</v>
      </c>
      <c r="B819" s="73">
        <v>263380</v>
      </c>
      <c r="C819" s="54" t="s">
        <v>735</v>
      </c>
      <c r="D819" s="55" t="s">
        <v>736</v>
      </c>
      <c r="E819" s="14" t="s">
        <v>571</v>
      </c>
      <c r="F819" s="24">
        <v>1</v>
      </c>
      <c r="G819" s="88">
        <v>206282.49</v>
      </c>
      <c r="H819" s="89">
        <f t="shared" si="56"/>
        <v>22101.695357142853</v>
      </c>
      <c r="I819" s="89">
        <f t="shared" si="57"/>
        <v>184180.79464285713</v>
      </c>
    </row>
    <row r="820" spans="1:9">
      <c r="A820" s="86">
        <v>45831</v>
      </c>
      <c r="B820" s="73">
        <v>263380</v>
      </c>
      <c r="C820" s="54" t="s">
        <v>735</v>
      </c>
      <c r="D820" s="55" t="s">
        <v>736</v>
      </c>
      <c r="E820" s="14" t="s">
        <v>245</v>
      </c>
      <c r="F820" s="24">
        <v>1</v>
      </c>
      <c r="G820" s="88">
        <v>7341.79</v>
      </c>
      <c r="H820" s="89">
        <f t="shared" si="56"/>
        <v>786.62035714285707</v>
      </c>
      <c r="I820" s="89">
        <f t="shared" si="57"/>
        <v>6555.1696428571422</v>
      </c>
    </row>
    <row r="821" spans="1:9">
      <c r="A821" s="86">
        <v>45831</v>
      </c>
      <c r="B821" s="73">
        <v>263380</v>
      </c>
      <c r="C821" s="54" t="s">
        <v>735</v>
      </c>
      <c r="D821" s="55" t="s">
        <v>736</v>
      </c>
      <c r="E821" s="14" t="s">
        <v>37</v>
      </c>
      <c r="F821" s="24">
        <v>4</v>
      </c>
      <c r="G821" s="88">
        <v>26581</v>
      </c>
      <c r="H821" s="89">
        <f t="shared" si="56"/>
        <v>2847.9642857142853</v>
      </c>
      <c r="I821" s="89">
        <f t="shared" si="57"/>
        <v>23733.035714285714</v>
      </c>
    </row>
    <row r="822" spans="1:9">
      <c r="A822" s="86">
        <v>45831</v>
      </c>
      <c r="B822" s="73">
        <v>263380</v>
      </c>
      <c r="C822" s="54" t="s">
        <v>735</v>
      </c>
      <c r="D822" s="55" t="s">
        <v>736</v>
      </c>
      <c r="E822" s="14" t="s">
        <v>177</v>
      </c>
      <c r="F822" s="24">
        <v>1</v>
      </c>
      <c r="G822" s="88">
        <v>15671.39</v>
      </c>
      <c r="H822" s="89">
        <f t="shared" si="56"/>
        <v>1679.0774999999996</v>
      </c>
      <c r="I822" s="89">
        <f t="shared" si="57"/>
        <v>13992.312499999998</v>
      </c>
    </row>
    <row r="823" spans="1:9">
      <c r="A823" s="86">
        <v>45833</v>
      </c>
      <c r="B823" s="73">
        <v>263540</v>
      </c>
      <c r="C823" s="54" t="s">
        <v>735</v>
      </c>
      <c r="D823" s="55" t="s">
        <v>736</v>
      </c>
      <c r="E823" s="14" t="s">
        <v>49</v>
      </c>
      <c r="F823" s="24">
        <v>1</v>
      </c>
      <c r="G823" s="88">
        <v>13775</v>
      </c>
      <c r="H823" s="90">
        <f t="shared" si="56"/>
        <v>1475.8928571428569</v>
      </c>
      <c r="I823" s="90">
        <f t="shared" si="57"/>
        <v>12299.107142857141</v>
      </c>
    </row>
    <row r="824" spans="1:9">
      <c r="A824" s="86">
        <v>45833</v>
      </c>
      <c r="B824" s="73">
        <v>263541</v>
      </c>
      <c r="C824" s="54" t="s">
        <v>735</v>
      </c>
      <c r="D824" s="55" t="s">
        <v>736</v>
      </c>
      <c r="E824" s="14" t="s">
        <v>174</v>
      </c>
      <c r="F824" s="24">
        <v>2</v>
      </c>
      <c r="G824" s="88">
        <v>111484.78</v>
      </c>
      <c r="H824" s="90">
        <f t="shared" si="56"/>
        <v>11944.797857142856</v>
      </c>
      <c r="I824" s="90">
        <f t="shared" si="57"/>
        <v>99539.98214285713</v>
      </c>
    </row>
    <row r="825" spans="1:9">
      <c r="A825" s="86">
        <v>45833</v>
      </c>
      <c r="B825" s="73">
        <v>263541</v>
      </c>
      <c r="C825" s="54" t="s">
        <v>735</v>
      </c>
      <c r="D825" s="55" t="s">
        <v>736</v>
      </c>
      <c r="E825" s="14" t="s">
        <v>55</v>
      </c>
      <c r="F825" s="24">
        <v>14</v>
      </c>
      <c r="G825" s="88">
        <v>68495</v>
      </c>
      <c r="H825" s="90">
        <f t="shared" si="56"/>
        <v>7338.7499999999991</v>
      </c>
      <c r="I825" s="90">
        <f t="shared" si="57"/>
        <v>61156.249999999993</v>
      </c>
    </row>
    <row r="826" spans="1:9">
      <c r="A826" s="86">
        <v>45833</v>
      </c>
      <c r="B826" s="73">
        <v>263541</v>
      </c>
      <c r="C826" s="54" t="s">
        <v>735</v>
      </c>
      <c r="D826" s="55" t="s">
        <v>736</v>
      </c>
      <c r="E826" s="14" t="s">
        <v>171</v>
      </c>
      <c r="F826" s="24">
        <v>1</v>
      </c>
      <c r="G826" s="88">
        <v>5649.17</v>
      </c>
      <c r="H826" s="90">
        <f t="shared" si="56"/>
        <v>605.26821428571418</v>
      </c>
      <c r="I826" s="90">
        <f t="shared" si="57"/>
        <v>5043.9017857142853</v>
      </c>
    </row>
    <row r="827" spans="1:9">
      <c r="A827" s="86">
        <v>45838</v>
      </c>
      <c r="B827" s="73">
        <v>263615</v>
      </c>
      <c r="C827" s="54" t="s">
        <v>735</v>
      </c>
      <c r="D827" s="55" t="s">
        <v>736</v>
      </c>
      <c r="E827" s="14" t="s">
        <v>43</v>
      </c>
      <c r="F827" s="24">
        <v>1</v>
      </c>
      <c r="G827" s="88">
        <v>21238.39</v>
      </c>
      <c r="H827" s="90">
        <f t="shared" si="56"/>
        <v>2275.5417857142857</v>
      </c>
      <c r="I827" s="90">
        <f t="shared" si="57"/>
        <v>18962.848214285714</v>
      </c>
    </row>
    <row r="828" spans="1:9">
      <c r="A828" s="86">
        <v>45838</v>
      </c>
      <c r="B828" s="73">
        <v>263616</v>
      </c>
      <c r="C828" s="54" t="s">
        <v>735</v>
      </c>
      <c r="D828" s="55" t="s">
        <v>736</v>
      </c>
      <c r="E828" s="14" t="s">
        <v>167</v>
      </c>
      <c r="F828" s="24">
        <v>3</v>
      </c>
      <c r="G828" s="88">
        <v>51859.17</v>
      </c>
      <c r="H828" s="90">
        <f t="shared" si="56"/>
        <v>5556.3396428571414</v>
      </c>
      <c r="I828" s="90">
        <f t="shared" si="57"/>
        <v>46302.830357142848</v>
      </c>
    </row>
    <row r="829" spans="1:9">
      <c r="A829" s="86">
        <v>45838</v>
      </c>
      <c r="B829" s="73">
        <v>263616</v>
      </c>
      <c r="C829" s="54" t="s">
        <v>735</v>
      </c>
      <c r="D829" s="55" t="s">
        <v>736</v>
      </c>
      <c r="E829" s="14" t="s">
        <v>173</v>
      </c>
      <c r="F829" s="24">
        <v>1</v>
      </c>
      <c r="G829" s="88">
        <v>20022.39</v>
      </c>
      <c r="H829" s="90">
        <f t="shared" si="56"/>
        <v>2145.2560714285714</v>
      </c>
      <c r="I829" s="90">
        <f t="shared" si="57"/>
        <v>17877.133928571428</v>
      </c>
    </row>
    <row r="830" spans="1:9">
      <c r="A830" s="86">
        <v>45838</v>
      </c>
      <c r="B830" s="73">
        <v>263617</v>
      </c>
      <c r="C830" s="54" t="s">
        <v>735</v>
      </c>
      <c r="D830" s="55" t="s">
        <v>736</v>
      </c>
      <c r="E830" s="14" t="s">
        <v>577</v>
      </c>
      <c r="F830" s="24">
        <v>6</v>
      </c>
      <c r="G830" s="88">
        <v>146695.79999999999</v>
      </c>
      <c r="H830" s="90">
        <f t="shared" si="56"/>
        <v>15717.407142857141</v>
      </c>
      <c r="I830" s="90">
        <f t="shared" si="57"/>
        <v>130978.39285714284</v>
      </c>
    </row>
    <row r="831" spans="1:9">
      <c r="A831" s="86">
        <v>45838</v>
      </c>
      <c r="B831" s="73">
        <v>263626</v>
      </c>
      <c r="C831" s="54" t="s">
        <v>735</v>
      </c>
      <c r="D831" s="55" t="s">
        <v>736</v>
      </c>
      <c r="E831" s="14" t="s">
        <v>171</v>
      </c>
      <c r="F831" s="24">
        <v>2</v>
      </c>
      <c r="G831" s="88">
        <v>11298.35</v>
      </c>
      <c r="H831" s="90">
        <f t="shared" si="56"/>
        <v>1210.5374999999999</v>
      </c>
      <c r="I831" s="90">
        <f t="shared" si="57"/>
        <v>10087.8125</v>
      </c>
    </row>
    <row r="832" spans="1:9">
      <c r="A832" s="86">
        <v>45838</v>
      </c>
      <c r="B832" s="73">
        <v>263626</v>
      </c>
      <c r="C832" s="54" t="s">
        <v>735</v>
      </c>
      <c r="D832" s="55" t="s">
        <v>736</v>
      </c>
      <c r="E832" s="14" t="s">
        <v>579</v>
      </c>
      <c r="F832" s="24">
        <v>1</v>
      </c>
      <c r="G832" s="88">
        <v>32296.39</v>
      </c>
      <c r="H832" s="90">
        <f t="shared" si="56"/>
        <v>3460.3274999999994</v>
      </c>
      <c r="I832" s="90">
        <f t="shared" si="57"/>
        <v>28836.062499999996</v>
      </c>
    </row>
    <row r="833" spans="1:9">
      <c r="A833" s="86">
        <v>45838</v>
      </c>
      <c r="B833" s="73">
        <v>263626</v>
      </c>
      <c r="C833" s="54" t="s">
        <v>735</v>
      </c>
      <c r="D833" s="55" t="s">
        <v>736</v>
      </c>
      <c r="E833" s="14" t="s">
        <v>173</v>
      </c>
      <c r="F833" s="24">
        <v>5</v>
      </c>
      <c r="G833" s="88">
        <v>100111.95</v>
      </c>
      <c r="H833" s="90">
        <f t="shared" si="56"/>
        <v>10726.280357142856</v>
      </c>
      <c r="I833" s="90">
        <f t="shared" si="57"/>
        <v>89385.66964285713</v>
      </c>
    </row>
    <row r="834" spans="1:9">
      <c r="A834" s="86">
        <v>45838</v>
      </c>
      <c r="B834" s="73">
        <v>263626</v>
      </c>
      <c r="C834" s="54" t="s">
        <v>735</v>
      </c>
      <c r="D834" s="55" t="s">
        <v>736</v>
      </c>
      <c r="E834" s="14" t="s">
        <v>39</v>
      </c>
      <c r="F834" s="24">
        <v>1</v>
      </c>
      <c r="G834" s="88">
        <v>48651.59</v>
      </c>
      <c r="H834" s="90">
        <f t="shared" si="56"/>
        <v>5212.6703571428561</v>
      </c>
      <c r="I834" s="90">
        <f t="shared" si="57"/>
        <v>43438.919642857138</v>
      </c>
    </row>
    <row r="835" spans="1:9">
      <c r="A835" s="86">
        <v>45838</v>
      </c>
      <c r="B835" s="73">
        <v>263627</v>
      </c>
      <c r="C835" s="54" t="s">
        <v>735</v>
      </c>
      <c r="D835" s="55" t="s">
        <v>736</v>
      </c>
      <c r="E835" s="14" t="s">
        <v>33</v>
      </c>
      <c r="F835" s="24">
        <v>1</v>
      </c>
      <c r="G835" s="88">
        <v>32296.39</v>
      </c>
      <c r="H835" s="90">
        <f t="shared" si="56"/>
        <v>3460.3274999999994</v>
      </c>
      <c r="I835" s="90">
        <f t="shared" si="57"/>
        <v>28836.062499999996</v>
      </c>
    </row>
    <row r="836" spans="1:9">
      <c r="A836" s="86">
        <v>45838</v>
      </c>
      <c r="B836" s="73">
        <v>263627</v>
      </c>
      <c r="C836" s="54" t="s">
        <v>735</v>
      </c>
      <c r="D836" s="55" t="s">
        <v>736</v>
      </c>
      <c r="E836" s="14" t="s">
        <v>60</v>
      </c>
      <c r="F836" s="24">
        <v>3</v>
      </c>
      <c r="G836" s="88">
        <v>72310.77</v>
      </c>
      <c r="H836" s="90">
        <f t="shared" si="56"/>
        <v>7747.5824999999995</v>
      </c>
      <c r="I836" s="90">
        <f t="shared" si="57"/>
        <v>64563.1875</v>
      </c>
    </row>
    <row r="837" spans="1:9">
      <c r="A837" s="86">
        <v>45838</v>
      </c>
      <c r="B837" s="73">
        <v>263627</v>
      </c>
      <c r="C837" s="54" t="s">
        <v>735</v>
      </c>
      <c r="D837" s="55" t="s">
        <v>736</v>
      </c>
      <c r="E837" s="14" t="s">
        <v>23</v>
      </c>
      <c r="F837" s="24">
        <v>1</v>
      </c>
      <c r="G837" s="88">
        <v>43164.39</v>
      </c>
      <c r="H837" s="90">
        <f t="shared" ref="H837:H868" si="58">I837*0.12</f>
        <v>4624.756071428571</v>
      </c>
      <c r="I837" s="90">
        <f t="shared" ref="I837:I868" si="59">G837/1.12</f>
        <v>38539.633928571428</v>
      </c>
    </row>
    <row r="838" spans="1:9">
      <c r="A838" s="86">
        <v>45838</v>
      </c>
      <c r="B838" s="73">
        <v>263627</v>
      </c>
      <c r="C838" s="54" t="s">
        <v>735</v>
      </c>
      <c r="D838" s="55" t="s">
        <v>736</v>
      </c>
      <c r="E838" s="14" t="s">
        <v>180</v>
      </c>
      <c r="F838" s="24">
        <v>2</v>
      </c>
      <c r="G838" s="88">
        <v>21865.58</v>
      </c>
      <c r="H838" s="90">
        <f t="shared" si="58"/>
        <v>2342.7407142857141</v>
      </c>
      <c r="I838" s="90">
        <f t="shared" si="59"/>
        <v>19522.839285714286</v>
      </c>
    </row>
    <row r="839" spans="1:9">
      <c r="A839" s="86">
        <v>45838</v>
      </c>
      <c r="B839" s="73">
        <v>263627</v>
      </c>
      <c r="C839" s="54" t="s">
        <v>735</v>
      </c>
      <c r="D839" s="55" t="s">
        <v>736</v>
      </c>
      <c r="E839" s="14" t="s">
        <v>181</v>
      </c>
      <c r="F839" s="24">
        <v>1</v>
      </c>
      <c r="G839" s="88">
        <v>13847.39</v>
      </c>
      <c r="H839" s="90">
        <f t="shared" si="58"/>
        <v>1483.6489285714283</v>
      </c>
      <c r="I839" s="90">
        <f t="shared" si="59"/>
        <v>12363.741071428569</v>
      </c>
    </row>
    <row r="840" spans="1:9">
      <c r="A840" s="86">
        <v>45838</v>
      </c>
      <c r="B840" s="73">
        <v>263628</v>
      </c>
      <c r="C840" s="54" t="s">
        <v>735</v>
      </c>
      <c r="D840" s="55" t="s">
        <v>736</v>
      </c>
      <c r="E840" s="14" t="s">
        <v>32</v>
      </c>
      <c r="F840" s="24">
        <v>1</v>
      </c>
      <c r="G840" s="88">
        <v>20034.990000000002</v>
      </c>
      <c r="H840" s="90">
        <f t="shared" si="58"/>
        <v>2146.6060714285713</v>
      </c>
      <c r="I840" s="90">
        <f t="shared" si="59"/>
        <v>17888.383928571428</v>
      </c>
    </row>
    <row r="841" spans="1:9">
      <c r="A841" s="86">
        <v>45838</v>
      </c>
      <c r="B841" s="73">
        <v>263628</v>
      </c>
      <c r="C841" s="54" t="s">
        <v>735</v>
      </c>
      <c r="D841" s="55" t="s">
        <v>736</v>
      </c>
      <c r="E841" s="14" t="s">
        <v>168</v>
      </c>
      <c r="F841" s="24">
        <v>3</v>
      </c>
      <c r="G841" s="88">
        <v>57787.17</v>
      </c>
      <c r="H841" s="90">
        <f t="shared" si="58"/>
        <v>6191.4824999999992</v>
      </c>
      <c r="I841" s="90">
        <f t="shared" si="59"/>
        <v>51595.687499999993</v>
      </c>
    </row>
    <row r="842" spans="1:9">
      <c r="A842" s="86">
        <v>45838</v>
      </c>
      <c r="B842" s="73">
        <v>263628</v>
      </c>
      <c r="C842" s="54" t="s">
        <v>735</v>
      </c>
      <c r="D842" s="55" t="s">
        <v>736</v>
      </c>
      <c r="E842" s="14" t="s">
        <v>53</v>
      </c>
      <c r="F842" s="24">
        <v>1</v>
      </c>
      <c r="G842" s="88">
        <v>19699.39</v>
      </c>
      <c r="H842" s="90">
        <f t="shared" si="58"/>
        <v>2110.6489285714283</v>
      </c>
      <c r="I842" s="90">
        <f t="shared" si="59"/>
        <v>17588.741071428569</v>
      </c>
    </row>
    <row r="843" spans="1:9">
      <c r="A843" s="86">
        <v>45838</v>
      </c>
      <c r="B843" s="73">
        <v>263628</v>
      </c>
      <c r="C843" s="54" t="s">
        <v>735</v>
      </c>
      <c r="D843" s="55" t="s">
        <v>736</v>
      </c>
      <c r="E843" s="14" t="s">
        <v>41</v>
      </c>
      <c r="F843" s="24">
        <v>1</v>
      </c>
      <c r="G843" s="88">
        <v>26520.39</v>
      </c>
      <c r="H843" s="90">
        <f t="shared" si="58"/>
        <v>2841.4703571428568</v>
      </c>
      <c r="I843" s="90">
        <f t="shared" si="59"/>
        <v>23678.919642857141</v>
      </c>
    </row>
    <row r="844" spans="1:9">
      <c r="A844" s="86">
        <v>45838</v>
      </c>
      <c r="B844" s="73">
        <v>263628</v>
      </c>
      <c r="C844" s="54" t="s">
        <v>735</v>
      </c>
      <c r="D844" s="55" t="s">
        <v>736</v>
      </c>
      <c r="E844" s="14" t="s">
        <v>180</v>
      </c>
      <c r="F844" s="24">
        <v>1</v>
      </c>
      <c r="G844" s="88">
        <v>10932.79</v>
      </c>
      <c r="H844" s="90">
        <f t="shared" si="58"/>
        <v>1171.3703571428571</v>
      </c>
      <c r="I844" s="90">
        <f t="shared" si="59"/>
        <v>9761.4196428571431</v>
      </c>
    </row>
    <row r="845" spans="1:9">
      <c r="A845" s="86">
        <v>45838</v>
      </c>
      <c r="B845" s="73">
        <v>263629</v>
      </c>
      <c r="C845" s="54" t="s">
        <v>735</v>
      </c>
      <c r="D845" s="55" t="s">
        <v>736</v>
      </c>
      <c r="E845" s="14" t="s">
        <v>582</v>
      </c>
      <c r="F845" s="24">
        <v>1</v>
      </c>
      <c r="G845" s="88">
        <v>6555</v>
      </c>
      <c r="H845" s="90">
        <f t="shared" si="58"/>
        <v>702.32142857142844</v>
      </c>
      <c r="I845" s="90">
        <f t="shared" si="59"/>
        <v>5852.6785714285706</v>
      </c>
    </row>
    <row r="846" spans="1:9">
      <c r="A846" s="86">
        <v>45838</v>
      </c>
      <c r="B846" s="73">
        <v>263629</v>
      </c>
      <c r="C846" s="54" t="s">
        <v>735</v>
      </c>
      <c r="D846" s="55" t="s">
        <v>736</v>
      </c>
      <c r="E846" s="14" t="s">
        <v>243</v>
      </c>
      <c r="F846" s="24">
        <v>1</v>
      </c>
      <c r="G846" s="88">
        <v>15675</v>
      </c>
      <c r="H846" s="90">
        <f t="shared" si="58"/>
        <v>1679.4642857142856</v>
      </c>
      <c r="I846" s="90">
        <f t="shared" si="59"/>
        <v>13995.535714285714</v>
      </c>
    </row>
    <row r="847" spans="1:9">
      <c r="A847" s="86">
        <v>45838</v>
      </c>
      <c r="B847" s="73">
        <v>263629</v>
      </c>
      <c r="C847" s="54" t="s">
        <v>735</v>
      </c>
      <c r="D847" s="55" t="s">
        <v>736</v>
      </c>
      <c r="E847" s="14" t="s">
        <v>63</v>
      </c>
      <c r="F847" s="24">
        <v>1</v>
      </c>
      <c r="G847" s="88">
        <v>12445</v>
      </c>
      <c r="H847" s="90">
        <f t="shared" si="58"/>
        <v>1333.3928571428569</v>
      </c>
      <c r="I847" s="90">
        <f t="shared" si="59"/>
        <v>11111.607142857141</v>
      </c>
    </row>
    <row r="848" spans="1:9">
      <c r="A848" s="86">
        <v>45838</v>
      </c>
      <c r="B848" s="73">
        <v>263630</v>
      </c>
      <c r="C848" s="54" t="s">
        <v>735</v>
      </c>
      <c r="D848" s="55" t="s">
        <v>736</v>
      </c>
      <c r="E848" s="14" t="s">
        <v>243</v>
      </c>
      <c r="F848" s="24">
        <v>1</v>
      </c>
      <c r="G848" s="88">
        <v>15675</v>
      </c>
      <c r="H848" s="90">
        <f t="shared" si="58"/>
        <v>1679.4642857142856</v>
      </c>
      <c r="I848" s="90">
        <f t="shared" si="59"/>
        <v>13995.535714285714</v>
      </c>
    </row>
    <row r="849" spans="1:9">
      <c r="A849" s="86">
        <v>45838</v>
      </c>
      <c r="B849" s="73">
        <v>263761</v>
      </c>
      <c r="C849" s="54" t="s">
        <v>735</v>
      </c>
      <c r="D849" s="55" t="s">
        <v>736</v>
      </c>
      <c r="E849" s="14" t="s">
        <v>63</v>
      </c>
      <c r="F849" s="24">
        <v>1</v>
      </c>
      <c r="G849" s="88">
        <v>12445</v>
      </c>
      <c r="H849" s="90">
        <f t="shared" si="58"/>
        <v>1333.3928571428569</v>
      </c>
      <c r="I849" s="90">
        <f t="shared" si="59"/>
        <v>11111.607142857141</v>
      </c>
    </row>
    <row r="850" spans="1:9">
      <c r="A850" s="86">
        <v>45838</v>
      </c>
      <c r="B850" s="73">
        <v>263761</v>
      </c>
      <c r="C850" s="54" t="s">
        <v>735</v>
      </c>
      <c r="D850" s="55" t="s">
        <v>736</v>
      </c>
      <c r="E850" s="14" t="s">
        <v>583</v>
      </c>
      <c r="F850" s="24">
        <v>6</v>
      </c>
      <c r="G850" s="91">
        <v>21090</v>
      </c>
      <c r="H850" s="92">
        <f t="shared" si="58"/>
        <v>2259.6428571428569</v>
      </c>
      <c r="I850" s="92">
        <f t="shared" si="59"/>
        <v>18830.357142857141</v>
      </c>
    </row>
    <row r="851" spans="1:9">
      <c r="A851" s="86">
        <v>45838</v>
      </c>
      <c r="B851" s="73">
        <v>263761</v>
      </c>
      <c r="C851" s="54" t="s">
        <v>735</v>
      </c>
      <c r="D851" s="55" t="s">
        <v>736</v>
      </c>
      <c r="E851" s="14" t="s">
        <v>458</v>
      </c>
      <c r="F851" s="24">
        <v>2</v>
      </c>
      <c r="G851" s="88">
        <v>7600</v>
      </c>
      <c r="H851" s="92">
        <f t="shared" si="58"/>
        <v>814.28571428571422</v>
      </c>
      <c r="I851" s="92">
        <f t="shared" si="59"/>
        <v>6785.7142857142853</v>
      </c>
    </row>
    <row r="852" spans="1:9">
      <c r="A852" s="86">
        <v>45838</v>
      </c>
      <c r="B852" s="73">
        <v>263761</v>
      </c>
      <c r="C852" s="54" t="s">
        <v>735</v>
      </c>
      <c r="D852" s="55" t="s">
        <v>736</v>
      </c>
      <c r="E852" s="14" t="s">
        <v>242</v>
      </c>
      <c r="F852" s="24">
        <v>1</v>
      </c>
      <c r="G852" s="88">
        <v>19950</v>
      </c>
      <c r="H852" s="92">
        <f t="shared" si="58"/>
        <v>2137.5</v>
      </c>
      <c r="I852" s="92">
        <f t="shared" si="59"/>
        <v>17812.5</v>
      </c>
    </row>
    <row r="853" spans="1:9">
      <c r="A853" s="86">
        <v>45838</v>
      </c>
      <c r="B853" s="73">
        <v>263762</v>
      </c>
      <c r="C853" s="54" t="s">
        <v>735</v>
      </c>
      <c r="D853" s="55" t="s">
        <v>736</v>
      </c>
      <c r="E853" s="14" t="s">
        <v>584</v>
      </c>
      <c r="F853" s="24">
        <v>1</v>
      </c>
      <c r="G853" s="91">
        <v>17856.39</v>
      </c>
      <c r="H853" s="92">
        <f t="shared" si="58"/>
        <v>1913.1846428571425</v>
      </c>
      <c r="I853" s="92">
        <f t="shared" si="59"/>
        <v>15943.205357142855</v>
      </c>
    </row>
    <row r="854" spans="1:9">
      <c r="A854" s="86">
        <v>45838</v>
      </c>
      <c r="B854" s="73">
        <v>263762</v>
      </c>
      <c r="C854" s="54" t="s">
        <v>735</v>
      </c>
      <c r="D854" s="55" t="s">
        <v>736</v>
      </c>
      <c r="E854" s="14" t="s">
        <v>33</v>
      </c>
      <c r="F854" s="24">
        <v>1</v>
      </c>
      <c r="G854" s="88">
        <v>32296.39</v>
      </c>
      <c r="H854" s="92">
        <f t="shared" si="58"/>
        <v>3460.3274999999994</v>
      </c>
      <c r="I854" s="92">
        <f t="shared" si="59"/>
        <v>28836.062499999996</v>
      </c>
    </row>
    <row r="855" spans="1:9">
      <c r="A855" s="86">
        <v>45838</v>
      </c>
      <c r="B855" s="73">
        <v>263762</v>
      </c>
      <c r="C855" s="54" t="s">
        <v>735</v>
      </c>
      <c r="D855" s="55" t="s">
        <v>736</v>
      </c>
      <c r="E855" s="46" t="s">
        <v>40</v>
      </c>
      <c r="F855" s="24">
        <v>1</v>
      </c>
      <c r="G855" s="88">
        <v>75076.789999999994</v>
      </c>
      <c r="H855" s="92">
        <f t="shared" si="58"/>
        <v>8043.9417857142835</v>
      </c>
      <c r="I855" s="92">
        <f t="shared" si="59"/>
        <v>67032.848214285696</v>
      </c>
    </row>
    <row r="856" spans="1:9">
      <c r="A856" s="86">
        <v>45838</v>
      </c>
      <c r="B856" s="73">
        <v>263762</v>
      </c>
      <c r="C856" s="54" t="s">
        <v>735</v>
      </c>
      <c r="D856" s="55" t="s">
        <v>736</v>
      </c>
      <c r="E856" s="23" t="s">
        <v>239</v>
      </c>
      <c r="F856" s="24">
        <v>1</v>
      </c>
      <c r="G856" s="88">
        <v>7405.25</v>
      </c>
      <c r="H856" s="92">
        <f t="shared" si="58"/>
        <v>793.41964285714278</v>
      </c>
      <c r="I856" s="92">
        <f t="shared" si="59"/>
        <v>6611.8303571428569</v>
      </c>
    </row>
    <row r="857" spans="1:9">
      <c r="A857" s="86">
        <v>45838</v>
      </c>
      <c r="B857" s="73">
        <v>263762</v>
      </c>
      <c r="C857" s="54" t="s">
        <v>735</v>
      </c>
      <c r="D857" s="55" t="s">
        <v>736</v>
      </c>
      <c r="E857" s="23" t="s">
        <v>41</v>
      </c>
      <c r="F857" s="24">
        <v>1</v>
      </c>
      <c r="G857" s="88">
        <v>26520.39</v>
      </c>
      <c r="H857" s="92">
        <f t="shared" si="58"/>
        <v>2841.4703571428568</v>
      </c>
      <c r="I857" s="92">
        <f t="shared" si="59"/>
        <v>23678.919642857141</v>
      </c>
    </row>
    <row r="858" spans="1:9">
      <c r="A858" s="86">
        <v>45838</v>
      </c>
      <c r="B858" s="73">
        <v>263763</v>
      </c>
      <c r="C858" s="54" t="s">
        <v>735</v>
      </c>
      <c r="D858" s="55" t="s">
        <v>736</v>
      </c>
      <c r="E858" s="14" t="s">
        <v>170</v>
      </c>
      <c r="F858" s="24">
        <v>3</v>
      </c>
      <c r="G858" s="88">
        <v>76711.17</v>
      </c>
      <c r="H858" s="92">
        <f t="shared" si="58"/>
        <v>8219.0539285714276</v>
      </c>
      <c r="I858" s="92">
        <f t="shared" si="59"/>
        <v>68492.116071428565</v>
      </c>
    </row>
    <row r="859" spans="1:9">
      <c r="A859" s="86">
        <v>45838</v>
      </c>
      <c r="B859" s="73">
        <v>263763</v>
      </c>
      <c r="C859" s="54" t="s">
        <v>735</v>
      </c>
      <c r="D859" s="55" t="s">
        <v>736</v>
      </c>
      <c r="E859" s="14" t="s">
        <v>188</v>
      </c>
      <c r="F859" s="24">
        <v>1</v>
      </c>
      <c r="G859" s="88">
        <v>33447.79</v>
      </c>
      <c r="H859" s="92">
        <f t="shared" si="58"/>
        <v>3583.6917857142857</v>
      </c>
      <c r="I859" s="92">
        <f t="shared" si="59"/>
        <v>29864.098214285714</v>
      </c>
    </row>
    <row r="860" spans="1:9">
      <c r="A860" s="86">
        <v>45838</v>
      </c>
      <c r="B860" s="73">
        <v>263763</v>
      </c>
      <c r="C860" s="54" t="s">
        <v>735</v>
      </c>
      <c r="D860" s="55" t="s">
        <v>736</v>
      </c>
      <c r="E860" s="14" t="s">
        <v>182</v>
      </c>
      <c r="F860" s="24">
        <v>2</v>
      </c>
      <c r="G860" s="88">
        <v>11298.35</v>
      </c>
      <c r="H860" s="92">
        <f t="shared" si="58"/>
        <v>1210.5374999999999</v>
      </c>
      <c r="I860" s="92">
        <f t="shared" si="59"/>
        <v>10087.8125</v>
      </c>
    </row>
    <row r="861" spans="1:9">
      <c r="A861" s="86">
        <v>45838</v>
      </c>
      <c r="B861" s="73">
        <v>263763</v>
      </c>
      <c r="C861" s="54" t="s">
        <v>735</v>
      </c>
      <c r="D861" s="55" t="s">
        <v>736</v>
      </c>
      <c r="E861" s="14" t="s">
        <v>65</v>
      </c>
      <c r="F861" s="24">
        <v>3</v>
      </c>
      <c r="G861" s="88">
        <v>36754.31</v>
      </c>
      <c r="H861" s="92">
        <f t="shared" si="58"/>
        <v>3937.9617857142853</v>
      </c>
      <c r="I861" s="92">
        <f t="shared" si="59"/>
        <v>32816.34821428571</v>
      </c>
    </row>
    <row r="862" spans="1:9">
      <c r="A862" s="86">
        <v>45838</v>
      </c>
      <c r="B862" s="73">
        <v>263852</v>
      </c>
      <c r="C862" s="54" t="s">
        <v>735</v>
      </c>
      <c r="D862" s="55" t="s">
        <v>736</v>
      </c>
      <c r="E862" s="14" t="s">
        <v>70</v>
      </c>
      <c r="F862" s="24">
        <v>1</v>
      </c>
      <c r="G862" s="88">
        <v>3158.09</v>
      </c>
      <c r="H862" s="92">
        <f t="shared" si="58"/>
        <v>338.3667857142857</v>
      </c>
      <c r="I862" s="92">
        <f t="shared" si="59"/>
        <v>2819.7232142857142</v>
      </c>
    </row>
    <row r="863" spans="1:9">
      <c r="A863" s="86">
        <v>45838</v>
      </c>
      <c r="B863" s="73">
        <v>263857</v>
      </c>
      <c r="C863" s="54" t="s">
        <v>735</v>
      </c>
      <c r="D863" s="55" t="s">
        <v>736</v>
      </c>
      <c r="E863" s="14" t="s">
        <v>167</v>
      </c>
      <c r="F863" s="24">
        <v>1</v>
      </c>
      <c r="G863" s="88">
        <v>17286.39</v>
      </c>
      <c r="H863" s="92">
        <f t="shared" si="58"/>
        <v>1852.1132142857141</v>
      </c>
      <c r="I863" s="92">
        <f t="shared" si="59"/>
        <v>15434.276785714284</v>
      </c>
    </row>
    <row r="864" spans="1:9">
      <c r="A864" s="86">
        <v>45838</v>
      </c>
      <c r="B864" s="73">
        <v>263857</v>
      </c>
      <c r="C864" s="54" t="s">
        <v>735</v>
      </c>
      <c r="D864" s="55" t="s">
        <v>736</v>
      </c>
      <c r="E864" s="14" t="s">
        <v>168</v>
      </c>
      <c r="F864" s="24">
        <v>1</v>
      </c>
      <c r="G864" s="88">
        <v>19262.39</v>
      </c>
      <c r="H864" s="92">
        <f t="shared" si="58"/>
        <v>2063.8274999999994</v>
      </c>
      <c r="I864" s="92">
        <f t="shared" si="59"/>
        <v>17198.562499999996</v>
      </c>
    </row>
    <row r="865" spans="1:9">
      <c r="A865" s="86">
        <v>45838</v>
      </c>
      <c r="B865" s="73">
        <v>263857</v>
      </c>
      <c r="C865" s="54" t="s">
        <v>735</v>
      </c>
      <c r="D865" s="55" t="s">
        <v>736</v>
      </c>
      <c r="E865" s="14" t="s">
        <v>178</v>
      </c>
      <c r="F865" s="24">
        <v>2</v>
      </c>
      <c r="G865" s="88">
        <v>35712.78</v>
      </c>
      <c r="H865" s="92">
        <f t="shared" si="58"/>
        <v>3826.3692857142851</v>
      </c>
      <c r="I865" s="92">
        <f t="shared" si="59"/>
        <v>31886.41071428571</v>
      </c>
    </row>
    <row r="866" spans="1:9">
      <c r="A866" s="86">
        <v>45838</v>
      </c>
      <c r="B866" s="73">
        <v>263857</v>
      </c>
      <c r="C866" s="54" t="s">
        <v>735</v>
      </c>
      <c r="D866" s="55" t="s">
        <v>736</v>
      </c>
      <c r="E866" s="14" t="s">
        <v>45</v>
      </c>
      <c r="F866" s="24">
        <v>1</v>
      </c>
      <c r="G866" s="88">
        <v>26991.59</v>
      </c>
      <c r="H866" s="92">
        <f t="shared" si="58"/>
        <v>2891.9560714285712</v>
      </c>
      <c r="I866" s="92">
        <f t="shared" si="59"/>
        <v>24099.633928571428</v>
      </c>
    </row>
    <row r="867" spans="1:9">
      <c r="A867" s="86">
        <v>45838</v>
      </c>
      <c r="B867" s="73">
        <v>263857</v>
      </c>
      <c r="C867" s="54" t="s">
        <v>735</v>
      </c>
      <c r="D867" s="55" t="s">
        <v>736</v>
      </c>
      <c r="E867" s="14" t="s">
        <v>173</v>
      </c>
      <c r="F867" s="24">
        <v>1</v>
      </c>
      <c r="G867" s="88">
        <v>20022.39</v>
      </c>
      <c r="H867" s="92">
        <f t="shared" si="58"/>
        <v>2145.2560714285714</v>
      </c>
      <c r="I867" s="92">
        <f t="shared" si="59"/>
        <v>17877.133928571428</v>
      </c>
    </row>
    <row r="868" spans="1:9">
      <c r="A868" s="86">
        <v>45838</v>
      </c>
      <c r="B868" s="73">
        <v>263857</v>
      </c>
      <c r="C868" s="54" t="s">
        <v>735</v>
      </c>
      <c r="D868" s="55" t="s">
        <v>736</v>
      </c>
      <c r="E868" s="14" t="s">
        <v>33</v>
      </c>
      <c r="F868" s="24">
        <v>1</v>
      </c>
      <c r="G868" s="88">
        <v>32296.39</v>
      </c>
      <c r="H868" s="92">
        <f t="shared" si="58"/>
        <v>3460.3274999999994</v>
      </c>
      <c r="I868" s="92">
        <f t="shared" si="59"/>
        <v>28836.062499999996</v>
      </c>
    </row>
    <row r="869" spans="1:9">
      <c r="A869" s="86">
        <v>45838</v>
      </c>
      <c r="B869" s="73">
        <v>263858</v>
      </c>
      <c r="C869" s="54" t="s">
        <v>735</v>
      </c>
      <c r="D869" s="55" t="s">
        <v>736</v>
      </c>
      <c r="E869" s="14" t="s">
        <v>33</v>
      </c>
      <c r="F869" s="24">
        <v>1</v>
      </c>
      <c r="G869" s="88">
        <v>32296.39</v>
      </c>
      <c r="H869" s="92">
        <f t="shared" ref="H869:H899" si="60">I869*0.12</f>
        <v>3460.3274999999994</v>
      </c>
      <c r="I869" s="92">
        <f t="shared" ref="I869:I899" si="61">G869/1.12</f>
        <v>28836.062499999996</v>
      </c>
    </row>
    <row r="870" spans="1:9">
      <c r="A870" s="86">
        <v>45838</v>
      </c>
      <c r="B870" s="73">
        <v>263858</v>
      </c>
      <c r="C870" s="54" t="s">
        <v>735</v>
      </c>
      <c r="D870" s="55" t="s">
        <v>736</v>
      </c>
      <c r="E870" s="14" t="s">
        <v>41</v>
      </c>
      <c r="F870" s="24">
        <v>1</v>
      </c>
      <c r="G870" s="88">
        <v>26520.39</v>
      </c>
      <c r="H870" s="92">
        <f t="shared" si="60"/>
        <v>2841.4703571428568</v>
      </c>
      <c r="I870" s="92">
        <f t="shared" si="61"/>
        <v>23678.919642857141</v>
      </c>
    </row>
    <row r="871" spans="1:9">
      <c r="A871" s="86">
        <v>45838</v>
      </c>
      <c r="B871" s="73">
        <v>263858</v>
      </c>
      <c r="C871" s="54" t="s">
        <v>735</v>
      </c>
      <c r="D871" s="55" t="s">
        <v>736</v>
      </c>
      <c r="E871" s="14" t="s">
        <v>170</v>
      </c>
      <c r="F871" s="24">
        <v>1</v>
      </c>
      <c r="G871" s="88">
        <v>25570.39</v>
      </c>
      <c r="H871" s="92">
        <f t="shared" si="60"/>
        <v>2739.6846428571425</v>
      </c>
      <c r="I871" s="92">
        <f t="shared" si="61"/>
        <v>22830.705357142855</v>
      </c>
    </row>
    <row r="872" spans="1:9">
      <c r="A872" s="86">
        <v>45838</v>
      </c>
      <c r="B872" s="73">
        <v>263858</v>
      </c>
      <c r="C872" s="54" t="s">
        <v>735</v>
      </c>
      <c r="D872" s="55" t="s">
        <v>736</v>
      </c>
      <c r="E872" s="14" t="s">
        <v>168</v>
      </c>
      <c r="F872" s="24">
        <v>2</v>
      </c>
      <c r="G872" s="88">
        <v>38524.78</v>
      </c>
      <c r="H872" s="92">
        <f t="shared" si="60"/>
        <v>4127.6549999999988</v>
      </c>
      <c r="I872" s="92">
        <f t="shared" si="61"/>
        <v>34397.124999999993</v>
      </c>
    </row>
    <row r="873" spans="1:9">
      <c r="A873" s="86">
        <v>45838</v>
      </c>
      <c r="B873" s="73">
        <v>263858</v>
      </c>
      <c r="C873" s="54" t="s">
        <v>735</v>
      </c>
      <c r="D873" s="55" t="s">
        <v>736</v>
      </c>
      <c r="E873" s="14" t="s">
        <v>43</v>
      </c>
      <c r="F873" s="24">
        <v>2</v>
      </c>
      <c r="G873" s="88">
        <v>42476.78</v>
      </c>
      <c r="H873" s="92">
        <f t="shared" si="60"/>
        <v>4551.0835714285713</v>
      </c>
      <c r="I873" s="92">
        <f t="shared" si="61"/>
        <v>37925.696428571428</v>
      </c>
    </row>
    <row r="874" spans="1:9">
      <c r="A874" s="86">
        <v>45838</v>
      </c>
      <c r="B874" s="73">
        <v>263858</v>
      </c>
      <c r="C874" s="54" t="s">
        <v>735</v>
      </c>
      <c r="D874" s="55" t="s">
        <v>736</v>
      </c>
      <c r="E874" s="14" t="s">
        <v>39</v>
      </c>
      <c r="F874" s="24">
        <v>1</v>
      </c>
      <c r="G874" s="88">
        <v>48651.59</v>
      </c>
      <c r="H874" s="92">
        <f t="shared" si="60"/>
        <v>5212.6703571428561</v>
      </c>
      <c r="I874" s="92">
        <f t="shared" si="61"/>
        <v>43438.919642857138</v>
      </c>
    </row>
    <row r="875" spans="1:9">
      <c r="A875" s="86">
        <v>45838</v>
      </c>
      <c r="B875" s="73">
        <v>263899</v>
      </c>
      <c r="C875" s="54" t="s">
        <v>735</v>
      </c>
      <c r="D875" s="55" t="s">
        <v>736</v>
      </c>
      <c r="E875" s="14" t="s">
        <v>367</v>
      </c>
      <c r="F875" s="24">
        <v>1</v>
      </c>
      <c r="G875" s="88">
        <v>4275</v>
      </c>
      <c r="H875" s="92">
        <f t="shared" si="60"/>
        <v>458.03571428571422</v>
      </c>
      <c r="I875" s="92">
        <f t="shared" si="61"/>
        <v>3816.9642857142853</v>
      </c>
    </row>
    <row r="876" spans="1:9">
      <c r="A876" s="86">
        <v>45838</v>
      </c>
      <c r="B876" s="73">
        <v>263900</v>
      </c>
      <c r="C876" s="54" t="s">
        <v>735</v>
      </c>
      <c r="D876" s="55" t="s">
        <v>736</v>
      </c>
      <c r="E876" s="14" t="s">
        <v>587</v>
      </c>
      <c r="F876" s="24">
        <v>1</v>
      </c>
      <c r="G876" s="88">
        <v>8550</v>
      </c>
      <c r="H876" s="92">
        <f t="shared" si="60"/>
        <v>916.07142857142844</v>
      </c>
      <c r="I876" s="92">
        <f t="shared" si="61"/>
        <v>7633.9285714285706</v>
      </c>
    </row>
    <row r="877" spans="1:9">
      <c r="A877" s="86">
        <v>45838</v>
      </c>
      <c r="B877" s="73">
        <v>263900</v>
      </c>
      <c r="C877" s="54" t="s">
        <v>735</v>
      </c>
      <c r="D877" s="55" t="s">
        <v>736</v>
      </c>
      <c r="E877" s="14" t="s">
        <v>49</v>
      </c>
      <c r="F877" s="24">
        <v>1</v>
      </c>
      <c r="G877" s="88">
        <v>13775</v>
      </c>
      <c r="H877" s="92">
        <f t="shared" si="60"/>
        <v>1475.8928571428569</v>
      </c>
      <c r="I877" s="92">
        <f t="shared" si="61"/>
        <v>12299.107142857141</v>
      </c>
    </row>
    <row r="878" spans="1:9">
      <c r="A878" s="86">
        <v>45838</v>
      </c>
      <c r="B878" s="73">
        <v>263901</v>
      </c>
      <c r="C878" s="54" t="s">
        <v>735</v>
      </c>
      <c r="D878" s="55" t="s">
        <v>736</v>
      </c>
      <c r="E878" s="14" t="s">
        <v>167</v>
      </c>
      <c r="F878" s="24">
        <v>1</v>
      </c>
      <c r="G878" s="88">
        <v>17286.39</v>
      </c>
      <c r="H878" s="92">
        <f t="shared" si="60"/>
        <v>1852.1132142857141</v>
      </c>
      <c r="I878" s="92">
        <f t="shared" si="61"/>
        <v>15434.276785714284</v>
      </c>
    </row>
    <row r="879" spans="1:9">
      <c r="A879" s="86">
        <v>45838</v>
      </c>
      <c r="B879" s="73">
        <v>263901</v>
      </c>
      <c r="C879" s="54" t="s">
        <v>735</v>
      </c>
      <c r="D879" s="55" t="s">
        <v>736</v>
      </c>
      <c r="E879" s="14" t="s">
        <v>36</v>
      </c>
      <c r="F879" s="24">
        <v>1</v>
      </c>
      <c r="G879" s="88">
        <v>7120.25</v>
      </c>
      <c r="H879" s="92">
        <f t="shared" si="60"/>
        <v>762.88392857142844</v>
      </c>
      <c r="I879" s="92">
        <f t="shared" si="61"/>
        <v>6357.3660714285706</v>
      </c>
    </row>
    <row r="880" spans="1:9">
      <c r="A880" s="86">
        <v>45838</v>
      </c>
      <c r="B880" s="73">
        <v>263901</v>
      </c>
      <c r="C880" s="54" t="s">
        <v>735</v>
      </c>
      <c r="D880" s="55" t="s">
        <v>736</v>
      </c>
      <c r="E880" s="14" t="s">
        <v>55</v>
      </c>
      <c r="F880" s="24">
        <v>2</v>
      </c>
      <c r="G880" s="88">
        <v>15494.5</v>
      </c>
      <c r="H880" s="92">
        <f t="shared" si="60"/>
        <v>1660.1249999999998</v>
      </c>
      <c r="I880" s="92">
        <f t="shared" si="61"/>
        <v>13834.374999999998</v>
      </c>
    </row>
    <row r="881" spans="1:9">
      <c r="A881" s="86">
        <v>45838</v>
      </c>
      <c r="B881" s="73">
        <v>263901</v>
      </c>
      <c r="C881" s="54" t="s">
        <v>735</v>
      </c>
      <c r="D881" s="55" t="s">
        <v>736</v>
      </c>
      <c r="E881" s="14" t="s">
        <v>188</v>
      </c>
      <c r="F881" s="24">
        <v>4</v>
      </c>
      <c r="G881" s="88">
        <v>133791.16</v>
      </c>
      <c r="H881" s="92">
        <f t="shared" si="60"/>
        <v>14334.767142857143</v>
      </c>
      <c r="I881" s="92">
        <f t="shared" si="61"/>
        <v>119456.39285714286</v>
      </c>
    </row>
    <row r="882" spans="1:9">
      <c r="A882" s="86">
        <v>45838</v>
      </c>
      <c r="B882" s="73">
        <v>263901</v>
      </c>
      <c r="C882" s="54" t="s">
        <v>735</v>
      </c>
      <c r="D882" s="55" t="s">
        <v>736</v>
      </c>
      <c r="E882" s="14" t="s">
        <v>172</v>
      </c>
      <c r="F882" s="24">
        <v>2</v>
      </c>
      <c r="G882" s="88">
        <v>170384.78</v>
      </c>
      <c r="H882" s="92">
        <f t="shared" si="60"/>
        <v>18255.51214285714</v>
      </c>
      <c r="I882" s="92">
        <f t="shared" si="61"/>
        <v>152129.26785714284</v>
      </c>
    </row>
    <row r="883" spans="1:9">
      <c r="A883" s="86">
        <v>45838</v>
      </c>
      <c r="B883" s="73">
        <v>263902</v>
      </c>
      <c r="C883" s="54" t="s">
        <v>735</v>
      </c>
      <c r="D883" s="55" t="s">
        <v>736</v>
      </c>
      <c r="E883" s="14" t="s">
        <v>70</v>
      </c>
      <c r="F883" s="24">
        <v>1</v>
      </c>
      <c r="G883" s="88">
        <v>3158.08</v>
      </c>
      <c r="H883" s="92">
        <f t="shared" si="60"/>
        <v>338.3657142857142</v>
      </c>
      <c r="I883" s="92">
        <f t="shared" si="61"/>
        <v>2819.7142857142853</v>
      </c>
    </row>
    <row r="884" spans="1:9">
      <c r="A884" s="86">
        <v>45838</v>
      </c>
      <c r="B884" s="73">
        <v>263902</v>
      </c>
      <c r="C884" s="54" t="s">
        <v>735</v>
      </c>
      <c r="D884" s="55" t="s">
        <v>736</v>
      </c>
      <c r="E884" s="14" t="s">
        <v>45</v>
      </c>
      <c r="F884" s="24">
        <v>3</v>
      </c>
      <c r="G884" s="88">
        <v>80974.77</v>
      </c>
      <c r="H884" s="92">
        <f t="shared" si="60"/>
        <v>8675.8682142857124</v>
      </c>
      <c r="I884" s="92">
        <f t="shared" si="61"/>
        <v>72298.901785714275</v>
      </c>
    </row>
    <row r="885" spans="1:9">
      <c r="A885" s="86">
        <v>45838</v>
      </c>
      <c r="B885" s="73">
        <v>263902</v>
      </c>
      <c r="C885" s="54" t="s">
        <v>735</v>
      </c>
      <c r="D885" s="55" t="s">
        <v>736</v>
      </c>
      <c r="E885" s="14" t="s">
        <v>168</v>
      </c>
      <c r="F885" s="24">
        <v>1</v>
      </c>
      <c r="G885" s="88">
        <v>19262.39</v>
      </c>
      <c r="H885" s="92">
        <f t="shared" si="60"/>
        <v>2063.8274999999994</v>
      </c>
      <c r="I885" s="92">
        <f t="shared" si="61"/>
        <v>17198.562499999996</v>
      </c>
    </row>
    <row r="886" spans="1:9">
      <c r="A886" s="86">
        <v>45838</v>
      </c>
      <c r="B886" s="73">
        <v>263902</v>
      </c>
      <c r="C886" s="54" t="s">
        <v>735</v>
      </c>
      <c r="D886" s="55" t="s">
        <v>736</v>
      </c>
      <c r="E886" s="14" t="s">
        <v>55</v>
      </c>
      <c r="F886" s="24">
        <v>2</v>
      </c>
      <c r="G886" s="88">
        <v>15494.5</v>
      </c>
      <c r="H886" s="92">
        <f t="shared" si="60"/>
        <v>1660.1249999999998</v>
      </c>
      <c r="I886" s="92">
        <f t="shared" si="61"/>
        <v>13834.374999999998</v>
      </c>
    </row>
    <row r="887" spans="1:9">
      <c r="A887" s="86">
        <v>45838</v>
      </c>
      <c r="B887" s="73">
        <v>263902</v>
      </c>
      <c r="C887" s="54" t="s">
        <v>735</v>
      </c>
      <c r="D887" s="55" t="s">
        <v>736</v>
      </c>
      <c r="E887" s="14" t="s">
        <v>53</v>
      </c>
      <c r="F887" s="24">
        <v>1</v>
      </c>
      <c r="G887" s="88">
        <v>19699.39</v>
      </c>
      <c r="H887" s="92">
        <f t="shared" si="60"/>
        <v>2110.6489285714283</v>
      </c>
      <c r="I887" s="92">
        <f t="shared" si="61"/>
        <v>17588.741071428569</v>
      </c>
    </row>
    <row r="888" spans="1:9">
      <c r="A888" s="86">
        <v>45838</v>
      </c>
      <c r="B888" s="73">
        <v>263903</v>
      </c>
      <c r="C888" s="54" t="s">
        <v>735</v>
      </c>
      <c r="D888" s="55" t="s">
        <v>736</v>
      </c>
      <c r="E888" s="14" t="s">
        <v>41</v>
      </c>
      <c r="F888" s="24">
        <v>1</v>
      </c>
      <c r="G888" s="88">
        <v>26520.39</v>
      </c>
      <c r="H888" s="92">
        <f t="shared" si="60"/>
        <v>2841.4703571428568</v>
      </c>
      <c r="I888" s="92">
        <f t="shared" si="61"/>
        <v>23678.919642857141</v>
      </c>
    </row>
    <row r="889" spans="1:9">
      <c r="A889" s="86">
        <v>45838</v>
      </c>
      <c r="B889" s="73">
        <v>263903</v>
      </c>
      <c r="C889" s="54" t="s">
        <v>735</v>
      </c>
      <c r="D889" s="55" t="s">
        <v>736</v>
      </c>
      <c r="E889" s="14" t="s">
        <v>167</v>
      </c>
      <c r="F889" s="24">
        <v>1</v>
      </c>
      <c r="G889" s="88">
        <v>17286.39</v>
      </c>
      <c r="H889" s="92">
        <f t="shared" si="60"/>
        <v>1852.1132142857141</v>
      </c>
      <c r="I889" s="92">
        <f t="shared" si="61"/>
        <v>15434.276785714284</v>
      </c>
    </row>
    <row r="890" spans="1:9">
      <c r="A890" s="86">
        <v>45838</v>
      </c>
      <c r="B890" s="73">
        <v>263903</v>
      </c>
      <c r="C890" s="54" t="s">
        <v>735</v>
      </c>
      <c r="D890" s="55" t="s">
        <v>736</v>
      </c>
      <c r="E890" s="14" t="s">
        <v>170</v>
      </c>
      <c r="F890" s="24">
        <v>1</v>
      </c>
      <c r="G890" s="88">
        <v>25570.39</v>
      </c>
      <c r="H890" s="92">
        <f t="shared" si="60"/>
        <v>2739.6846428571425</v>
      </c>
      <c r="I890" s="92">
        <f t="shared" si="61"/>
        <v>22830.705357142855</v>
      </c>
    </row>
    <row r="891" spans="1:9">
      <c r="A891" s="86">
        <v>45838</v>
      </c>
      <c r="B891" s="73">
        <v>263903</v>
      </c>
      <c r="C891" s="54" t="s">
        <v>735</v>
      </c>
      <c r="D891" s="55" t="s">
        <v>736</v>
      </c>
      <c r="E891" s="14" t="s">
        <v>46</v>
      </c>
      <c r="F891" s="24">
        <v>1</v>
      </c>
      <c r="G891" s="88">
        <v>29765.59</v>
      </c>
      <c r="H891" s="92">
        <f t="shared" si="60"/>
        <v>3189.170357142857</v>
      </c>
      <c r="I891" s="92">
        <f t="shared" si="61"/>
        <v>26576.419642857141</v>
      </c>
    </row>
    <row r="892" spans="1:9">
      <c r="A892" s="86">
        <v>45838</v>
      </c>
      <c r="B892" s="73">
        <v>263905</v>
      </c>
      <c r="C892" s="54" t="s">
        <v>735</v>
      </c>
      <c r="D892" s="55" t="s">
        <v>736</v>
      </c>
      <c r="E892" s="14" t="s">
        <v>60</v>
      </c>
      <c r="F892" s="24">
        <v>2</v>
      </c>
      <c r="G892" s="88">
        <v>48207.18</v>
      </c>
      <c r="H892" s="92">
        <f t="shared" si="60"/>
        <v>5165.0549999999994</v>
      </c>
      <c r="I892" s="92">
        <f t="shared" si="61"/>
        <v>43042.124999999993</v>
      </c>
    </row>
    <row r="893" spans="1:9">
      <c r="A893" s="86">
        <v>45838</v>
      </c>
      <c r="B893" s="73">
        <v>263905</v>
      </c>
      <c r="C893" s="54" t="s">
        <v>735</v>
      </c>
      <c r="D893" s="55" t="s">
        <v>736</v>
      </c>
      <c r="E893" s="14" t="s">
        <v>173</v>
      </c>
      <c r="F893" s="24">
        <v>1</v>
      </c>
      <c r="G893" s="88">
        <v>20649.3</v>
      </c>
      <c r="H893" s="92">
        <f t="shared" si="60"/>
        <v>2212.4249999999993</v>
      </c>
      <c r="I893" s="92">
        <f t="shared" si="61"/>
        <v>18436.874999999996</v>
      </c>
    </row>
    <row r="894" spans="1:9">
      <c r="A894" s="86">
        <v>45838</v>
      </c>
      <c r="B894" s="73">
        <v>263905</v>
      </c>
      <c r="C894" s="54" t="s">
        <v>735</v>
      </c>
      <c r="D894" s="55" t="s">
        <v>736</v>
      </c>
      <c r="E894" s="14" t="s">
        <v>182</v>
      </c>
      <c r="F894" s="24">
        <v>1</v>
      </c>
      <c r="G894" s="88">
        <v>5649.17</v>
      </c>
      <c r="H894" s="92">
        <f t="shared" si="60"/>
        <v>605.26821428571418</v>
      </c>
      <c r="I894" s="92">
        <f t="shared" si="61"/>
        <v>5043.9017857142853</v>
      </c>
    </row>
    <row r="895" spans="1:9">
      <c r="A895" s="86">
        <v>45838</v>
      </c>
      <c r="B895" s="73">
        <v>263905</v>
      </c>
      <c r="C895" s="54" t="s">
        <v>735</v>
      </c>
      <c r="D895" s="55" t="s">
        <v>736</v>
      </c>
      <c r="E895" s="14" t="s">
        <v>51</v>
      </c>
      <c r="F895" s="24">
        <v>1</v>
      </c>
      <c r="G895" s="88">
        <v>36377.589999999997</v>
      </c>
      <c r="H895" s="92">
        <f t="shared" si="60"/>
        <v>3897.5989285714277</v>
      </c>
      <c r="I895" s="92">
        <f t="shared" si="61"/>
        <v>32479.991071428565</v>
      </c>
    </row>
    <row r="896" spans="1:9">
      <c r="A896" s="86">
        <v>45838</v>
      </c>
      <c r="B896" s="73">
        <v>263906</v>
      </c>
      <c r="C896" s="54" t="s">
        <v>735</v>
      </c>
      <c r="D896" s="55" t="s">
        <v>736</v>
      </c>
      <c r="E896" s="14" t="s">
        <v>188</v>
      </c>
      <c r="F896" s="24">
        <v>1</v>
      </c>
      <c r="G896" s="88">
        <v>33447.79</v>
      </c>
      <c r="H896" s="92">
        <f t="shared" si="60"/>
        <v>3583.6917857142857</v>
      </c>
      <c r="I896" s="92">
        <f t="shared" si="61"/>
        <v>29864.098214285714</v>
      </c>
    </row>
    <row r="897" spans="1:12">
      <c r="A897" s="86">
        <v>45838</v>
      </c>
      <c r="B897" s="73">
        <v>263906</v>
      </c>
      <c r="C897" s="54" t="s">
        <v>735</v>
      </c>
      <c r="D897" s="55" t="s">
        <v>736</v>
      </c>
      <c r="E897" s="14" t="s">
        <v>181</v>
      </c>
      <c r="F897" s="24">
        <v>2</v>
      </c>
      <c r="G897" s="88">
        <v>27694.78</v>
      </c>
      <c r="H897" s="92">
        <f t="shared" si="60"/>
        <v>2967.2978571428566</v>
      </c>
      <c r="I897" s="92">
        <f t="shared" si="61"/>
        <v>24727.482142857138</v>
      </c>
    </row>
    <row r="898" spans="1:12">
      <c r="A898" s="86">
        <v>45838</v>
      </c>
      <c r="B898" s="73">
        <v>263906</v>
      </c>
      <c r="C898" s="54" t="s">
        <v>735</v>
      </c>
      <c r="D898" s="55" t="s">
        <v>736</v>
      </c>
      <c r="E898" s="14" t="s">
        <v>178</v>
      </c>
      <c r="F898" s="24">
        <v>1</v>
      </c>
      <c r="G898" s="88">
        <v>17856.39</v>
      </c>
      <c r="H898" s="92">
        <f t="shared" si="60"/>
        <v>1913.1846428571425</v>
      </c>
      <c r="I898" s="92">
        <f t="shared" si="61"/>
        <v>15943.205357142855</v>
      </c>
    </row>
    <row r="899" spans="1:12">
      <c r="A899" s="86">
        <v>45838</v>
      </c>
      <c r="B899" s="73">
        <v>263906</v>
      </c>
      <c r="C899" s="54" t="s">
        <v>735</v>
      </c>
      <c r="D899" s="55" t="s">
        <v>736</v>
      </c>
      <c r="E899" s="14" t="s">
        <v>17</v>
      </c>
      <c r="F899" s="24">
        <v>1</v>
      </c>
      <c r="G899" s="88">
        <v>1800.25</v>
      </c>
      <c r="H899" s="92">
        <f t="shared" si="60"/>
        <v>192.88392857142856</v>
      </c>
      <c r="I899" s="92">
        <f t="shared" si="61"/>
        <v>1607.3660714285713</v>
      </c>
    </row>
    <row r="900" spans="1:12">
      <c r="A900" s="86">
        <v>45838</v>
      </c>
      <c r="B900" s="73">
        <v>263906</v>
      </c>
      <c r="C900" s="54" t="s">
        <v>735</v>
      </c>
      <c r="D900" s="55" t="s">
        <v>736</v>
      </c>
      <c r="E900" s="14" t="s">
        <v>182</v>
      </c>
      <c r="F900" s="24">
        <v>1</v>
      </c>
      <c r="G900" s="88">
        <v>5649.17</v>
      </c>
      <c r="H900" s="92">
        <f t="shared" ref="H900:H906" si="62">I900*0.12</f>
        <v>605.26821428571418</v>
      </c>
      <c r="I900" s="92">
        <f t="shared" ref="I900:I906" si="63">G900/1.12</f>
        <v>5043.9017857142853</v>
      </c>
    </row>
    <row r="901" spans="1:12">
      <c r="A901" s="86">
        <v>45838</v>
      </c>
      <c r="B901" s="73">
        <v>263906</v>
      </c>
      <c r="C901" s="54" t="s">
        <v>735</v>
      </c>
      <c r="D901" s="55" t="s">
        <v>736</v>
      </c>
      <c r="E901" s="14" t="s">
        <v>274</v>
      </c>
      <c r="F901" s="24">
        <v>1</v>
      </c>
      <c r="G901" s="88">
        <v>4330.29</v>
      </c>
      <c r="H901" s="92">
        <f t="shared" si="62"/>
        <v>463.9596428571428</v>
      </c>
      <c r="I901" s="92">
        <f t="shared" si="63"/>
        <v>3866.3303571428569</v>
      </c>
    </row>
    <row r="902" spans="1:12">
      <c r="A902" s="86">
        <v>45838</v>
      </c>
      <c r="B902" s="73">
        <v>263907</v>
      </c>
      <c r="C902" s="54" t="s">
        <v>735</v>
      </c>
      <c r="D902" s="55" t="s">
        <v>736</v>
      </c>
      <c r="E902" s="14" t="s">
        <v>178</v>
      </c>
      <c r="F902" s="24">
        <v>1</v>
      </c>
      <c r="G902" s="88">
        <v>17856.39</v>
      </c>
      <c r="H902" s="92">
        <f t="shared" si="62"/>
        <v>1913.1846428571425</v>
      </c>
      <c r="I902" s="92">
        <f t="shared" si="63"/>
        <v>15943.205357142855</v>
      </c>
    </row>
    <row r="903" spans="1:12">
      <c r="A903" s="86">
        <v>45838</v>
      </c>
      <c r="B903" s="73">
        <v>263907</v>
      </c>
      <c r="C903" s="54" t="s">
        <v>735</v>
      </c>
      <c r="D903" s="55" t="s">
        <v>736</v>
      </c>
      <c r="E903" s="14" t="s">
        <v>41</v>
      </c>
      <c r="F903" s="24">
        <v>1</v>
      </c>
      <c r="G903" s="88">
        <v>26520.39</v>
      </c>
      <c r="H903" s="92">
        <f t="shared" si="62"/>
        <v>2841.4703571428568</v>
      </c>
      <c r="I903" s="92">
        <f t="shared" si="63"/>
        <v>23678.919642857141</v>
      </c>
    </row>
    <row r="904" spans="1:12">
      <c r="A904" s="86">
        <v>45838</v>
      </c>
      <c r="B904" s="73">
        <v>263907</v>
      </c>
      <c r="C904" s="54" t="s">
        <v>735</v>
      </c>
      <c r="D904" s="55" t="s">
        <v>736</v>
      </c>
      <c r="E904" s="14" t="s">
        <v>46</v>
      </c>
      <c r="F904" s="24">
        <v>1</v>
      </c>
      <c r="G904" s="88">
        <v>29765.59</v>
      </c>
      <c r="H904" s="92">
        <f t="shared" si="62"/>
        <v>3189.170357142857</v>
      </c>
      <c r="I904" s="92">
        <f t="shared" si="63"/>
        <v>26576.419642857141</v>
      </c>
    </row>
    <row r="905" spans="1:12">
      <c r="A905" s="86">
        <v>45838</v>
      </c>
      <c r="B905" s="73">
        <v>263907</v>
      </c>
      <c r="C905" s="54" t="s">
        <v>735</v>
      </c>
      <c r="D905" s="55" t="s">
        <v>736</v>
      </c>
      <c r="E905" s="14" t="s">
        <v>33</v>
      </c>
      <c r="F905" s="24">
        <v>2</v>
      </c>
      <c r="G905" s="88">
        <v>64592.78</v>
      </c>
      <c r="H905" s="92">
        <f t="shared" si="62"/>
        <v>6920.6549999999988</v>
      </c>
      <c r="I905" s="92">
        <f t="shared" si="63"/>
        <v>57672.124999999993</v>
      </c>
    </row>
    <row r="906" spans="1:12">
      <c r="A906" s="86">
        <v>45838</v>
      </c>
      <c r="B906" s="73">
        <v>263908</v>
      </c>
      <c r="C906" s="54" t="s">
        <v>735</v>
      </c>
      <c r="D906" s="55" t="s">
        <v>736</v>
      </c>
      <c r="E906" s="14" t="s">
        <v>173</v>
      </c>
      <c r="F906" s="24">
        <v>1</v>
      </c>
      <c r="G906" s="93">
        <v>20022.39</v>
      </c>
      <c r="H906" s="94">
        <f t="shared" si="62"/>
        <v>2145.2560714285714</v>
      </c>
      <c r="I906" s="94">
        <f t="shared" si="63"/>
        <v>17877.133928571428</v>
      </c>
    </row>
    <row r="907" spans="1:12">
      <c r="A907" s="61" t="s">
        <v>737</v>
      </c>
      <c r="G907" s="76">
        <f>SUM(G773:G906)</f>
        <v>7661605.3499999875</v>
      </c>
      <c r="H907" s="63">
        <f t="shared" ref="H907" si="64">I907*0.12</f>
        <v>820886.28749999846</v>
      </c>
      <c r="I907" s="63">
        <f t="shared" ref="I907" si="65">G907/1.12</f>
        <v>6840719.0624999879</v>
      </c>
    </row>
    <row r="908" spans="1:12">
      <c r="A908" s="64" t="s">
        <v>762</v>
      </c>
      <c r="B908" s="65"/>
      <c r="C908" s="66"/>
      <c r="D908" s="65"/>
      <c r="E908" s="46"/>
      <c r="G908" s="95">
        <v>-10932.79</v>
      </c>
      <c r="H908" s="63"/>
      <c r="I908" s="63"/>
    </row>
    <row r="909" spans="1:12">
      <c r="A909" s="83" t="s">
        <v>763</v>
      </c>
      <c r="B909" s="65"/>
      <c r="C909" s="66"/>
      <c r="D909" s="65"/>
      <c r="E909" s="46"/>
      <c r="G909" s="95">
        <v>-1385129.07</v>
      </c>
      <c r="H909" s="63"/>
      <c r="I909" s="63"/>
    </row>
    <row r="910" spans="1:12">
      <c r="A910" s="83" t="s">
        <v>764</v>
      </c>
      <c r="B910" s="65"/>
      <c r="C910" s="66"/>
      <c r="D910" s="65"/>
      <c r="E910" s="46"/>
      <c r="G910" s="95">
        <v>-15390</v>
      </c>
      <c r="H910" s="63"/>
      <c r="I910" s="63"/>
    </row>
    <row r="911" spans="1:12">
      <c r="A911" s="83" t="s">
        <v>765</v>
      </c>
      <c r="B911" s="65"/>
      <c r="C911" s="66"/>
      <c r="D911" s="65"/>
      <c r="E911" s="95"/>
      <c r="G911" s="95">
        <v>-26991.59</v>
      </c>
      <c r="H911" s="63"/>
      <c r="I911" s="63"/>
    </row>
    <row r="912" spans="1:12">
      <c r="A912" s="64" t="s">
        <v>740</v>
      </c>
      <c r="G912" s="79">
        <f>SUM(G907:G911)</f>
        <v>6223161.8999999873</v>
      </c>
      <c r="H912" s="80">
        <f>I912*0.12</f>
        <v>666767.34642856999</v>
      </c>
      <c r="I912" s="80">
        <f>G912/1.12</f>
        <v>5556394.553571417</v>
      </c>
      <c r="L912" s="82">
        <f>I912*0.01</f>
        <v>55563.945535714171</v>
      </c>
    </row>
    <row r="915" spans="1:9">
      <c r="A915" s="65" t="s">
        <v>766</v>
      </c>
      <c r="B915" s="69"/>
      <c r="C915" s="70"/>
      <c r="D915" s="14"/>
      <c r="F915" s="14"/>
      <c r="H915" s="14" t="s">
        <v>742</v>
      </c>
    </row>
    <row r="916" spans="1:9">
      <c r="A916" s="71"/>
      <c r="B916" s="69"/>
      <c r="C916" s="70"/>
      <c r="D916" s="14"/>
      <c r="F916" s="14"/>
      <c r="H916" s="14"/>
    </row>
    <row r="917" spans="1:9">
      <c r="A917" s="65"/>
      <c r="B917" s="24"/>
      <c r="C917" s="14"/>
      <c r="D917" s="14"/>
      <c r="F917" s="14"/>
      <c r="H917" s="14"/>
    </row>
    <row r="918" spans="1:9">
      <c r="A918" s="96" t="s">
        <v>743</v>
      </c>
      <c r="B918" s="24"/>
      <c r="C918" s="14"/>
      <c r="D918" s="14"/>
      <c r="F918" s="14"/>
      <c r="H918" s="75" t="s">
        <v>744</v>
      </c>
    </row>
    <row r="919" spans="1:9">
      <c r="A919" s="96" t="s">
        <v>745</v>
      </c>
      <c r="B919" s="24"/>
      <c r="C919" s="14"/>
      <c r="D919" s="14"/>
      <c r="F919" s="14"/>
      <c r="H919" s="75" t="s">
        <v>746</v>
      </c>
    </row>
    <row r="924" spans="1:9" ht="14.25">
      <c r="A924" s="41" t="s">
        <v>720</v>
      </c>
      <c r="B924" s="42"/>
      <c r="C924" s="43"/>
      <c r="D924" s="44"/>
      <c r="E924" s="44"/>
      <c r="F924" s="45"/>
      <c r="G924" s="46"/>
      <c r="H924" s="46"/>
      <c r="I924" s="46"/>
    </row>
    <row r="925" spans="1:9" ht="14.25">
      <c r="A925" s="41" t="s">
        <v>726</v>
      </c>
      <c r="B925" s="42"/>
      <c r="C925" s="43"/>
      <c r="D925" s="44"/>
      <c r="E925" s="44"/>
      <c r="F925" s="45"/>
      <c r="G925" s="46"/>
      <c r="H925" s="46"/>
      <c r="I925" s="46"/>
    </row>
    <row r="926" spans="1:9" ht="14.25">
      <c r="A926" s="41" t="s">
        <v>1097</v>
      </c>
      <c r="B926" s="42"/>
      <c r="C926" s="43"/>
      <c r="D926" s="44"/>
      <c r="E926" s="44"/>
      <c r="F926" s="45"/>
      <c r="G926" s="46"/>
      <c r="H926" s="46"/>
      <c r="I926" s="46"/>
    </row>
    <row r="927" spans="1:9" ht="14.25">
      <c r="A927" s="41"/>
      <c r="B927" s="42"/>
      <c r="C927" s="43"/>
      <c r="D927" s="44"/>
      <c r="E927" s="44"/>
      <c r="F927" s="45"/>
      <c r="G927" s="46"/>
      <c r="H927" s="46"/>
      <c r="I927" s="46"/>
    </row>
    <row r="928" spans="1:9" ht="14.25">
      <c r="A928" s="41"/>
      <c r="B928" s="42"/>
      <c r="C928" s="43"/>
      <c r="D928" s="44"/>
      <c r="E928" s="44"/>
      <c r="F928" s="45"/>
      <c r="G928" s="46"/>
      <c r="H928" s="46"/>
      <c r="I928" s="46"/>
    </row>
    <row r="929" spans="1:13" ht="14.25">
      <c r="A929" s="41"/>
      <c r="B929" s="42"/>
      <c r="C929" s="43"/>
      <c r="D929" s="44"/>
      <c r="E929" s="44"/>
      <c r="F929" s="45"/>
      <c r="G929" s="46"/>
      <c r="H929" s="46"/>
      <c r="I929" s="46"/>
    </row>
    <row r="930" spans="1:13">
      <c r="A930" s="47" t="s">
        <v>3</v>
      </c>
      <c r="B930" s="48" t="s">
        <v>728</v>
      </c>
      <c r="C930" s="49" t="s">
        <v>729</v>
      </c>
      <c r="D930" s="50" t="s">
        <v>730</v>
      </c>
      <c r="E930" s="50" t="s">
        <v>731</v>
      </c>
      <c r="F930" s="51" t="s">
        <v>7</v>
      </c>
      <c r="G930" s="52" t="s">
        <v>732</v>
      </c>
      <c r="H930" s="52" t="s">
        <v>733</v>
      </c>
      <c r="I930" s="52" t="s">
        <v>734</v>
      </c>
    </row>
    <row r="931" spans="1:13">
      <c r="A931" s="86">
        <v>45852</v>
      </c>
      <c r="B931" s="73">
        <v>264642</v>
      </c>
      <c r="C931" s="54" t="s">
        <v>735</v>
      </c>
      <c r="D931" s="55" t="s">
        <v>736</v>
      </c>
      <c r="E931" s="14" t="s">
        <v>23</v>
      </c>
      <c r="F931" s="24">
        <v>1</v>
      </c>
      <c r="G931" s="46">
        <v>43164.39</v>
      </c>
      <c r="H931" s="57">
        <f t="shared" ref="H931:H962" si="66">I931*0.12</f>
        <v>4624.756071428571</v>
      </c>
      <c r="I931" s="57">
        <f t="shared" ref="I931:I962" si="67">G931/1.12</f>
        <v>38539.633928571428</v>
      </c>
      <c r="M931" s="24"/>
    </row>
    <row r="932" spans="1:13">
      <c r="A932" s="86">
        <v>45852</v>
      </c>
      <c r="B932" s="73">
        <v>264642</v>
      </c>
      <c r="C932" s="54" t="s">
        <v>735</v>
      </c>
      <c r="D932" s="55" t="s">
        <v>736</v>
      </c>
      <c r="E932" s="14" t="s">
        <v>51</v>
      </c>
      <c r="F932" s="24">
        <v>1</v>
      </c>
      <c r="G932" s="46">
        <v>36377.589999999997</v>
      </c>
      <c r="H932" s="57">
        <f t="shared" si="66"/>
        <v>3897.5989285714277</v>
      </c>
      <c r="I932" s="57">
        <f t="shared" si="67"/>
        <v>32479.991071428565</v>
      </c>
      <c r="M932" s="24"/>
    </row>
    <row r="933" spans="1:13">
      <c r="A933" s="86">
        <v>45852</v>
      </c>
      <c r="B933" s="73">
        <v>264642</v>
      </c>
      <c r="C933" s="54" t="s">
        <v>735</v>
      </c>
      <c r="D933" s="55" t="s">
        <v>736</v>
      </c>
      <c r="E933" s="14" t="s">
        <v>45</v>
      </c>
      <c r="F933" s="24">
        <v>1</v>
      </c>
      <c r="G933" s="46">
        <v>26991.59</v>
      </c>
      <c r="H933" s="57">
        <f t="shared" si="66"/>
        <v>2891.9560714285712</v>
      </c>
      <c r="I933" s="57">
        <f t="shared" si="67"/>
        <v>24099.633928571428</v>
      </c>
      <c r="M933" s="24"/>
    </row>
    <row r="934" spans="1:13">
      <c r="A934" s="86">
        <v>45852</v>
      </c>
      <c r="B934" s="73">
        <v>264642</v>
      </c>
      <c r="C934" s="54" t="s">
        <v>735</v>
      </c>
      <c r="D934" s="55" t="s">
        <v>736</v>
      </c>
      <c r="E934" s="14" t="s">
        <v>33</v>
      </c>
      <c r="F934" s="24">
        <v>1</v>
      </c>
      <c r="G934" s="46">
        <v>32296.39</v>
      </c>
      <c r="H934" s="57">
        <f t="shared" si="66"/>
        <v>3460.3274999999994</v>
      </c>
      <c r="I934" s="57">
        <f t="shared" si="67"/>
        <v>28836.062499999996</v>
      </c>
      <c r="M934" s="24"/>
    </row>
    <row r="935" spans="1:13">
      <c r="A935" s="86">
        <v>45852</v>
      </c>
      <c r="B935" s="73">
        <v>264642</v>
      </c>
      <c r="C935" s="54" t="s">
        <v>735</v>
      </c>
      <c r="D935" s="55" t="s">
        <v>736</v>
      </c>
      <c r="E935" s="14" t="s">
        <v>178</v>
      </c>
      <c r="F935" s="24">
        <v>1</v>
      </c>
      <c r="G935" s="46">
        <v>17856.39</v>
      </c>
      <c r="H935" s="57">
        <f t="shared" si="66"/>
        <v>1913.1846428571425</v>
      </c>
      <c r="I935" s="57">
        <f t="shared" si="67"/>
        <v>15943.205357142855</v>
      </c>
      <c r="M935" s="24"/>
    </row>
    <row r="936" spans="1:13">
      <c r="A936" s="86">
        <v>45854</v>
      </c>
      <c r="B936" s="73">
        <v>264739</v>
      </c>
      <c r="C936" s="54" t="s">
        <v>735</v>
      </c>
      <c r="D936" s="55" t="s">
        <v>736</v>
      </c>
      <c r="E936" s="14" t="s">
        <v>254</v>
      </c>
      <c r="F936" s="24">
        <v>3</v>
      </c>
      <c r="G936" s="46">
        <v>319645.17</v>
      </c>
      <c r="H936" s="57">
        <f t="shared" si="66"/>
        <v>34247.696785714281</v>
      </c>
      <c r="I936" s="57">
        <f t="shared" si="67"/>
        <v>285397.47321428568</v>
      </c>
      <c r="M936" s="24"/>
    </row>
    <row r="937" spans="1:13">
      <c r="A937" s="86">
        <v>45854</v>
      </c>
      <c r="B937" s="73">
        <v>264739</v>
      </c>
      <c r="C937" s="54" t="s">
        <v>735</v>
      </c>
      <c r="D937" s="55" t="s">
        <v>736</v>
      </c>
      <c r="E937" s="14" t="s">
        <v>664</v>
      </c>
      <c r="F937" s="24">
        <v>4</v>
      </c>
      <c r="G937" s="46">
        <v>222969.56</v>
      </c>
      <c r="H937" s="57">
        <f t="shared" si="66"/>
        <v>23889.595714285711</v>
      </c>
      <c r="I937" s="57">
        <f t="shared" si="67"/>
        <v>199079.96428571426</v>
      </c>
      <c r="M937" s="24"/>
    </row>
    <row r="938" spans="1:13">
      <c r="A938" s="86">
        <v>45854</v>
      </c>
      <c r="B938" s="73">
        <v>264739</v>
      </c>
      <c r="C938" s="54" t="s">
        <v>735</v>
      </c>
      <c r="D938" s="55" t="s">
        <v>736</v>
      </c>
      <c r="E938" s="14" t="s">
        <v>41</v>
      </c>
      <c r="F938" s="24">
        <v>1</v>
      </c>
      <c r="G938" s="46">
        <v>27318.3</v>
      </c>
      <c r="H938" s="57">
        <f t="shared" si="66"/>
        <v>2926.9607142857139</v>
      </c>
      <c r="I938" s="57">
        <f t="shared" si="67"/>
        <v>24391.339285714283</v>
      </c>
      <c r="M938" s="24"/>
    </row>
    <row r="939" spans="1:13">
      <c r="A939" s="86">
        <v>45854</v>
      </c>
      <c r="B939" s="73">
        <v>264739</v>
      </c>
      <c r="C939" s="54" t="s">
        <v>735</v>
      </c>
      <c r="D939" s="55" t="s">
        <v>736</v>
      </c>
      <c r="E939" s="14" t="s">
        <v>168</v>
      </c>
      <c r="F939" s="24">
        <v>2</v>
      </c>
      <c r="G939" s="46">
        <v>38524.78</v>
      </c>
      <c r="H939" s="57">
        <f t="shared" si="66"/>
        <v>4127.6549999999988</v>
      </c>
      <c r="I939" s="57">
        <f t="shared" si="67"/>
        <v>34397.124999999993</v>
      </c>
      <c r="M939" s="24"/>
    </row>
    <row r="940" spans="1:13">
      <c r="A940" s="86">
        <v>45854</v>
      </c>
      <c r="B940" s="73">
        <v>264739</v>
      </c>
      <c r="C940" s="54" t="s">
        <v>735</v>
      </c>
      <c r="D940" s="55" t="s">
        <v>736</v>
      </c>
      <c r="E940" s="14" t="s">
        <v>170</v>
      </c>
      <c r="F940" s="24">
        <v>1</v>
      </c>
      <c r="G940" s="46">
        <v>25570.39</v>
      </c>
      <c r="H940" s="57">
        <f t="shared" si="66"/>
        <v>2739.6846428571425</v>
      </c>
      <c r="I940" s="57">
        <f t="shared" si="67"/>
        <v>22830.705357142855</v>
      </c>
      <c r="M940" s="24"/>
    </row>
    <row r="941" spans="1:13">
      <c r="A941" s="86">
        <v>45854</v>
      </c>
      <c r="B941" s="73">
        <v>264740</v>
      </c>
      <c r="C941" s="54" t="s">
        <v>735</v>
      </c>
      <c r="D941" s="55" t="s">
        <v>736</v>
      </c>
      <c r="E941" s="14" t="s">
        <v>55</v>
      </c>
      <c r="F941" s="24">
        <v>2</v>
      </c>
      <c r="G941" s="46">
        <v>9785</v>
      </c>
      <c r="H941" s="57">
        <f t="shared" si="66"/>
        <v>1048.3928571428569</v>
      </c>
      <c r="I941" s="57">
        <f t="shared" si="67"/>
        <v>8736.6071428571413</v>
      </c>
      <c r="M941" s="24"/>
    </row>
    <row r="942" spans="1:13">
      <c r="A942" s="86">
        <v>45854</v>
      </c>
      <c r="B942" s="73">
        <v>264740</v>
      </c>
      <c r="C942" s="54" t="s">
        <v>735</v>
      </c>
      <c r="D942" s="55" t="s">
        <v>736</v>
      </c>
      <c r="E942" s="14" t="s">
        <v>17</v>
      </c>
      <c r="F942" s="24">
        <v>1</v>
      </c>
      <c r="G942" s="46">
        <v>1800.25</v>
      </c>
      <c r="H942" s="57">
        <f t="shared" si="66"/>
        <v>192.88392857142856</v>
      </c>
      <c r="I942" s="57">
        <f t="shared" si="67"/>
        <v>1607.3660714285713</v>
      </c>
      <c r="M942" s="24"/>
    </row>
    <row r="943" spans="1:13">
      <c r="A943" s="86">
        <v>45854</v>
      </c>
      <c r="B943" s="73">
        <v>264740</v>
      </c>
      <c r="C943" s="54" t="s">
        <v>735</v>
      </c>
      <c r="D943" s="55" t="s">
        <v>736</v>
      </c>
      <c r="E943" s="14" t="s">
        <v>35</v>
      </c>
      <c r="F943" s="24">
        <v>2</v>
      </c>
      <c r="G943" s="46">
        <v>20797.87</v>
      </c>
      <c r="H943" s="57">
        <f t="shared" si="66"/>
        <v>2228.3432142857137</v>
      </c>
      <c r="I943" s="57">
        <f t="shared" si="67"/>
        <v>18569.526785714283</v>
      </c>
      <c r="M943" s="24"/>
    </row>
    <row r="944" spans="1:13">
      <c r="A944" s="86">
        <v>45854</v>
      </c>
      <c r="B944" s="73">
        <v>264741</v>
      </c>
      <c r="C944" s="54" t="s">
        <v>735</v>
      </c>
      <c r="D944" s="55" t="s">
        <v>736</v>
      </c>
      <c r="E944" s="14" t="s">
        <v>178</v>
      </c>
      <c r="F944" s="24">
        <v>1</v>
      </c>
      <c r="G944" s="46">
        <v>17856.39</v>
      </c>
      <c r="H944" s="57">
        <f t="shared" si="66"/>
        <v>1913.1846428571425</v>
      </c>
      <c r="I944" s="57">
        <f t="shared" si="67"/>
        <v>15943.205357142855</v>
      </c>
      <c r="M944" s="24"/>
    </row>
    <row r="945" spans="1:13">
      <c r="A945" s="86">
        <v>45854</v>
      </c>
      <c r="B945" s="73">
        <v>264741</v>
      </c>
      <c r="C945" s="54" t="s">
        <v>735</v>
      </c>
      <c r="D945" s="55" t="s">
        <v>736</v>
      </c>
      <c r="E945" s="14" t="s">
        <v>173</v>
      </c>
      <c r="F945" s="24">
        <v>1</v>
      </c>
      <c r="G945" s="46">
        <v>20023.39</v>
      </c>
      <c r="H945" s="57">
        <f t="shared" si="66"/>
        <v>2145.3632142857136</v>
      </c>
      <c r="I945" s="57">
        <f t="shared" si="67"/>
        <v>17878.026785714283</v>
      </c>
      <c r="M945" s="24"/>
    </row>
    <row r="946" spans="1:13">
      <c r="A946" s="86">
        <v>45854</v>
      </c>
      <c r="B946" s="73">
        <v>264741</v>
      </c>
      <c r="C946" s="54" t="s">
        <v>735</v>
      </c>
      <c r="D946" s="55" t="s">
        <v>736</v>
      </c>
      <c r="E946" s="14" t="s">
        <v>41</v>
      </c>
      <c r="F946" s="24">
        <v>1</v>
      </c>
      <c r="G946" s="46">
        <v>26520.39</v>
      </c>
      <c r="H946" s="57">
        <f t="shared" si="66"/>
        <v>2841.4703571428568</v>
      </c>
      <c r="I946" s="57">
        <f t="shared" si="67"/>
        <v>23678.919642857141</v>
      </c>
      <c r="M946" s="24"/>
    </row>
    <row r="947" spans="1:13">
      <c r="A947" s="86">
        <v>45854</v>
      </c>
      <c r="B947" s="73">
        <v>264741</v>
      </c>
      <c r="C947" s="54" t="s">
        <v>735</v>
      </c>
      <c r="D947" s="55" t="s">
        <v>736</v>
      </c>
      <c r="E947" s="14" t="s">
        <v>33</v>
      </c>
      <c r="F947" s="24">
        <v>1</v>
      </c>
      <c r="G947" s="46">
        <v>32296.39</v>
      </c>
      <c r="H947" s="57">
        <f t="shared" si="66"/>
        <v>3460.3274999999994</v>
      </c>
      <c r="I947" s="57">
        <f t="shared" si="67"/>
        <v>28836.062499999996</v>
      </c>
      <c r="M947" s="24"/>
    </row>
    <row r="948" spans="1:13">
      <c r="A948" s="86">
        <v>45854</v>
      </c>
      <c r="B948" s="73">
        <v>264741</v>
      </c>
      <c r="C948" s="54" t="s">
        <v>735</v>
      </c>
      <c r="D948" s="55" t="s">
        <v>736</v>
      </c>
      <c r="E948" s="14" t="s">
        <v>245</v>
      </c>
      <c r="F948" s="24">
        <v>3</v>
      </c>
      <c r="G948" s="46">
        <v>22025.37</v>
      </c>
      <c r="H948" s="57">
        <f t="shared" si="66"/>
        <v>2359.861071428571</v>
      </c>
      <c r="I948" s="57">
        <f t="shared" si="67"/>
        <v>19665.508928571428</v>
      </c>
      <c r="M948" s="24"/>
    </row>
    <row r="949" spans="1:13">
      <c r="A949" s="86">
        <v>45854</v>
      </c>
      <c r="B949" s="73">
        <v>264742</v>
      </c>
      <c r="C949" s="54" t="s">
        <v>735</v>
      </c>
      <c r="D949" s="55" t="s">
        <v>736</v>
      </c>
      <c r="E949" s="14" t="s">
        <v>167</v>
      </c>
      <c r="F949" s="24">
        <v>1</v>
      </c>
      <c r="G949" s="46">
        <v>17286.39</v>
      </c>
      <c r="H949" s="57">
        <f t="shared" si="66"/>
        <v>1852.1132142857141</v>
      </c>
      <c r="I949" s="57">
        <f t="shared" si="67"/>
        <v>15434.276785714284</v>
      </c>
      <c r="M949" s="24"/>
    </row>
    <row r="950" spans="1:13">
      <c r="A950" s="86">
        <v>45854</v>
      </c>
      <c r="B950" s="73">
        <v>264742</v>
      </c>
      <c r="C950" s="54" t="s">
        <v>735</v>
      </c>
      <c r="D950" s="55" t="s">
        <v>736</v>
      </c>
      <c r="E950" s="14" t="s">
        <v>178</v>
      </c>
      <c r="F950" s="24">
        <v>1</v>
      </c>
      <c r="G950" s="46">
        <v>17856.39</v>
      </c>
      <c r="H950" s="57">
        <f t="shared" si="66"/>
        <v>1913.1846428571425</v>
      </c>
      <c r="I950" s="57">
        <f t="shared" si="67"/>
        <v>15943.205357142855</v>
      </c>
      <c r="M950" s="24"/>
    </row>
    <row r="951" spans="1:13">
      <c r="A951" s="86">
        <v>45854</v>
      </c>
      <c r="B951" s="73">
        <v>264742</v>
      </c>
      <c r="C951" s="54" t="s">
        <v>735</v>
      </c>
      <c r="D951" s="55" t="s">
        <v>736</v>
      </c>
      <c r="E951" s="14" t="s">
        <v>39</v>
      </c>
      <c r="F951" s="24">
        <v>1</v>
      </c>
      <c r="G951" s="46">
        <v>48651.59</v>
      </c>
      <c r="H951" s="57">
        <f t="shared" si="66"/>
        <v>5212.6703571428561</v>
      </c>
      <c r="I951" s="57">
        <f t="shared" si="67"/>
        <v>43438.919642857138</v>
      </c>
      <c r="M951" s="24"/>
    </row>
    <row r="952" spans="1:13">
      <c r="A952" s="86">
        <v>45854</v>
      </c>
      <c r="B952" s="73">
        <v>264742</v>
      </c>
      <c r="C952" s="54" t="s">
        <v>735</v>
      </c>
      <c r="D952" s="55" t="s">
        <v>736</v>
      </c>
      <c r="E952" s="14" t="s">
        <v>172</v>
      </c>
      <c r="F952" s="24">
        <v>1</v>
      </c>
      <c r="G952" s="46">
        <v>85192.39</v>
      </c>
      <c r="H952" s="57">
        <f t="shared" si="66"/>
        <v>9127.7560714285701</v>
      </c>
      <c r="I952" s="57">
        <f t="shared" si="67"/>
        <v>76064.63392857142</v>
      </c>
      <c r="M952" s="24"/>
    </row>
    <row r="953" spans="1:13">
      <c r="A953" s="86">
        <v>45854</v>
      </c>
      <c r="B953" s="73">
        <v>264742</v>
      </c>
      <c r="C953" s="54" t="s">
        <v>735</v>
      </c>
      <c r="D953" s="55" t="s">
        <v>736</v>
      </c>
      <c r="E953" s="14" t="s">
        <v>170</v>
      </c>
      <c r="F953" s="24">
        <v>2</v>
      </c>
      <c r="G953" s="46">
        <v>51140.78</v>
      </c>
      <c r="H953" s="57">
        <f t="shared" si="66"/>
        <v>5479.3692857142851</v>
      </c>
      <c r="I953" s="57">
        <f t="shared" si="67"/>
        <v>45661.41071428571</v>
      </c>
      <c r="M953" s="24"/>
    </row>
    <row r="954" spans="1:13">
      <c r="A954" s="86">
        <v>45855</v>
      </c>
      <c r="B954" s="73">
        <v>264762</v>
      </c>
      <c r="C954" s="54" t="s">
        <v>735</v>
      </c>
      <c r="D954" s="55" t="s">
        <v>736</v>
      </c>
      <c r="E954" s="14" t="s">
        <v>667</v>
      </c>
      <c r="F954" s="24">
        <v>1</v>
      </c>
      <c r="G954" s="46">
        <v>4170.5</v>
      </c>
      <c r="H954" s="57">
        <f t="shared" si="66"/>
        <v>446.83928571428561</v>
      </c>
      <c r="I954" s="57">
        <f t="shared" si="67"/>
        <v>3723.6607142857138</v>
      </c>
      <c r="M954" s="24"/>
    </row>
    <row r="955" spans="1:13">
      <c r="A955" s="86">
        <v>45855</v>
      </c>
      <c r="B955" s="73">
        <v>264763</v>
      </c>
      <c r="C955" s="54" t="s">
        <v>735</v>
      </c>
      <c r="D955" s="55" t="s">
        <v>736</v>
      </c>
      <c r="E955" s="14" t="s">
        <v>400</v>
      </c>
      <c r="F955" s="24">
        <v>3</v>
      </c>
      <c r="G955" s="46">
        <v>23085</v>
      </c>
      <c r="H955" s="57">
        <f t="shared" si="66"/>
        <v>2473.3928571428569</v>
      </c>
      <c r="I955" s="57">
        <f t="shared" si="67"/>
        <v>20611.607142857141</v>
      </c>
      <c r="M955" s="24"/>
    </row>
    <row r="956" spans="1:13">
      <c r="A956" s="86">
        <v>45861</v>
      </c>
      <c r="B956" s="73">
        <v>264864</v>
      </c>
      <c r="C956" s="54" t="s">
        <v>735</v>
      </c>
      <c r="D956" s="55" t="s">
        <v>736</v>
      </c>
      <c r="E956" s="14" t="s">
        <v>167</v>
      </c>
      <c r="F956" s="24">
        <v>1</v>
      </c>
      <c r="G956" s="46">
        <v>17286.39</v>
      </c>
      <c r="H956" s="57">
        <f t="shared" si="66"/>
        <v>1852.1132142857141</v>
      </c>
      <c r="I956" s="57">
        <f t="shared" si="67"/>
        <v>15434.276785714284</v>
      </c>
      <c r="M956" s="24"/>
    </row>
    <row r="957" spans="1:13">
      <c r="A957" s="86">
        <v>45861</v>
      </c>
      <c r="B957" s="73">
        <v>264864</v>
      </c>
      <c r="C957" s="54" t="s">
        <v>735</v>
      </c>
      <c r="D957" s="55" t="s">
        <v>736</v>
      </c>
      <c r="E957" s="14" t="s">
        <v>168</v>
      </c>
      <c r="F957" s="24">
        <v>1</v>
      </c>
      <c r="G957" s="46">
        <v>19262.39</v>
      </c>
      <c r="H957" s="57">
        <f t="shared" si="66"/>
        <v>2063.8274999999994</v>
      </c>
      <c r="I957" s="57">
        <f t="shared" si="67"/>
        <v>17198.562499999996</v>
      </c>
      <c r="M957" s="24"/>
    </row>
    <row r="958" spans="1:13">
      <c r="A958" s="86">
        <v>45861</v>
      </c>
      <c r="B958" s="73">
        <v>264864</v>
      </c>
      <c r="C958" s="54" t="s">
        <v>735</v>
      </c>
      <c r="D958" s="55" t="s">
        <v>736</v>
      </c>
      <c r="E958" s="14" t="s">
        <v>33</v>
      </c>
      <c r="F958" s="24">
        <v>1</v>
      </c>
      <c r="G958" s="46">
        <v>32296.39</v>
      </c>
      <c r="H958" s="57">
        <f t="shared" si="66"/>
        <v>3460.3274999999994</v>
      </c>
      <c r="I958" s="57">
        <f t="shared" si="67"/>
        <v>28836.062499999996</v>
      </c>
      <c r="M958" s="24"/>
    </row>
    <row r="959" spans="1:13">
      <c r="A959" s="86">
        <v>45861</v>
      </c>
      <c r="B959" s="73">
        <v>264864</v>
      </c>
      <c r="C959" s="54" t="s">
        <v>735</v>
      </c>
      <c r="D959" s="55" t="s">
        <v>736</v>
      </c>
      <c r="E959" s="14" t="s">
        <v>43</v>
      </c>
      <c r="F959" s="24">
        <v>1</v>
      </c>
      <c r="G959" s="46">
        <v>21238.39</v>
      </c>
      <c r="H959" s="57">
        <f t="shared" si="66"/>
        <v>2275.5417857142857</v>
      </c>
      <c r="I959" s="57">
        <f t="shared" si="67"/>
        <v>18962.848214285714</v>
      </c>
      <c r="M959" s="24"/>
    </row>
    <row r="960" spans="1:13">
      <c r="A960" s="86">
        <v>45862</v>
      </c>
      <c r="B960" s="73">
        <v>264928</v>
      </c>
      <c r="C960" s="54" t="s">
        <v>735</v>
      </c>
      <c r="D960" s="55" t="s">
        <v>736</v>
      </c>
      <c r="E960" s="14" t="s">
        <v>170</v>
      </c>
      <c r="F960" s="24">
        <v>1</v>
      </c>
      <c r="G960" s="46">
        <v>28116.2</v>
      </c>
      <c r="H960" s="57">
        <f t="shared" si="66"/>
        <v>3012.45</v>
      </c>
      <c r="I960" s="57">
        <f t="shared" si="67"/>
        <v>25103.75</v>
      </c>
      <c r="M960" s="24"/>
    </row>
    <row r="961" spans="1:13">
      <c r="A961" s="86">
        <v>45862</v>
      </c>
      <c r="B961" s="73">
        <v>264950</v>
      </c>
      <c r="C961" s="54" t="s">
        <v>735</v>
      </c>
      <c r="D961" s="55" t="s">
        <v>736</v>
      </c>
      <c r="E961" s="14" t="s">
        <v>254</v>
      </c>
      <c r="F961" s="24">
        <v>1</v>
      </c>
      <c r="G961" s="46">
        <v>106548.39</v>
      </c>
      <c r="H961" s="57">
        <f t="shared" si="66"/>
        <v>11415.898928571427</v>
      </c>
      <c r="I961" s="57">
        <f t="shared" si="67"/>
        <v>95132.491071428565</v>
      </c>
      <c r="M961" s="24"/>
    </row>
    <row r="962" spans="1:13">
      <c r="A962" s="86">
        <v>45862</v>
      </c>
      <c r="B962" s="73">
        <v>264950</v>
      </c>
      <c r="C962" s="54" t="s">
        <v>735</v>
      </c>
      <c r="D962" s="55" t="s">
        <v>736</v>
      </c>
      <c r="E962" s="14" t="s">
        <v>40</v>
      </c>
      <c r="F962" s="24">
        <v>2</v>
      </c>
      <c r="G962" s="46">
        <v>150153.57999999999</v>
      </c>
      <c r="H962" s="57">
        <f t="shared" si="66"/>
        <v>16087.883571428567</v>
      </c>
      <c r="I962" s="57">
        <f t="shared" si="67"/>
        <v>134065.69642857139</v>
      </c>
      <c r="M962" s="24"/>
    </row>
    <row r="963" spans="1:13">
      <c r="A963" s="86">
        <v>45862</v>
      </c>
      <c r="B963" s="73">
        <v>264950</v>
      </c>
      <c r="C963" s="54" t="s">
        <v>735</v>
      </c>
      <c r="D963" s="55" t="s">
        <v>736</v>
      </c>
      <c r="E963" s="14" t="s">
        <v>188</v>
      </c>
      <c r="F963" s="24">
        <v>1</v>
      </c>
      <c r="G963" s="46">
        <v>33447.79</v>
      </c>
      <c r="H963" s="57">
        <f t="shared" ref="H963:H994" si="68">I963*0.12</f>
        <v>3583.6917857142857</v>
      </c>
      <c r="I963" s="57">
        <f t="shared" ref="I963:I994" si="69">G963/1.12</f>
        <v>29864.098214285714</v>
      </c>
      <c r="M963" s="24"/>
    </row>
    <row r="964" spans="1:13">
      <c r="A964" s="86">
        <v>45862</v>
      </c>
      <c r="B964" s="73">
        <v>264950</v>
      </c>
      <c r="C964" s="54" t="s">
        <v>735</v>
      </c>
      <c r="D964" s="55" t="s">
        <v>736</v>
      </c>
      <c r="E964" s="14" t="s">
        <v>46</v>
      </c>
      <c r="F964" s="24">
        <v>2</v>
      </c>
      <c r="G964" s="46">
        <v>59531.18</v>
      </c>
      <c r="H964" s="57">
        <f t="shared" si="68"/>
        <v>6378.3407142857141</v>
      </c>
      <c r="I964" s="57">
        <f t="shared" si="69"/>
        <v>53152.839285714283</v>
      </c>
      <c r="M964" s="24"/>
    </row>
    <row r="965" spans="1:13">
      <c r="A965" s="86">
        <v>45862</v>
      </c>
      <c r="B965" s="73">
        <v>264950</v>
      </c>
      <c r="C965" s="54" t="s">
        <v>735</v>
      </c>
      <c r="D965" s="55" t="s">
        <v>736</v>
      </c>
      <c r="E965" s="14" t="s">
        <v>32</v>
      </c>
      <c r="F965" s="24">
        <v>1</v>
      </c>
      <c r="G965" s="46">
        <v>22587.39</v>
      </c>
      <c r="H965" s="57">
        <f t="shared" si="68"/>
        <v>2420.0774999999994</v>
      </c>
      <c r="I965" s="57">
        <f t="shared" si="69"/>
        <v>20167.312499999996</v>
      </c>
      <c r="M965" s="24"/>
    </row>
    <row r="966" spans="1:13">
      <c r="A966" s="86">
        <v>45862</v>
      </c>
      <c r="B966" s="73">
        <v>264951</v>
      </c>
      <c r="C966" s="54" t="s">
        <v>735</v>
      </c>
      <c r="D966" s="55" t="s">
        <v>736</v>
      </c>
      <c r="E966" s="14" t="s">
        <v>46</v>
      </c>
      <c r="F966" s="24">
        <v>1</v>
      </c>
      <c r="G966" s="46">
        <v>29765.59</v>
      </c>
      <c r="H966" s="57">
        <f t="shared" si="68"/>
        <v>3189.170357142857</v>
      </c>
      <c r="I966" s="57">
        <f t="shared" si="69"/>
        <v>26576.419642857141</v>
      </c>
      <c r="M966" s="24"/>
    </row>
    <row r="967" spans="1:13">
      <c r="A967" s="86">
        <v>45862</v>
      </c>
      <c r="B967" s="73">
        <v>264951</v>
      </c>
      <c r="C967" s="54" t="s">
        <v>735</v>
      </c>
      <c r="D967" s="55" t="s">
        <v>736</v>
      </c>
      <c r="E967" s="14" t="s">
        <v>188</v>
      </c>
      <c r="F967" s="24">
        <v>1</v>
      </c>
      <c r="G967" s="46">
        <v>33447.79</v>
      </c>
      <c r="H967" s="57">
        <f t="shared" si="68"/>
        <v>3583.6917857142857</v>
      </c>
      <c r="I967" s="57">
        <f t="shared" si="69"/>
        <v>29864.098214285714</v>
      </c>
      <c r="M967" s="24"/>
    </row>
    <row r="968" spans="1:13">
      <c r="A968" s="86">
        <v>45862</v>
      </c>
      <c r="B968" s="73">
        <v>264951</v>
      </c>
      <c r="C968" s="54" t="s">
        <v>735</v>
      </c>
      <c r="D968" s="55" t="s">
        <v>736</v>
      </c>
      <c r="E968" s="14" t="s">
        <v>173</v>
      </c>
      <c r="F968" s="24">
        <v>1</v>
      </c>
      <c r="G968" s="46">
        <v>20022.39</v>
      </c>
      <c r="H968" s="57">
        <f t="shared" si="68"/>
        <v>2145.2560714285714</v>
      </c>
      <c r="I968" s="57">
        <f t="shared" si="69"/>
        <v>17877.133928571428</v>
      </c>
      <c r="M968" s="24"/>
    </row>
    <row r="969" spans="1:13">
      <c r="A969" s="86">
        <v>45862</v>
      </c>
      <c r="B969" s="73">
        <v>264951</v>
      </c>
      <c r="C969" s="54" t="s">
        <v>735</v>
      </c>
      <c r="D969" s="55" t="s">
        <v>736</v>
      </c>
      <c r="E969" s="14" t="s">
        <v>53</v>
      </c>
      <c r="F969" s="24">
        <v>1</v>
      </c>
      <c r="G969" s="46">
        <v>19699.39</v>
      </c>
      <c r="H969" s="57">
        <f t="shared" si="68"/>
        <v>2110.6489285714283</v>
      </c>
      <c r="I969" s="57">
        <f t="shared" si="69"/>
        <v>17588.741071428569</v>
      </c>
      <c r="M969" s="24"/>
    </row>
    <row r="970" spans="1:13">
      <c r="A970" s="86">
        <v>45862</v>
      </c>
      <c r="B970" s="73">
        <v>264951</v>
      </c>
      <c r="C970" s="54" t="s">
        <v>735</v>
      </c>
      <c r="D970" s="55" t="s">
        <v>736</v>
      </c>
      <c r="E970" s="14" t="s">
        <v>32</v>
      </c>
      <c r="F970" s="24">
        <v>1</v>
      </c>
      <c r="G970" s="46">
        <v>22587.39</v>
      </c>
      <c r="H970" s="57">
        <f t="shared" si="68"/>
        <v>2420.0774999999994</v>
      </c>
      <c r="I970" s="57">
        <f t="shared" si="69"/>
        <v>20167.312499999996</v>
      </c>
      <c r="M970" s="24"/>
    </row>
    <row r="971" spans="1:13">
      <c r="A971" s="86">
        <v>45862</v>
      </c>
      <c r="B971" s="73">
        <v>264951</v>
      </c>
      <c r="C971" s="54" t="s">
        <v>735</v>
      </c>
      <c r="D971" s="55" t="s">
        <v>736</v>
      </c>
      <c r="E971" s="14" t="s">
        <v>178</v>
      </c>
      <c r="F971" s="24">
        <v>1</v>
      </c>
      <c r="G971" s="46">
        <v>17856.39</v>
      </c>
      <c r="H971" s="57">
        <f t="shared" si="68"/>
        <v>1913.1846428571425</v>
      </c>
      <c r="I971" s="57">
        <f t="shared" si="69"/>
        <v>15943.205357142855</v>
      </c>
      <c r="M971" s="24"/>
    </row>
    <row r="972" spans="1:13" ht="12" customHeight="1">
      <c r="A972" s="86">
        <v>45867</v>
      </c>
      <c r="B972" s="73">
        <v>265064</v>
      </c>
      <c r="C972" s="54" t="s">
        <v>735</v>
      </c>
      <c r="D972" s="55" t="s">
        <v>736</v>
      </c>
      <c r="E972" s="14" t="s">
        <v>25</v>
      </c>
      <c r="F972" s="24">
        <v>1</v>
      </c>
      <c r="G972" s="46">
        <v>12232.39</v>
      </c>
      <c r="H972" s="57">
        <f t="shared" si="68"/>
        <v>1310.6132142857141</v>
      </c>
      <c r="I972" s="57">
        <f t="shared" si="69"/>
        <v>10921.776785714284</v>
      </c>
      <c r="M972" s="24"/>
    </row>
    <row r="973" spans="1:13">
      <c r="A973" s="86">
        <v>45867</v>
      </c>
      <c r="B973" s="73">
        <v>265064</v>
      </c>
      <c r="C973" s="54" t="s">
        <v>735</v>
      </c>
      <c r="D973" s="55" t="s">
        <v>736</v>
      </c>
      <c r="E973" s="14" t="s">
        <v>41</v>
      </c>
      <c r="F973" s="24">
        <v>1</v>
      </c>
      <c r="G973" s="46">
        <v>26520.39</v>
      </c>
      <c r="H973" s="57">
        <f t="shared" si="68"/>
        <v>2841.4703571428568</v>
      </c>
      <c r="I973" s="57">
        <f t="shared" si="69"/>
        <v>23678.919642857141</v>
      </c>
      <c r="M973" s="24"/>
    </row>
    <row r="974" spans="1:13">
      <c r="A974" s="86">
        <v>45867</v>
      </c>
      <c r="B974" s="73">
        <v>265064</v>
      </c>
      <c r="C974" s="54" t="s">
        <v>735</v>
      </c>
      <c r="D974" s="55" t="s">
        <v>736</v>
      </c>
      <c r="E974" s="14" t="s">
        <v>33</v>
      </c>
      <c r="F974" s="24">
        <v>2</v>
      </c>
      <c r="G974" s="46">
        <v>64592.78</v>
      </c>
      <c r="H974" s="57">
        <f t="shared" si="68"/>
        <v>6920.6549999999988</v>
      </c>
      <c r="I974" s="57">
        <f t="shared" si="69"/>
        <v>57672.124999999993</v>
      </c>
      <c r="M974" s="24"/>
    </row>
    <row r="975" spans="1:13">
      <c r="A975" s="86">
        <v>45867</v>
      </c>
      <c r="B975" s="73">
        <v>265064</v>
      </c>
      <c r="C975" s="54" t="s">
        <v>735</v>
      </c>
      <c r="D975" s="55" t="s">
        <v>736</v>
      </c>
      <c r="E975" s="14" t="s">
        <v>170</v>
      </c>
      <c r="F975" s="24">
        <v>2</v>
      </c>
      <c r="G975" s="46">
        <v>51140.78</v>
      </c>
      <c r="H975" s="57">
        <f t="shared" si="68"/>
        <v>5479.3692857142851</v>
      </c>
      <c r="I975" s="57">
        <f t="shared" si="69"/>
        <v>45661.41071428571</v>
      </c>
      <c r="M975" s="24"/>
    </row>
    <row r="976" spans="1:13">
      <c r="A976" s="86">
        <v>45867</v>
      </c>
      <c r="B976" s="73">
        <v>265064</v>
      </c>
      <c r="C976" s="54" t="s">
        <v>735</v>
      </c>
      <c r="D976" s="55" t="s">
        <v>736</v>
      </c>
      <c r="E976" s="14" t="s">
        <v>178</v>
      </c>
      <c r="F976" s="24">
        <v>2</v>
      </c>
      <c r="G976" s="46">
        <v>35712.78</v>
      </c>
      <c r="H976" s="57">
        <f t="shared" si="68"/>
        <v>3826.3692857142851</v>
      </c>
      <c r="I976" s="57">
        <f t="shared" si="69"/>
        <v>31886.41071428571</v>
      </c>
      <c r="M976" s="24"/>
    </row>
    <row r="977" spans="1:13">
      <c r="A977" s="86">
        <v>45867</v>
      </c>
      <c r="B977" s="73">
        <v>265065</v>
      </c>
      <c r="C977" s="54" t="s">
        <v>735</v>
      </c>
      <c r="D977" s="55" t="s">
        <v>736</v>
      </c>
      <c r="E977" s="14" t="s">
        <v>173</v>
      </c>
      <c r="F977" s="24">
        <v>1</v>
      </c>
      <c r="G977" s="46">
        <v>20022.39</v>
      </c>
      <c r="H977" s="57">
        <f t="shared" si="68"/>
        <v>2145.2560714285714</v>
      </c>
      <c r="I977" s="57">
        <f t="shared" si="69"/>
        <v>17877.133928571428</v>
      </c>
      <c r="M977" s="24"/>
    </row>
    <row r="978" spans="1:13">
      <c r="A978" s="86">
        <v>45867</v>
      </c>
      <c r="B978" s="73">
        <v>265065</v>
      </c>
      <c r="C978" s="54" t="s">
        <v>735</v>
      </c>
      <c r="D978" s="55" t="s">
        <v>736</v>
      </c>
      <c r="E978" s="14" t="s">
        <v>167</v>
      </c>
      <c r="F978" s="24">
        <v>2</v>
      </c>
      <c r="G978" s="46">
        <v>34572.78</v>
      </c>
      <c r="H978" s="57">
        <f t="shared" si="68"/>
        <v>3704.2264285714282</v>
      </c>
      <c r="I978" s="57">
        <f t="shared" si="69"/>
        <v>30868.553571428569</v>
      </c>
      <c r="M978" s="24"/>
    </row>
    <row r="979" spans="1:13">
      <c r="A979" s="86">
        <v>45867</v>
      </c>
      <c r="B979" s="73">
        <v>265066</v>
      </c>
      <c r="C979" s="54" t="s">
        <v>735</v>
      </c>
      <c r="D979" s="55" t="s">
        <v>736</v>
      </c>
      <c r="E979" s="14" t="s">
        <v>168</v>
      </c>
      <c r="F979" s="24">
        <v>4</v>
      </c>
      <c r="G979" s="46">
        <v>77049.56</v>
      </c>
      <c r="H979" s="57">
        <f t="shared" si="68"/>
        <v>8255.3099999999977</v>
      </c>
      <c r="I979" s="57">
        <f t="shared" si="69"/>
        <v>68794.249999999985</v>
      </c>
      <c r="M979" s="24"/>
    </row>
    <row r="980" spans="1:13">
      <c r="A980" s="86">
        <v>45867</v>
      </c>
      <c r="B980" s="73">
        <v>265066</v>
      </c>
      <c r="C980" s="54" t="s">
        <v>735</v>
      </c>
      <c r="D980" s="55" t="s">
        <v>736</v>
      </c>
      <c r="E980" s="14" t="s">
        <v>170</v>
      </c>
      <c r="F980" s="24">
        <v>1</v>
      </c>
      <c r="G980" s="46">
        <v>24867.48</v>
      </c>
      <c r="H980" s="57">
        <f t="shared" si="68"/>
        <v>2664.3728571428569</v>
      </c>
      <c r="I980" s="57">
        <f t="shared" si="69"/>
        <v>22203.107142857141</v>
      </c>
      <c r="M980" s="24"/>
    </row>
    <row r="981" spans="1:13">
      <c r="A981" s="86">
        <v>45869</v>
      </c>
      <c r="B981" s="73">
        <v>265264</v>
      </c>
      <c r="C981" s="54" t="s">
        <v>735</v>
      </c>
      <c r="D981" s="55" t="s">
        <v>736</v>
      </c>
      <c r="E981" s="14" t="s">
        <v>178</v>
      </c>
      <c r="F981" s="24">
        <v>2</v>
      </c>
      <c r="G981" s="46">
        <v>35712.78</v>
      </c>
      <c r="H981" s="58">
        <f t="shared" si="68"/>
        <v>3826.3692857142851</v>
      </c>
      <c r="I981" s="58">
        <f t="shared" si="69"/>
        <v>31886.41071428571</v>
      </c>
      <c r="M981" s="24"/>
    </row>
    <row r="982" spans="1:13">
      <c r="A982" s="86">
        <v>45869</v>
      </c>
      <c r="B982" s="73">
        <v>265264</v>
      </c>
      <c r="C982" s="54" t="s">
        <v>735</v>
      </c>
      <c r="D982" s="55" t="s">
        <v>736</v>
      </c>
      <c r="E982" s="14" t="s">
        <v>1070</v>
      </c>
      <c r="F982" s="24">
        <v>1</v>
      </c>
      <c r="G982" s="46">
        <v>36377.589999999997</v>
      </c>
      <c r="H982" s="58">
        <f t="shared" si="68"/>
        <v>3897.5989285714277</v>
      </c>
      <c r="I982" s="58">
        <f t="shared" si="69"/>
        <v>32479.991071428565</v>
      </c>
      <c r="M982" s="24"/>
    </row>
    <row r="983" spans="1:13">
      <c r="A983" s="86">
        <v>45869</v>
      </c>
      <c r="B983" s="73">
        <v>265264</v>
      </c>
      <c r="C983" s="54" t="s">
        <v>735</v>
      </c>
      <c r="D983" s="55" t="s">
        <v>736</v>
      </c>
      <c r="E983" s="14" t="s">
        <v>39</v>
      </c>
      <c r="F983" s="24">
        <v>1</v>
      </c>
      <c r="G983" s="46">
        <v>48651.59</v>
      </c>
      <c r="H983" s="58">
        <f t="shared" si="68"/>
        <v>5212.6703571428561</v>
      </c>
      <c r="I983" s="58">
        <f t="shared" si="69"/>
        <v>43438.919642857138</v>
      </c>
      <c r="M983" s="24"/>
    </row>
    <row r="984" spans="1:13">
      <c r="A984" s="86">
        <v>45869</v>
      </c>
      <c r="B984" s="73">
        <v>265264</v>
      </c>
      <c r="C984" s="54" t="s">
        <v>735</v>
      </c>
      <c r="D984" s="55" t="s">
        <v>736</v>
      </c>
      <c r="E984" s="14" t="s">
        <v>182</v>
      </c>
      <c r="F984" s="24">
        <v>2</v>
      </c>
      <c r="G984" s="46">
        <v>12105.38</v>
      </c>
      <c r="H984" s="58">
        <f t="shared" si="68"/>
        <v>1297.0049999999997</v>
      </c>
      <c r="I984" s="58">
        <f t="shared" si="69"/>
        <v>10808.374999999998</v>
      </c>
      <c r="M984" s="24"/>
    </row>
    <row r="985" spans="1:13">
      <c r="A985" s="86">
        <v>45869</v>
      </c>
      <c r="B985" s="73">
        <v>265264</v>
      </c>
      <c r="C985" s="54" t="s">
        <v>735</v>
      </c>
      <c r="D985" s="55" t="s">
        <v>736</v>
      </c>
      <c r="E985" s="14" t="s">
        <v>364</v>
      </c>
      <c r="F985" s="24">
        <v>1</v>
      </c>
      <c r="G985" s="46">
        <v>10826.39</v>
      </c>
      <c r="H985" s="58">
        <f t="shared" si="68"/>
        <v>1159.970357142857</v>
      </c>
      <c r="I985" s="58">
        <f t="shared" si="69"/>
        <v>9666.4196428571413</v>
      </c>
      <c r="M985" s="24"/>
    </row>
    <row r="986" spans="1:13">
      <c r="A986" s="86">
        <v>45869</v>
      </c>
      <c r="B986" s="73">
        <v>265265</v>
      </c>
      <c r="C986" s="54" t="s">
        <v>735</v>
      </c>
      <c r="D986" s="55" t="s">
        <v>736</v>
      </c>
      <c r="E986" s="14" t="s">
        <v>180</v>
      </c>
      <c r="F986" s="24">
        <v>1</v>
      </c>
      <c r="G986" s="46">
        <v>10932.79</v>
      </c>
      <c r="H986" s="58">
        <f t="shared" si="68"/>
        <v>1171.3703571428571</v>
      </c>
      <c r="I986" s="58">
        <f t="shared" si="69"/>
        <v>9761.4196428571431</v>
      </c>
      <c r="M986" s="24"/>
    </row>
    <row r="987" spans="1:13">
      <c r="A987" s="86">
        <v>45869</v>
      </c>
      <c r="B987" s="73">
        <v>265265</v>
      </c>
      <c r="C987" s="54" t="s">
        <v>735</v>
      </c>
      <c r="D987" s="55" t="s">
        <v>736</v>
      </c>
      <c r="E987" s="14" t="s">
        <v>41</v>
      </c>
      <c r="F987" s="24">
        <v>3</v>
      </c>
      <c r="G987" s="46">
        <v>79561.17</v>
      </c>
      <c r="H987" s="58">
        <f t="shared" si="68"/>
        <v>8524.4110714285707</v>
      </c>
      <c r="I987" s="58">
        <f t="shared" si="69"/>
        <v>71036.75892857142</v>
      </c>
      <c r="M987" s="24"/>
    </row>
    <row r="988" spans="1:13">
      <c r="A988" s="86">
        <v>45869</v>
      </c>
      <c r="B988" s="73">
        <v>265265</v>
      </c>
      <c r="C988" s="54" t="s">
        <v>735</v>
      </c>
      <c r="D988" s="55" t="s">
        <v>736</v>
      </c>
      <c r="E988" s="14" t="s">
        <v>37</v>
      </c>
      <c r="F988" s="24">
        <v>1</v>
      </c>
      <c r="G988" s="46">
        <v>6645.25</v>
      </c>
      <c r="H988" s="58">
        <f t="shared" si="68"/>
        <v>711.99107142857133</v>
      </c>
      <c r="I988" s="58">
        <f t="shared" si="69"/>
        <v>5933.2589285714284</v>
      </c>
      <c r="M988" s="24"/>
    </row>
    <row r="989" spans="1:13">
      <c r="A989" s="86">
        <v>45869</v>
      </c>
      <c r="B989" s="73">
        <v>265265</v>
      </c>
      <c r="C989" s="54" t="s">
        <v>735</v>
      </c>
      <c r="D989" s="55" t="s">
        <v>736</v>
      </c>
      <c r="E989" s="14" t="s">
        <v>239</v>
      </c>
      <c r="F989" s="24">
        <v>1</v>
      </c>
      <c r="G989" s="46">
        <v>7405.25</v>
      </c>
      <c r="H989" s="58">
        <f t="shared" si="68"/>
        <v>793.41964285714278</v>
      </c>
      <c r="I989" s="58">
        <f t="shared" si="69"/>
        <v>6611.8303571428569</v>
      </c>
      <c r="M989" s="24"/>
    </row>
    <row r="990" spans="1:13">
      <c r="A990" s="86">
        <v>45869</v>
      </c>
      <c r="B990" s="73">
        <v>265265</v>
      </c>
      <c r="C990" s="54" t="s">
        <v>735</v>
      </c>
      <c r="D990" s="55" t="s">
        <v>736</v>
      </c>
      <c r="E990" s="14" t="s">
        <v>83</v>
      </c>
      <c r="F990" s="24">
        <v>1</v>
      </c>
      <c r="G990" s="46">
        <v>5848.67</v>
      </c>
      <c r="H990" s="58">
        <f t="shared" si="68"/>
        <v>626.64321428571418</v>
      </c>
      <c r="I990" s="58">
        <f t="shared" si="69"/>
        <v>5222.0267857142853</v>
      </c>
      <c r="M990" s="24"/>
    </row>
    <row r="991" spans="1:13">
      <c r="A991" s="86">
        <v>45869</v>
      </c>
      <c r="B991" s="73">
        <v>265266</v>
      </c>
      <c r="C991" s="54" t="s">
        <v>735</v>
      </c>
      <c r="D991" s="55" t="s">
        <v>736</v>
      </c>
      <c r="E991" s="14" t="s">
        <v>32</v>
      </c>
      <c r="F991" s="24">
        <v>1</v>
      </c>
      <c r="G991" s="46">
        <v>20034.990000000002</v>
      </c>
      <c r="H991" s="58">
        <f t="shared" si="68"/>
        <v>2146.6060714285713</v>
      </c>
      <c r="I991" s="58">
        <f t="shared" si="69"/>
        <v>17888.383928571428</v>
      </c>
      <c r="M991" s="24"/>
    </row>
    <row r="992" spans="1:13">
      <c r="A992" s="86">
        <v>45869</v>
      </c>
      <c r="B992" s="73">
        <v>265266</v>
      </c>
      <c r="C992" s="54" t="s">
        <v>735</v>
      </c>
      <c r="D992" s="55" t="s">
        <v>736</v>
      </c>
      <c r="E992" s="14" t="s">
        <v>188</v>
      </c>
      <c r="F992" s="24">
        <v>1</v>
      </c>
      <c r="G992" s="46">
        <v>29680.89</v>
      </c>
      <c r="H992" s="58">
        <f t="shared" si="68"/>
        <v>3180.0953571428568</v>
      </c>
      <c r="I992" s="58">
        <f t="shared" si="69"/>
        <v>26500.794642857141</v>
      </c>
      <c r="M992" s="24"/>
    </row>
    <row r="993" spans="1:13">
      <c r="A993" s="86">
        <v>45869</v>
      </c>
      <c r="B993" s="73">
        <v>265266</v>
      </c>
      <c r="C993" s="54" t="s">
        <v>735</v>
      </c>
      <c r="D993" s="55" t="s">
        <v>736</v>
      </c>
      <c r="E993" s="14" t="s">
        <v>170</v>
      </c>
      <c r="F993" s="24">
        <v>1</v>
      </c>
      <c r="G993" s="46">
        <v>22708.560000000001</v>
      </c>
      <c r="H993" s="58">
        <f t="shared" si="68"/>
        <v>2433.06</v>
      </c>
      <c r="I993" s="58">
        <f t="shared" si="69"/>
        <v>20275.5</v>
      </c>
      <c r="M993" s="24"/>
    </row>
    <row r="994" spans="1:13">
      <c r="A994" s="86">
        <v>45869</v>
      </c>
      <c r="B994" s="73">
        <v>265266</v>
      </c>
      <c r="C994" s="54" t="s">
        <v>735</v>
      </c>
      <c r="D994" s="55" t="s">
        <v>736</v>
      </c>
      <c r="E994" s="14" t="s">
        <v>364</v>
      </c>
      <c r="F994" s="24">
        <v>1</v>
      </c>
      <c r="G994" s="46">
        <v>10826.39</v>
      </c>
      <c r="H994" s="58">
        <f t="shared" si="68"/>
        <v>1159.970357142857</v>
      </c>
      <c r="I994" s="58">
        <f t="shared" si="69"/>
        <v>9666.4196428571413</v>
      </c>
      <c r="M994" s="24"/>
    </row>
    <row r="995" spans="1:13">
      <c r="A995" s="86">
        <v>45869</v>
      </c>
      <c r="B995" s="73">
        <v>265266</v>
      </c>
      <c r="C995" s="54" t="s">
        <v>735</v>
      </c>
      <c r="D995" s="55" t="s">
        <v>736</v>
      </c>
      <c r="E995" s="14" t="s">
        <v>40</v>
      </c>
      <c r="F995" s="24">
        <v>1</v>
      </c>
      <c r="G995" s="46">
        <v>66320.34</v>
      </c>
      <c r="H995" s="58">
        <f t="shared" ref="H995:H1026" si="70">I995*0.12</f>
        <v>7105.750714285713</v>
      </c>
      <c r="I995" s="58">
        <f t="shared" ref="I995:I1026" si="71">G995/1.12</f>
        <v>59214.589285714275</v>
      </c>
      <c r="M995" s="24"/>
    </row>
    <row r="996" spans="1:13">
      <c r="A996" s="86">
        <v>45869</v>
      </c>
      <c r="B996" s="73">
        <v>265266</v>
      </c>
      <c r="C996" s="54" t="s">
        <v>735</v>
      </c>
      <c r="D996" s="55" t="s">
        <v>736</v>
      </c>
      <c r="E996" s="14" t="s">
        <v>170</v>
      </c>
      <c r="F996" s="24">
        <v>1</v>
      </c>
      <c r="G996" s="46">
        <v>25570.39</v>
      </c>
      <c r="H996" s="58">
        <f t="shared" si="70"/>
        <v>2739.6846428571425</v>
      </c>
      <c r="I996" s="58">
        <f t="shared" si="71"/>
        <v>22830.705357142855</v>
      </c>
      <c r="M996" s="24"/>
    </row>
    <row r="997" spans="1:13">
      <c r="A997" s="86">
        <v>45869</v>
      </c>
      <c r="B997" s="73">
        <v>265267</v>
      </c>
      <c r="C997" s="54" t="s">
        <v>735</v>
      </c>
      <c r="D997" s="55" t="s">
        <v>736</v>
      </c>
      <c r="E997" s="14" t="s">
        <v>43</v>
      </c>
      <c r="F997" s="24">
        <v>3</v>
      </c>
      <c r="G997" s="46">
        <v>56522.11</v>
      </c>
      <c r="H997" s="58">
        <f t="shared" si="70"/>
        <v>6055.9403571428566</v>
      </c>
      <c r="I997" s="58">
        <f t="shared" si="71"/>
        <v>50466.169642857138</v>
      </c>
      <c r="M997" s="24"/>
    </row>
    <row r="998" spans="1:13">
      <c r="A998" s="86">
        <v>45869</v>
      </c>
      <c r="B998" s="73">
        <v>265267</v>
      </c>
      <c r="C998" s="54" t="s">
        <v>735</v>
      </c>
      <c r="D998" s="55" t="s">
        <v>736</v>
      </c>
      <c r="E998" s="14" t="s">
        <v>364</v>
      </c>
      <c r="F998" s="24">
        <v>7</v>
      </c>
      <c r="G998" s="46">
        <v>62322.97</v>
      </c>
      <c r="H998" s="58">
        <f t="shared" si="70"/>
        <v>6677.4610714285709</v>
      </c>
      <c r="I998" s="58">
        <f t="shared" si="71"/>
        <v>55645.508928571428</v>
      </c>
      <c r="M998" s="24"/>
    </row>
    <row r="999" spans="1:13">
      <c r="A999" s="86">
        <v>45869</v>
      </c>
      <c r="B999" s="73">
        <v>265267</v>
      </c>
      <c r="C999" s="54" t="s">
        <v>735</v>
      </c>
      <c r="D999" s="55" t="s">
        <v>736</v>
      </c>
      <c r="E999" s="14" t="s">
        <v>178</v>
      </c>
      <c r="F999" s="24">
        <v>4</v>
      </c>
      <c r="G999" s="46">
        <v>71425.56</v>
      </c>
      <c r="H999" s="58">
        <f t="shared" si="70"/>
        <v>7652.7385714285701</v>
      </c>
      <c r="I999" s="58">
        <f t="shared" si="71"/>
        <v>63772.82142857142</v>
      </c>
      <c r="M999" s="24"/>
    </row>
    <row r="1000" spans="1:13">
      <c r="A1000" s="86">
        <v>45869</v>
      </c>
      <c r="B1000" s="73">
        <v>265267</v>
      </c>
      <c r="C1000" s="54" t="s">
        <v>735</v>
      </c>
      <c r="D1000" s="55" t="s">
        <v>736</v>
      </c>
      <c r="E1000" s="14" t="s">
        <v>274</v>
      </c>
      <c r="F1000" s="24">
        <v>1</v>
      </c>
      <c r="G1000" s="46">
        <v>4212.58</v>
      </c>
      <c r="H1000" s="58">
        <f t="shared" si="70"/>
        <v>451.34785714285704</v>
      </c>
      <c r="I1000" s="58">
        <f t="shared" si="71"/>
        <v>3761.2321428571422</v>
      </c>
      <c r="M1000" s="24"/>
    </row>
    <row r="1001" spans="1:13">
      <c r="A1001" s="86">
        <v>45869</v>
      </c>
      <c r="B1001" s="73">
        <v>265267</v>
      </c>
      <c r="C1001" s="54" t="s">
        <v>735</v>
      </c>
      <c r="D1001" s="55" t="s">
        <v>736</v>
      </c>
      <c r="E1001" s="14" t="s">
        <v>45</v>
      </c>
      <c r="F1001" s="24">
        <v>1</v>
      </c>
      <c r="G1001" s="46">
        <v>26991.59</v>
      </c>
      <c r="H1001" s="58">
        <f t="shared" si="70"/>
        <v>2891.9560714285712</v>
      </c>
      <c r="I1001" s="58">
        <f t="shared" si="71"/>
        <v>24099.633928571428</v>
      </c>
      <c r="M1001" s="24"/>
    </row>
    <row r="1002" spans="1:13">
      <c r="A1002" s="86">
        <v>45869</v>
      </c>
      <c r="B1002" s="73">
        <v>265268</v>
      </c>
      <c r="C1002" s="54" t="s">
        <v>735</v>
      </c>
      <c r="D1002" s="55" t="s">
        <v>736</v>
      </c>
      <c r="E1002" s="14" t="s">
        <v>60</v>
      </c>
      <c r="F1002" s="24">
        <v>1</v>
      </c>
      <c r="G1002" s="46">
        <v>24103.59</v>
      </c>
      <c r="H1002" s="58">
        <f t="shared" si="70"/>
        <v>2582.5274999999997</v>
      </c>
      <c r="I1002" s="58">
        <f t="shared" si="71"/>
        <v>21521.062499999996</v>
      </c>
      <c r="M1002" s="24"/>
    </row>
    <row r="1003" spans="1:13">
      <c r="A1003" s="86">
        <v>45869</v>
      </c>
      <c r="B1003" s="73">
        <v>265268</v>
      </c>
      <c r="C1003" s="54" t="s">
        <v>735</v>
      </c>
      <c r="D1003" s="55" t="s">
        <v>736</v>
      </c>
      <c r="E1003" s="14" t="s">
        <v>43</v>
      </c>
      <c r="F1003" s="24">
        <v>2</v>
      </c>
      <c r="G1003" s="46">
        <v>42476.78</v>
      </c>
      <c r="H1003" s="58">
        <f t="shared" si="70"/>
        <v>4551.0835714285713</v>
      </c>
      <c r="I1003" s="58">
        <f t="shared" si="71"/>
        <v>37925.696428571428</v>
      </c>
      <c r="M1003" s="24"/>
    </row>
    <row r="1004" spans="1:13">
      <c r="A1004" s="86">
        <v>45869</v>
      </c>
      <c r="B1004" s="73">
        <v>265268</v>
      </c>
      <c r="C1004" s="54" t="s">
        <v>735</v>
      </c>
      <c r="D1004" s="55" t="s">
        <v>736</v>
      </c>
      <c r="E1004" s="14" t="s">
        <v>254</v>
      </c>
      <c r="F1004" s="24">
        <v>1</v>
      </c>
      <c r="G1004" s="46">
        <v>119848.39</v>
      </c>
      <c r="H1004" s="58">
        <f t="shared" si="70"/>
        <v>12840.898928571427</v>
      </c>
      <c r="I1004" s="58">
        <f t="shared" si="71"/>
        <v>107007.49107142857</v>
      </c>
      <c r="M1004" s="24"/>
    </row>
    <row r="1005" spans="1:13">
      <c r="A1005" s="86">
        <v>45869</v>
      </c>
      <c r="B1005" s="73">
        <v>265268</v>
      </c>
      <c r="C1005" s="54" t="s">
        <v>735</v>
      </c>
      <c r="D1005" s="55" t="s">
        <v>736</v>
      </c>
      <c r="E1005" s="14" t="s">
        <v>629</v>
      </c>
      <c r="F1005" s="24">
        <v>3</v>
      </c>
      <c r="G1005" s="46">
        <v>6923.22</v>
      </c>
      <c r="H1005" s="58">
        <f t="shared" si="70"/>
        <v>741.77357142857136</v>
      </c>
      <c r="I1005" s="58">
        <f t="shared" si="71"/>
        <v>6181.4464285714284</v>
      </c>
      <c r="M1005" s="24"/>
    </row>
    <row r="1006" spans="1:13">
      <c r="A1006" s="86">
        <v>45869</v>
      </c>
      <c r="B1006" s="73">
        <v>265269</v>
      </c>
      <c r="C1006" s="54" t="s">
        <v>735</v>
      </c>
      <c r="D1006" s="55" t="s">
        <v>736</v>
      </c>
      <c r="E1006" s="14" t="s">
        <v>53</v>
      </c>
      <c r="F1006" s="24">
        <v>1</v>
      </c>
      <c r="G1006" s="46">
        <v>20156.3</v>
      </c>
      <c r="H1006" s="58">
        <f t="shared" si="70"/>
        <v>2159.6035714285713</v>
      </c>
      <c r="I1006" s="58">
        <f t="shared" si="71"/>
        <v>17996.696428571428</v>
      </c>
      <c r="M1006" s="24"/>
    </row>
    <row r="1007" spans="1:13">
      <c r="A1007" s="86">
        <v>45869</v>
      </c>
      <c r="B1007" s="73">
        <v>265270</v>
      </c>
      <c r="C1007" s="54" t="s">
        <v>735</v>
      </c>
      <c r="D1007" s="55" t="s">
        <v>736</v>
      </c>
      <c r="E1007" s="14" t="s">
        <v>24</v>
      </c>
      <c r="F1007" s="24">
        <v>1</v>
      </c>
      <c r="G1007" s="46">
        <v>20710</v>
      </c>
      <c r="H1007" s="58">
        <f t="shared" si="70"/>
        <v>2218.9285714285711</v>
      </c>
      <c r="I1007" s="58">
        <f t="shared" si="71"/>
        <v>18491.071428571428</v>
      </c>
      <c r="M1007" s="24"/>
    </row>
    <row r="1008" spans="1:13">
      <c r="A1008" s="86">
        <v>45869</v>
      </c>
      <c r="B1008" s="73">
        <v>265271</v>
      </c>
      <c r="C1008" s="54" t="s">
        <v>735</v>
      </c>
      <c r="D1008" s="55" t="s">
        <v>736</v>
      </c>
      <c r="E1008" s="14" t="s">
        <v>664</v>
      </c>
      <c r="F1008" s="24">
        <v>4</v>
      </c>
      <c r="G1008" s="91">
        <v>222969.56</v>
      </c>
      <c r="H1008" s="67">
        <f t="shared" si="70"/>
        <v>23889.595714285711</v>
      </c>
      <c r="I1008" s="67">
        <f t="shared" si="71"/>
        <v>199079.96428571426</v>
      </c>
      <c r="M1008" s="24"/>
    </row>
    <row r="1009" spans="1:13">
      <c r="A1009" s="86">
        <v>45869</v>
      </c>
      <c r="B1009" s="73">
        <v>265271</v>
      </c>
      <c r="C1009" s="54" t="s">
        <v>735</v>
      </c>
      <c r="D1009" s="55" t="s">
        <v>736</v>
      </c>
      <c r="E1009" s="14" t="s">
        <v>41</v>
      </c>
      <c r="F1009" s="24">
        <v>1</v>
      </c>
      <c r="G1009" s="46">
        <v>26520.39</v>
      </c>
      <c r="H1009" s="67">
        <f t="shared" si="70"/>
        <v>2841.4703571428568</v>
      </c>
      <c r="I1009" s="67">
        <f t="shared" si="71"/>
        <v>23678.919642857141</v>
      </c>
      <c r="M1009" s="24"/>
    </row>
    <row r="1010" spans="1:13">
      <c r="A1010" s="86">
        <v>45869</v>
      </c>
      <c r="B1010" s="73">
        <v>265271</v>
      </c>
      <c r="C1010" s="54" t="s">
        <v>735</v>
      </c>
      <c r="D1010" s="55" t="s">
        <v>736</v>
      </c>
      <c r="E1010" s="14" t="s">
        <v>77</v>
      </c>
      <c r="F1010" s="24">
        <v>1</v>
      </c>
      <c r="G1010" s="46">
        <v>2517.5</v>
      </c>
      <c r="H1010" s="67">
        <f t="shared" si="70"/>
        <v>269.73214285714283</v>
      </c>
      <c r="I1010" s="67">
        <f t="shared" si="71"/>
        <v>2247.7678571428569</v>
      </c>
      <c r="M1010" s="24"/>
    </row>
    <row r="1011" spans="1:13">
      <c r="A1011" s="86">
        <v>45869</v>
      </c>
      <c r="B1011" s="73">
        <v>265271</v>
      </c>
      <c r="C1011" s="54" t="s">
        <v>735</v>
      </c>
      <c r="D1011" s="55" t="s">
        <v>736</v>
      </c>
      <c r="E1011" s="14" t="s">
        <v>65</v>
      </c>
      <c r="F1011" s="24">
        <v>1</v>
      </c>
      <c r="G1011" s="91">
        <v>12251.44</v>
      </c>
      <c r="H1011" s="67">
        <f t="shared" si="70"/>
        <v>1312.6542857142856</v>
      </c>
      <c r="I1011" s="67">
        <f t="shared" si="71"/>
        <v>10938.785714285714</v>
      </c>
      <c r="M1011" s="24"/>
    </row>
    <row r="1012" spans="1:13">
      <c r="A1012" s="86">
        <v>45869</v>
      </c>
      <c r="B1012" s="73">
        <v>265383</v>
      </c>
      <c r="C1012" s="54" t="s">
        <v>735</v>
      </c>
      <c r="D1012" s="55" t="s">
        <v>736</v>
      </c>
      <c r="E1012" s="14" t="s">
        <v>49</v>
      </c>
      <c r="F1012" s="24">
        <v>1</v>
      </c>
      <c r="G1012" s="46">
        <v>13775</v>
      </c>
      <c r="H1012" s="67">
        <f t="shared" si="70"/>
        <v>1475.8928571428569</v>
      </c>
      <c r="I1012" s="67">
        <f t="shared" si="71"/>
        <v>12299.107142857141</v>
      </c>
      <c r="M1012" s="24"/>
    </row>
    <row r="1013" spans="1:13">
      <c r="A1013" s="86">
        <v>45869</v>
      </c>
      <c r="B1013" s="73">
        <v>265384</v>
      </c>
      <c r="C1013" s="54" t="s">
        <v>735</v>
      </c>
      <c r="D1013" s="55" t="s">
        <v>736</v>
      </c>
      <c r="E1013" s="97" t="s">
        <v>184</v>
      </c>
      <c r="F1013" s="24">
        <v>1</v>
      </c>
      <c r="G1013" s="46">
        <v>11548.39</v>
      </c>
      <c r="H1013" s="67">
        <f t="shared" si="70"/>
        <v>1237.3274999999996</v>
      </c>
      <c r="I1013" s="67">
        <f t="shared" si="71"/>
        <v>10311.062499999998</v>
      </c>
      <c r="M1013" s="24"/>
    </row>
    <row r="1014" spans="1:13">
      <c r="A1014" s="86">
        <v>45869</v>
      </c>
      <c r="B1014" s="73">
        <v>265384</v>
      </c>
      <c r="C1014" s="54" t="s">
        <v>735</v>
      </c>
      <c r="D1014" s="55" t="s">
        <v>736</v>
      </c>
      <c r="E1014" s="23" t="s">
        <v>217</v>
      </c>
      <c r="F1014" s="24">
        <v>1</v>
      </c>
      <c r="G1014" s="46">
        <v>7938.39</v>
      </c>
      <c r="H1014" s="67">
        <f t="shared" si="70"/>
        <v>850.54178571428565</v>
      </c>
      <c r="I1014" s="67">
        <f t="shared" si="71"/>
        <v>7087.8482142857138</v>
      </c>
      <c r="M1014" s="24"/>
    </row>
    <row r="1015" spans="1:13">
      <c r="A1015" s="86">
        <v>45869</v>
      </c>
      <c r="B1015" s="73">
        <v>265384</v>
      </c>
      <c r="C1015" s="54" t="s">
        <v>735</v>
      </c>
      <c r="D1015" s="55" t="s">
        <v>736</v>
      </c>
      <c r="E1015" s="23" t="s">
        <v>1072</v>
      </c>
      <c r="F1015" s="24">
        <v>1</v>
      </c>
      <c r="G1015" s="46">
        <v>43316.39</v>
      </c>
      <c r="H1015" s="67">
        <f t="shared" si="70"/>
        <v>4641.0417857142847</v>
      </c>
      <c r="I1015" s="67">
        <f t="shared" si="71"/>
        <v>38675.34821428571</v>
      </c>
      <c r="M1015" s="24"/>
    </row>
    <row r="1016" spans="1:13">
      <c r="A1016" s="86">
        <v>45869</v>
      </c>
      <c r="B1016" s="73">
        <v>265384</v>
      </c>
      <c r="C1016" s="54" t="s">
        <v>735</v>
      </c>
      <c r="D1016" s="55" t="s">
        <v>736</v>
      </c>
      <c r="E1016" s="14" t="s">
        <v>39</v>
      </c>
      <c r="F1016" s="24">
        <v>1</v>
      </c>
      <c r="G1016" s="46">
        <v>48651.59</v>
      </c>
      <c r="H1016" s="67">
        <f t="shared" si="70"/>
        <v>5212.6703571428561</v>
      </c>
      <c r="I1016" s="67">
        <f t="shared" si="71"/>
        <v>43438.919642857138</v>
      </c>
      <c r="M1016" s="24"/>
    </row>
    <row r="1017" spans="1:13">
      <c r="A1017" s="86">
        <v>45869</v>
      </c>
      <c r="B1017" s="73">
        <v>265384</v>
      </c>
      <c r="C1017" s="54" t="s">
        <v>735</v>
      </c>
      <c r="D1017" s="55" t="s">
        <v>736</v>
      </c>
      <c r="E1017" s="14" t="s">
        <v>41</v>
      </c>
      <c r="F1017" s="24">
        <v>1</v>
      </c>
      <c r="G1017" s="46">
        <v>26520.39</v>
      </c>
      <c r="H1017" s="67">
        <f t="shared" si="70"/>
        <v>2841.4703571428568</v>
      </c>
      <c r="I1017" s="67">
        <f t="shared" si="71"/>
        <v>23678.919642857141</v>
      </c>
      <c r="M1017" s="24"/>
    </row>
    <row r="1018" spans="1:13">
      <c r="A1018" s="86">
        <v>45869</v>
      </c>
      <c r="B1018" s="73">
        <v>265385</v>
      </c>
      <c r="C1018" s="54" t="s">
        <v>735</v>
      </c>
      <c r="D1018" s="55" t="s">
        <v>736</v>
      </c>
      <c r="E1018" s="14" t="s">
        <v>170</v>
      </c>
      <c r="F1018" s="24">
        <v>1</v>
      </c>
      <c r="G1018" s="46">
        <v>25570.39</v>
      </c>
      <c r="H1018" s="67">
        <f t="shared" si="70"/>
        <v>2739.6846428571425</v>
      </c>
      <c r="I1018" s="67">
        <f t="shared" si="71"/>
        <v>22830.705357142855</v>
      </c>
      <c r="M1018" s="24"/>
    </row>
    <row r="1019" spans="1:13">
      <c r="A1019" s="86">
        <v>45869</v>
      </c>
      <c r="B1019" s="73">
        <v>265385</v>
      </c>
      <c r="C1019" s="54" t="s">
        <v>735</v>
      </c>
      <c r="D1019" s="55" t="s">
        <v>736</v>
      </c>
      <c r="E1019" s="14" t="s">
        <v>188</v>
      </c>
      <c r="F1019" s="24">
        <v>1</v>
      </c>
      <c r="G1019" s="46">
        <v>33447.79</v>
      </c>
      <c r="H1019" s="67">
        <f t="shared" si="70"/>
        <v>3583.6917857142857</v>
      </c>
      <c r="I1019" s="67">
        <f t="shared" si="71"/>
        <v>29864.098214285714</v>
      </c>
      <c r="M1019" s="24"/>
    </row>
    <row r="1020" spans="1:13">
      <c r="A1020" s="86">
        <v>45869</v>
      </c>
      <c r="B1020" s="73">
        <v>265385</v>
      </c>
      <c r="C1020" s="54" t="s">
        <v>735</v>
      </c>
      <c r="D1020" s="55" t="s">
        <v>736</v>
      </c>
      <c r="E1020" s="14" t="s">
        <v>451</v>
      </c>
      <c r="F1020" s="24">
        <v>1</v>
      </c>
      <c r="G1020" s="46">
        <v>3368.98</v>
      </c>
      <c r="H1020" s="67">
        <f t="shared" si="70"/>
        <v>360.96214285714279</v>
      </c>
      <c r="I1020" s="67">
        <f t="shared" si="71"/>
        <v>3008.0178571428569</v>
      </c>
      <c r="M1020" s="24"/>
    </row>
    <row r="1021" spans="1:13">
      <c r="A1021" s="86">
        <v>45869</v>
      </c>
      <c r="B1021" s="73">
        <v>265385</v>
      </c>
      <c r="C1021" s="54" t="s">
        <v>735</v>
      </c>
      <c r="D1021" s="55" t="s">
        <v>736</v>
      </c>
      <c r="E1021" s="14" t="s">
        <v>254</v>
      </c>
      <c r="F1021" s="24">
        <v>1</v>
      </c>
      <c r="G1021" s="46">
        <v>106548.39</v>
      </c>
      <c r="H1021" s="67">
        <f t="shared" si="70"/>
        <v>11415.898928571427</v>
      </c>
      <c r="I1021" s="67">
        <f t="shared" si="71"/>
        <v>95132.491071428565</v>
      </c>
      <c r="M1021" s="24"/>
    </row>
    <row r="1022" spans="1:13">
      <c r="A1022" s="86">
        <v>45869</v>
      </c>
      <c r="B1022" s="73">
        <v>265385</v>
      </c>
      <c r="C1022" s="54" t="s">
        <v>735</v>
      </c>
      <c r="D1022" s="55" t="s">
        <v>736</v>
      </c>
      <c r="E1022" s="14" t="s">
        <v>182</v>
      </c>
      <c r="F1022" s="24">
        <v>1</v>
      </c>
      <c r="G1022" s="46">
        <v>5649.17</v>
      </c>
      <c r="H1022" s="67">
        <f t="shared" si="70"/>
        <v>605.26821428571418</v>
      </c>
      <c r="I1022" s="67">
        <f t="shared" si="71"/>
        <v>5043.9017857142853</v>
      </c>
      <c r="M1022" s="24"/>
    </row>
    <row r="1023" spans="1:13">
      <c r="A1023" s="86">
        <v>45869</v>
      </c>
      <c r="B1023" s="73">
        <v>265386</v>
      </c>
      <c r="C1023" s="54" t="s">
        <v>735</v>
      </c>
      <c r="D1023" s="55" t="s">
        <v>736</v>
      </c>
      <c r="E1023" s="14" t="s">
        <v>482</v>
      </c>
      <c r="F1023" s="24">
        <v>1</v>
      </c>
      <c r="G1023" s="46">
        <v>12350</v>
      </c>
      <c r="H1023" s="67">
        <f t="shared" si="70"/>
        <v>1323.2142857142856</v>
      </c>
      <c r="I1023" s="67">
        <f t="shared" si="71"/>
        <v>11026.785714285714</v>
      </c>
      <c r="M1023" s="24"/>
    </row>
    <row r="1024" spans="1:13">
      <c r="A1024" s="86">
        <v>45869</v>
      </c>
      <c r="B1024" s="73">
        <v>265386</v>
      </c>
      <c r="C1024" s="54" t="s">
        <v>735</v>
      </c>
      <c r="D1024" s="55" t="s">
        <v>736</v>
      </c>
      <c r="E1024" s="14" t="s">
        <v>173</v>
      </c>
      <c r="F1024" s="24">
        <v>1</v>
      </c>
      <c r="G1024" s="46">
        <v>20022.39</v>
      </c>
      <c r="H1024" s="67">
        <f t="shared" si="70"/>
        <v>2145.2560714285714</v>
      </c>
      <c r="I1024" s="67">
        <f t="shared" si="71"/>
        <v>17877.133928571428</v>
      </c>
      <c r="M1024" s="24"/>
    </row>
    <row r="1025" spans="1:13">
      <c r="A1025" s="86">
        <v>45869</v>
      </c>
      <c r="B1025" s="73">
        <v>265386</v>
      </c>
      <c r="C1025" s="54" t="s">
        <v>735</v>
      </c>
      <c r="D1025" s="55" t="s">
        <v>736</v>
      </c>
      <c r="E1025" s="14" t="s">
        <v>364</v>
      </c>
      <c r="F1025" s="24">
        <v>4</v>
      </c>
      <c r="G1025" s="46">
        <v>43305.56</v>
      </c>
      <c r="H1025" s="67">
        <f t="shared" si="70"/>
        <v>4639.8814285714279</v>
      </c>
      <c r="I1025" s="67">
        <f t="shared" si="71"/>
        <v>38665.678571428565</v>
      </c>
      <c r="M1025" s="24"/>
    </row>
    <row r="1026" spans="1:13">
      <c r="A1026" s="86">
        <v>45869</v>
      </c>
      <c r="B1026" s="73">
        <v>265386</v>
      </c>
      <c r="C1026" s="54" t="s">
        <v>735</v>
      </c>
      <c r="D1026" s="55" t="s">
        <v>736</v>
      </c>
      <c r="E1026" s="14" t="s">
        <v>33</v>
      </c>
      <c r="F1026" s="24">
        <v>1</v>
      </c>
      <c r="G1026" s="46">
        <v>32296.39</v>
      </c>
      <c r="H1026" s="67">
        <f t="shared" si="70"/>
        <v>3460.3274999999994</v>
      </c>
      <c r="I1026" s="67">
        <f t="shared" si="71"/>
        <v>28836.062499999996</v>
      </c>
      <c r="M1026" s="24"/>
    </row>
    <row r="1027" spans="1:13">
      <c r="A1027" s="86">
        <v>45869</v>
      </c>
      <c r="B1027" s="73">
        <v>265386</v>
      </c>
      <c r="C1027" s="54" t="s">
        <v>735</v>
      </c>
      <c r="D1027" s="55" t="s">
        <v>736</v>
      </c>
      <c r="E1027" s="14" t="s">
        <v>41</v>
      </c>
      <c r="F1027" s="24">
        <v>1</v>
      </c>
      <c r="G1027" s="46">
        <v>26520.39</v>
      </c>
      <c r="H1027" s="67">
        <f t="shared" ref="H1027:H1033" si="72">I1027*0.12</f>
        <v>2841.4703571428568</v>
      </c>
      <c r="I1027" s="67">
        <f t="shared" ref="I1027:I1033" si="73">G1027/1.12</f>
        <v>23678.919642857141</v>
      </c>
      <c r="M1027" s="24"/>
    </row>
    <row r="1028" spans="1:13">
      <c r="A1028" s="86">
        <v>45869</v>
      </c>
      <c r="B1028" s="73">
        <v>265386</v>
      </c>
      <c r="C1028" s="54" t="s">
        <v>735</v>
      </c>
      <c r="D1028" s="55" t="s">
        <v>736</v>
      </c>
      <c r="E1028" s="14" t="s">
        <v>1073</v>
      </c>
      <c r="F1028" s="24">
        <v>1</v>
      </c>
      <c r="G1028" s="46">
        <v>15291.39</v>
      </c>
      <c r="H1028" s="67">
        <f t="shared" si="72"/>
        <v>1638.3632142857141</v>
      </c>
      <c r="I1028" s="67">
        <f t="shared" si="73"/>
        <v>13653.026785714284</v>
      </c>
      <c r="M1028" s="24"/>
    </row>
    <row r="1029" spans="1:13">
      <c r="A1029" s="86">
        <v>45869</v>
      </c>
      <c r="B1029" s="73">
        <v>265387</v>
      </c>
      <c r="C1029" s="54" t="s">
        <v>735</v>
      </c>
      <c r="D1029" s="55" t="s">
        <v>736</v>
      </c>
      <c r="E1029" s="14" t="s">
        <v>40</v>
      </c>
      <c r="F1029" s="24">
        <v>1</v>
      </c>
      <c r="G1029" s="46">
        <v>75076.789999999994</v>
      </c>
      <c r="H1029" s="67">
        <f t="shared" si="72"/>
        <v>8043.9417857142835</v>
      </c>
      <c r="I1029" s="67">
        <f t="shared" si="73"/>
        <v>67032.848214285696</v>
      </c>
      <c r="M1029" s="24"/>
    </row>
    <row r="1030" spans="1:13">
      <c r="A1030" s="86">
        <v>45869</v>
      </c>
      <c r="B1030" s="73">
        <v>265387</v>
      </c>
      <c r="C1030" s="54" t="s">
        <v>735</v>
      </c>
      <c r="D1030" s="55" t="s">
        <v>736</v>
      </c>
      <c r="E1030" s="14" t="s">
        <v>45</v>
      </c>
      <c r="F1030" s="24">
        <v>1</v>
      </c>
      <c r="G1030" s="46">
        <v>26991.59</v>
      </c>
      <c r="H1030" s="67">
        <f t="shared" si="72"/>
        <v>2891.9560714285712</v>
      </c>
      <c r="I1030" s="67">
        <f t="shared" si="73"/>
        <v>24099.633928571428</v>
      </c>
      <c r="M1030" s="24"/>
    </row>
    <row r="1031" spans="1:13">
      <c r="A1031" s="86">
        <v>45869</v>
      </c>
      <c r="B1031" s="73">
        <v>265388</v>
      </c>
      <c r="C1031" s="54" t="s">
        <v>735</v>
      </c>
      <c r="D1031" s="55" t="s">
        <v>736</v>
      </c>
      <c r="E1031" s="14" t="s">
        <v>43</v>
      </c>
      <c r="F1031" s="24">
        <v>1</v>
      </c>
      <c r="G1031" s="46">
        <v>14725</v>
      </c>
      <c r="H1031" s="67">
        <f t="shared" si="72"/>
        <v>1577.6785714285713</v>
      </c>
      <c r="I1031" s="67">
        <f t="shared" si="73"/>
        <v>13147.321428571428</v>
      </c>
      <c r="M1031" s="24"/>
    </row>
    <row r="1032" spans="1:13">
      <c r="A1032" s="86">
        <v>45869</v>
      </c>
      <c r="B1032" s="73">
        <v>265388</v>
      </c>
      <c r="C1032" s="54" t="s">
        <v>735</v>
      </c>
      <c r="D1032" s="55" t="s">
        <v>736</v>
      </c>
      <c r="E1032" s="14" t="s">
        <v>25</v>
      </c>
      <c r="F1032" s="24">
        <v>5</v>
      </c>
      <c r="G1032" s="46">
        <v>42750</v>
      </c>
      <c r="H1032" s="67">
        <f t="shared" si="72"/>
        <v>4580.3571428571422</v>
      </c>
      <c r="I1032" s="67">
        <f t="shared" si="73"/>
        <v>38169.642857142855</v>
      </c>
      <c r="M1032" s="24"/>
    </row>
    <row r="1033" spans="1:13">
      <c r="A1033" s="86">
        <v>45869</v>
      </c>
      <c r="B1033" s="73">
        <v>265389</v>
      </c>
      <c r="C1033" s="54" t="s">
        <v>735</v>
      </c>
      <c r="D1033" s="55" t="s">
        <v>736</v>
      </c>
      <c r="E1033" s="14" t="s">
        <v>33</v>
      </c>
      <c r="F1033" s="24">
        <v>1</v>
      </c>
      <c r="G1033" s="46">
        <v>32296.39</v>
      </c>
      <c r="H1033" s="67">
        <f t="shared" si="72"/>
        <v>3460.3274999999994</v>
      </c>
      <c r="I1033" s="67">
        <f t="shared" si="73"/>
        <v>28836.062499999996</v>
      </c>
      <c r="M1033" s="24"/>
    </row>
    <row r="1034" spans="1:13">
      <c r="A1034" s="86">
        <v>45869</v>
      </c>
      <c r="B1034" s="73">
        <v>265389</v>
      </c>
      <c r="C1034" s="54" t="s">
        <v>735</v>
      </c>
      <c r="D1034" s="55" t="s">
        <v>736</v>
      </c>
      <c r="E1034" s="14" t="s">
        <v>173</v>
      </c>
      <c r="F1034" s="24">
        <v>1</v>
      </c>
      <c r="G1034" s="46">
        <v>20022.39</v>
      </c>
      <c r="H1034" s="67">
        <f t="shared" ref="H1034:H1040" si="74">I1034*0.12</f>
        <v>2145.2560714285714</v>
      </c>
      <c r="I1034" s="67">
        <f t="shared" ref="I1034:I1040" si="75">G1034/1.12</f>
        <v>17877.133928571428</v>
      </c>
      <c r="M1034" s="24"/>
    </row>
    <row r="1035" spans="1:13">
      <c r="A1035" s="86">
        <v>45869</v>
      </c>
      <c r="B1035" s="73">
        <v>265389</v>
      </c>
      <c r="C1035" s="54" t="s">
        <v>735</v>
      </c>
      <c r="D1035" s="55" t="s">
        <v>736</v>
      </c>
      <c r="E1035" s="14" t="s">
        <v>46</v>
      </c>
      <c r="F1035" s="24">
        <v>1</v>
      </c>
      <c r="G1035" s="46">
        <v>29765.59</v>
      </c>
      <c r="H1035" s="67">
        <f t="shared" si="74"/>
        <v>3189.170357142857</v>
      </c>
      <c r="I1035" s="67">
        <f t="shared" si="75"/>
        <v>26576.419642857141</v>
      </c>
      <c r="M1035" s="24"/>
    </row>
    <row r="1036" spans="1:13">
      <c r="A1036" s="86">
        <v>45869</v>
      </c>
      <c r="B1036" s="73">
        <v>265389</v>
      </c>
      <c r="C1036" s="54" t="s">
        <v>735</v>
      </c>
      <c r="D1036" s="55" t="s">
        <v>736</v>
      </c>
      <c r="E1036" s="14" t="s">
        <v>170</v>
      </c>
      <c r="F1036" s="24">
        <v>1</v>
      </c>
      <c r="G1036" s="46">
        <v>25570.39</v>
      </c>
      <c r="H1036" s="67">
        <f t="shared" si="74"/>
        <v>2739.6846428571425</v>
      </c>
      <c r="I1036" s="67">
        <f t="shared" si="75"/>
        <v>22830.705357142855</v>
      </c>
      <c r="M1036" s="24"/>
    </row>
    <row r="1037" spans="1:13">
      <c r="A1037" s="86">
        <v>45869</v>
      </c>
      <c r="B1037" s="73">
        <v>265390</v>
      </c>
      <c r="C1037" s="54" t="s">
        <v>735</v>
      </c>
      <c r="D1037" s="55" t="s">
        <v>736</v>
      </c>
      <c r="E1037" s="14" t="s">
        <v>254</v>
      </c>
      <c r="F1037" s="24">
        <v>1</v>
      </c>
      <c r="G1037" s="46">
        <v>93707.49</v>
      </c>
      <c r="H1037" s="67">
        <f t="shared" si="74"/>
        <v>10040.088214285714</v>
      </c>
      <c r="I1037" s="67">
        <f t="shared" si="75"/>
        <v>83667.401785714275</v>
      </c>
      <c r="M1037" s="24"/>
    </row>
    <row r="1038" spans="1:13">
      <c r="A1038" s="86">
        <v>45869</v>
      </c>
      <c r="B1038" s="73">
        <v>265390</v>
      </c>
      <c r="C1038" s="54" t="s">
        <v>735</v>
      </c>
      <c r="D1038" s="55" t="s">
        <v>736</v>
      </c>
      <c r="E1038" s="14" t="s">
        <v>33</v>
      </c>
      <c r="F1038" s="24">
        <v>1</v>
      </c>
      <c r="G1038" s="46">
        <v>28428.93</v>
      </c>
      <c r="H1038" s="67">
        <f t="shared" si="74"/>
        <v>3045.9567857142856</v>
      </c>
      <c r="I1038" s="67">
        <f t="shared" si="75"/>
        <v>25382.973214285714</v>
      </c>
      <c r="M1038" s="24"/>
    </row>
    <row r="1039" spans="1:13">
      <c r="A1039" s="86">
        <v>45869</v>
      </c>
      <c r="B1039" s="73">
        <v>265390</v>
      </c>
      <c r="C1039" s="54" t="s">
        <v>735</v>
      </c>
      <c r="D1039" s="55" t="s">
        <v>736</v>
      </c>
      <c r="E1039" s="14" t="s">
        <v>41</v>
      </c>
      <c r="F1039" s="24">
        <v>2</v>
      </c>
      <c r="G1039" s="46">
        <v>46543.56</v>
      </c>
      <c r="H1039" s="67">
        <f t="shared" si="74"/>
        <v>4986.8099999999986</v>
      </c>
      <c r="I1039" s="67">
        <f t="shared" si="75"/>
        <v>41556.749999999993</v>
      </c>
      <c r="M1039" s="24"/>
    </row>
    <row r="1040" spans="1:13">
      <c r="A1040" s="86">
        <v>45869</v>
      </c>
      <c r="B1040" s="73">
        <v>265390</v>
      </c>
      <c r="C1040" s="54" t="s">
        <v>735</v>
      </c>
      <c r="D1040" s="55" t="s">
        <v>736</v>
      </c>
      <c r="E1040" s="14" t="s">
        <v>40</v>
      </c>
      <c r="F1040" s="24">
        <v>1</v>
      </c>
      <c r="G1040" s="98">
        <v>66320.34</v>
      </c>
      <c r="H1040" s="99">
        <f t="shared" si="74"/>
        <v>7105.750714285713</v>
      </c>
      <c r="I1040" s="99">
        <f t="shared" si="75"/>
        <v>59214.589285714275</v>
      </c>
      <c r="M1040" s="24"/>
    </row>
    <row r="1041" spans="1:13">
      <c r="A1041" s="61" t="s">
        <v>737</v>
      </c>
      <c r="G1041" s="76">
        <f>SUM(G931:G1040)</f>
        <v>4297240.8500000006</v>
      </c>
      <c r="H1041" s="63">
        <f t="shared" ref="H1041" si="76">I1041*0.12</f>
        <v>460418.66249999998</v>
      </c>
      <c r="I1041" s="63">
        <f t="shared" ref="I1041" si="77">G1041/1.12</f>
        <v>3836822.1875</v>
      </c>
      <c r="M1041" s="24"/>
    </row>
    <row r="1042" spans="1:13">
      <c r="A1042" s="64" t="s">
        <v>1098</v>
      </c>
      <c r="B1042" s="65"/>
      <c r="C1042" s="66"/>
      <c r="D1042" s="14"/>
      <c r="G1042" s="46">
        <v>-10398.94</v>
      </c>
      <c r="H1042" s="63"/>
      <c r="I1042" s="63"/>
      <c r="M1042" s="24"/>
    </row>
    <row r="1043" spans="1:13">
      <c r="A1043" s="83" t="s">
        <v>1099</v>
      </c>
      <c r="B1043" s="65"/>
      <c r="C1043" s="66"/>
      <c r="D1043" s="14"/>
      <c r="G1043" s="46">
        <v>-60067.17</v>
      </c>
      <c r="H1043" s="63"/>
      <c r="I1043" s="63"/>
      <c r="M1043" s="24"/>
    </row>
    <row r="1044" spans="1:13">
      <c r="A1044" s="64" t="s">
        <v>1100</v>
      </c>
      <c r="B1044" s="100"/>
      <c r="C1044" s="70"/>
      <c r="D1044" s="14"/>
      <c r="E1044" s="15"/>
      <c r="G1044" s="46">
        <v>-32296.39</v>
      </c>
      <c r="H1044" s="63"/>
      <c r="I1044" s="63"/>
      <c r="L1044" s="78">
        <f>SUM(G1042:G1044)</f>
        <v>-102762.5</v>
      </c>
      <c r="M1044" s="24"/>
    </row>
    <row r="1045" spans="1:13">
      <c r="A1045" s="64" t="s">
        <v>740</v>
      </c>
      <c r="G1045" s="79">
        <f>SUM(G1041:G1044)</f>
        <v>4194478.3500000006</v>
      </c>
      <c r="H1045" s="80">
        <f>I1045*0.12</f>
        <v>449408.39464285719</v>
      </c>
      <c r="I1045" s="80">
        <f>G1045/1.12</f>
        <v>3745069.9553571432</v>
      </c>
      <c r="L1045" s="82">
        <f>I1045*0.01</f>
        <v>37450.69955357143</v>
      </c>
      <c r="M1045" s="24"/>
    </row>
    <row r="1048" spans="1:13">
      <c r="A1048" s="65" t="s">
        <v>741</v>
      </c>
      <c r="B1048" s="69"/>
      <c r="C1048" s="70"/>
      <c r="D1048" s="14"/>
      <c r="F1048" s="14"/>
      <c r="H1048" s="14" t="s">
        <v>742</v>
      </c>
    </row>
    <row r="1049" spans="1:13">
      <c r="A1049" s="71"/>
      <c r="B1049" s="69"/>
      <c r="C1049" s="70"/>
      <c r="D1049" s="14"/>
      <c r="F1049" s="14"/>
      <c r="H1049" s="14"/>
    </row>
    <row r="1050" spans="1:13">
      <c r="A1050" s="71"/>
      <c r="B1050" s="69"/>
      <c r="C1050" s="70"/>
      <c r="D1050" s="14"/>
      <c r="F1050" s="14"/>
      <c r="H1050" s="14"/>
    </row>
    <row r="1051" spans="1:13">
      <c r="A1051" s="65"/>
      <c r="B1051" s="24"/>
      <c r="C1051" s="14"/>
      <c r="D1051" s="14"/>
      <c r="F1051" s="14"/>
      <c r="H1051" s="14"/>
    </row>
    <row r="1052" spans="1:13">
      <c r="A1052" s="96" t="s">
        <v>743</v>
      </c>
      <c r="B1052" s="24"/>
      <c r="C1052" s="14"/>
      <c r="D1052" s="14"/>
      <c r="F1052" s="14"/>
      <c r="H1052" s="75" t="s">
        <v>744</v>
      </c>
    </row>
    <row r="1053" spans="1:13">
      <c r="A1053" s="96" t="s">
        <v>745</v>
      </c>
      <c r="B1053" s="24"/>
      <c r="C1053" s="14"/>
      <c r="D1053" s="14"/>
      <c r="F1053" s="14"/>
      <c r="H1053" s="75" t="s">
        <v>746</v>
      </c>
    </row>
    <row r="1058" spans="1:9" ht="14.25">
      <c r="A1058" s="41" t="s">
        <v>720</v>
      </c>
      <c r="B1058" s="42"/>
      <c r="C1058" s="43"/>
      <c r="D1058" s="44"/>
      <c r="E1058" s="44"/>
      <c r="F1058" s="45"/>
      <c r="G1058" s="46"/>
      <c r="H1058" s="46"/>
      <c r="I1058" s="46"/>
    </row>
    <row r="1059" spans="1:9" ht="14.25">
      <c r="A1059" s="41" t="s">
        <v>726</v>
      </c>
      <c r="B1059" s="42"/>
      <c r="C1059" s="43"/>
      <c r="D1059" s="44"/>
      <c r="E1059" s="44"/>
      <c r="F1059" s="45"/>
      <c r="G1059" s="46"/>
      <c r="H1059" s="46"/>
      <c r="I1059" s="46"/>
    </row>
    <row r="1060" spans="1:9" ht="14.25">
      <c r="A1060" s="41" t="s">
        <v>1176</v>
      </c>
      <c r="B1060" s="42"/>
      <c r="C1060" s="43"/>
      <c r="D1060" s="44"/>
      <c r="E1060" s="44"/>
      <c r="F1060" s="45"/>
      <c r="G1060" s="46"/>
      <c r="H1060" s="46"/>
      <c r="I1060" s="46"/>
    </row>
    <row r="1061" spans="1:9" ht="14.25">
      <c r="A1061" s="41"/>
      <c r="B1061" s="42"/>
      <c r="C1061" s="43"/>
      <c r="D1061" s="44"/>
      <c r="E1061" s="44"/>
      <c r="F1061" s="45"/>
      <c r="G1061" s="46"/>
      <c r="H1061" s="46"/>
      <c r="I1061" s="46"/>
    </row>
    <row r="1062" spans="1:9" ht="14.25">
      <c r="A1062" s="41"/>
      <c r="B1062" s="42"/>
      <c r="C1062" s="43"/>
      <c r="D1062" s="44"/>
      <c r="E1062" s="44"/>
      <c r="F1062" s="45"/>
      <c r="G1062" s="46"/>
      <c r="H1062" s="46"/>
      <c r="I1062" s="46"/>
    </row>
    <row r="1063" spans="1:9" ht="14.25">
      <c r="A1063" s="41"/>
      <c r="B1063" s="42"/>
      <c r="C1063" s="43"/>
      <c r="D1063" s="44"/>
      <c r="E1063" s="44"/>
      <c r="F1063" s="45"/>
      <c r="G1063" s="46"/>
      <c r="H1063" s="46"/>
      <c r="I1063" s="46"/>
    </row>
    <row r="1064" spans="1:9">
      <c r="A1064" s="47" t="s">
        <v>3</v>
      </c>
      <c r="B1064" s="48" t="s">
        <v>728</v>
      </c>
      <c r="C1064" s="49" t="s">
        <v>729</v>
      </c>
      <c r="D1064" s="50" t="s">
        <v>730</v>
      </c>
      <c r="E1064" s="50" t="s">
        <v>731</v>
      </c>
      <c r="F1064" s="51" t="s">
        <v>7</v>
      </c>
      <c r="G1064" s="52" t="s">
        <v>732</v>
      </c>
      <c r="H1064" s="52" t="s">
        <v>733</v>
      </c>
      <c r="I1064" s="52" t="s">
        <v>734</v>
      </c>
    </row>
    <row r="1065" spans="1:9">
      <c r="A1065" s="86">
        <v>45881</v>
      </c>
      <c r="B1065" s="73">
        <v>266069</v>
      </c>
      <c r="C1065" s="54" t="s">
        <v>735</v>
      </c>
      <c r="D1065" s="55" t="s">
        <v>736</v>
      </c>
      <c r="E1065" s="14" t="s">
        <v>23</v>
      </c>
      <c r="F1065" s="24">
        <v>10</v>
      </c>
      <c r="G1065" s="46">
        <v>431643.9</v>
      </c>
      <c r="H1065" s="57">
        <f t="shared" ref="H1065:H1096" si="78">I1065*0.12</f>
        <v>46247.560714285712</v>
      </c>
      <c r="I1065" s="57">
        <f t="shared" ref="I1065:I1096" si="79">G1065/1.12</f>
        <v>385396.33928571426</v>
      </c>
    </row>
    <row r="1066" spans="1:9">
      <c r="A1066" s="86">
        <v>45881</v>
      </c>
      <c r="B1066" s="73">
        <v>266069</v>
      </c>
      <c r="C1066" s="54" t="s">
        <v>735</v>
      </c>
      <c r="D1066" s="55" t="s">
        <v>736</v>
      </c>
      <c r="E1066" s="14" t="s">
        <v>39</v>
      </c>
      <c r="F1066" s="24">
        <v>1</v>
      </c>
      <c r="G1066" s="46">
        <v>47196.29</v>
      </c>
      <c r="H1066" s="57">
        <f t="shared" si="78"/>
        <v>5056.7453571428559</v>
      </c>
      <c r="I1066" s="57">
        <f t="shared" si="79"/>
        <v>42139.544642857138</v>
      </c>
    </row>
    <row r="1067" spans="1:9">
      <c r="A1067" s="86">
        <v>45881</v>
      </c>
      <c r="B1067" s="73">
        <v>266069</v>
      </c>
      <c r="C1067" s="54" t="s">
        <v>735</v>
      </c>
      <c r="D1067" s="55" t="s">
        <v>736</v>
      </c>
      <c r="E1067" s="14" t="s">
        <v>173</v>
      </c>
      <c r="F1067" s="24">
        <v>2</v>
      </c>
      <c r="G1067" s="46">
        <v>40044.78</v>
      </c>
      <c r="H1067" s="57">
        <f t="shared" si="78"/>
        <v>4290.5121428571429</v>
      </c>
      <c r="I1067" s="57">
        <f t="shared" si="79"/>
        <v>35754.267857142855</v>
      </c>
    </row>
    <row r="1068" spans="1:9">
      <c r="A1068" s="86">
        <v>45881</v>
      </c>
      <c r="B1068" s="73">
        <v>266069</v>
      </c>
      <c r="C1068" s="54" t="s">
        <v>735</v>
      </c>
      <c r="D1068" s="55" t="s">
        <v>736</v>
      </c>
      <c r="E1068" s="14" t="s">
        <v>170</v>
      </c>
      <c r="F1068" s="24">
        <v>1</v>
      </c>
      <c r="G1068" s="46">
        <v>25570.39</v>
      </c>
      <c r="H1068" s="57">
        <f t="shared" si="78"/>
        <v>2739.6846428571425</v>
      </c>
      <c r="I1068" s="57">
        <f t="shared" si="79"/>
        <v>22830.705357142855</v>
      </c>
    </row>
    <row r="1069" spans="1:9">
      <c r="A1069" s="86">
        <v>45882</v>
      </c>
      <c r="B1069" s="73">
        <v>266239</v>
      </c>
      <c r="C1069" s="54" t="s">
        <v>735</v>
      </c>
      <c r="D1069" s="55" t="s">
        <v>736</v>
      </c>
      <c r="E1069" s="14" t="s">
        <v>51</v>
      </c>
      <c r="F1069" s="24">
        <v>1</v>
      </c>
      <c r="G1069" s="46">
        <v>31767.5</v>
      </c>
      <c r="H1069" s="57">
        <f t="shared" si="78"/>
        <v>3403.6607142857138</v>
      </c>
      <c r="I1069" s="57">
        <f t="shared" si="79"/>
        <v>28363.839285714283</v>
      </c>
    </row>
    <row r="1070" spans="1:9">
      <c r="A1070" s="86">
        <v>45882</v>
      </c>
      <c r="B1070" s="73">
        <v>266239</v>
      </c>
      <c r="C1070" s="54" t="s">
        <v>735</v>
      </c>
      <c r="D1070" s="55" t="s">
        <v>736</v>
      </c>
      <c r="E1070" s="14" t="s">
        <v>39</v>
      </c>
      <c r="F1070" s="24">
        <v>1</v>
      </c>
      <c r="G1070" s="46">
        <v>42726.42</v>
      </c>
      <c r="H1070" s="57">
        <f t="shared" si="78"/>
        <v>4577.8307142857138</v>
      </c>
      <c r="I1070" s="57">
        <f t="shared" si="79"/>
        <v>38148.589285714283</v>
      </c>
    </row>
    <row r="1071" spans="1:9">
      <c r="A1071" s="86">
        <v>45882</v>
      </c>
      <c r="B1071" s="73">
        <v>266239</v>
      </c>
      <c r="C1071" s="54" t="s">
        <v>735</v>
      </c>
      <c r="D1071" s="55" t="s">
        <v>736</v>
      </c>
      <c r="E1071" s="14" t="s">
        <v>183</v>
      </c>
      <c r="F1071" s="24">
        <v>1</v>
      </c>
      <c r="G1071" s="46">
        <v>51568.18</v>
      </c>
      <c r="H1071" s="57">
        <f t="shared" si="78"/>
        <v>5525.1621428571425</v>
      </c>
      <c r="I1071" s="57">
        <f t="shared" si="79"/>
        <v>46043.017857142855</v>
      </c>
    </row>
    <row r="1072" spans="1:9">
      <c r="A1072" s="86">
        <v>45882</v>
      </c>
      <c r="B1072" s="73">
        <v>266239</v>
      </c>
      <c r="C1072" s="54" t="s">
        <v>735</v>
      </c>
      <c r="D1072" s="55" t="s">
        <v>736</v>
      </c>
      <c r="E1072" s="14" t="s">
        <v>233</v>
      </c>
      <c r="F1072" s="24">
        <v>3</v>
      </c>
      <c r="G1072" s="46">
        <v>25131.41</v>
      </c>
      <c r="H1072" s="57">
        <f t="shared" si="78"/>
        <v>2692.6510714285714</v>
      </c>
      <c r="I1072" s="57">
        <f t="shared" si="79"/>
        <v>22438.758928571428</v>
      </c>
    </row>
    <row r="1073" spans="1:9">
      <c r="A1073" s="86">
        <v>45882</v>
      </c>
      <c r="B1073" s="73">
        <v>266239</v>
      </c>
      <c r="C1073" s="54" t="s">
        <v>735</v>
      </c>
      <c r="D1073" s="55" t="s">
        <v>736</v>
      </c>
      <c r="E1073" s="14" t="s">
        <v>37</v>
      </c>
      <c r="F1073" s="24" t="s">
        <v>1101</v>
      </c>
      <c r="G1073" s="46">
        <v>33226.25</v>
      </c>
      <c r="H1073" s="57">
        <f t="shared" si="78"/>
        <v>3559.9553571428569</v>
      </c>
      <c r="I1073" s="57">
        <f t="shared" si="79"/>
        <v>29666.294642857141</v>
      </c>
    </row>
    <row r="1074" spans="1:9">
      <c r="A1074" s="86">
        <v>45882</v>
      </c>
      <c r="B1074" s="73">
        <v>266240</v>
      </c>
      <c r="C1074" s="54" t="s">
        <v>735</v>
      </c>
      <c r="D1074" s="55" t="s">
        <v>736</v>
      </c>
      <c r="E1074" s="14" t="s">
        <v>60</v>
      </c>
      <c r="F1074" s="24">
        <v>1</v>
      </c>
      <c r="G1074" s="46">
        <v>24103.59</v>
      </c>
      <c r="H1074" s="57">
        <f t="shared" si="78"/>
        <v>2582.5274999999997</v>
      </c>
      <c r="I1074" s="57">
        <f t="shared" si="79"/>
        <v>21521.062499999996</v>
      </c>
    </row>
    <row r="1075" spans="1:9">
      <c r="A1075" s="86">
        <v>45882</v>
      </c>
      <c r="B1075" s="73">
        <v>266240</v>
      </c>
      <c r="C1075" s="54" t="s">
        <v>735</v>
      </c>
      <c r="D1075" s="55" t="s">
        <v>736</v>
      </c>
      <c r="E1075" s="14" t="s">
        <v>188</v>
      </c>
      <c r="F1075" s="24">
        <v>2</v>
      </c>
      <c r="G1075" s="46">
        <v>66895.58</v>
      </c>
      <c r="H1075" s="57">
        <f t="shared" si="78"/>
        <v>7167.3835714285715</v>
      </c>
      <c r="I1075" s="57">
        <f t="shared" si="79"/>
        <v>59728.196428571428</v>
      </c>
    </row>
    <row r="1076" spans="1:9">
      <c r="A1076" s="86">
        <v>45882</v>
      </c>
      <c r="B1076" s="73">
        <v>266240</v>
      </c>
      <c r="C1076" s="54" t="s">
        <v>735</v>
      </c>
      <c r="D1076" s="55" t="s">
        <v>736</v>
      </c>
      <c r="E1076" s="14" t="s">
        <v>167</v>
      </c>
      <c r="F1076" s="24">
        <v>1</v>
      </c>
      <c r="G1076" s="46">
        <v>17286.39</v>
      </c>
      <c r="H1076" s="57">
        <f t="shared" si="78"/>
        <v>1852.1132142857141</v>
      </c>
      <c r="I1076" s="57">
        <f t="shared" si="79"/>
        <v>15434.276785714284</v>
      </c>
    </row>
    <row r="1077" spans="1:9">
      <c r="A1077" s="86">
        <v>45882</v>
      </c>
      <c r="B1077" s="73">
        <v>266240</v>
      </c>
      <c r="C1077" s="54" t="s">
        <v>735</v>
      </c>
      <c r="D1077" s="55" t="s">
        <v>736</v>
      </c>
      <c r="E1077" s="14" t="s">
        <v>32</v>
      </c>
      <c r="F1077" s="24">
        <v>1</v>
      </c>
      <c r="G1077" s="46">
        <v>22587.39</v>
      </c>
      <c r="H1077" s="57">
        <f t="shared" si="78"/>
        <v>2420.0774999999994</v>
      </c>
      <c r="I1077" s="57">
        <f t="shared" si="79"/>
        <v>20167.312499999996</v>
      </c>
    </row>
    <row r="1078" spans="1:9">
      <c r="A1078" s="86">
        <v>45888</v>
      </c>
      <c r="B1078" s="73">
        <v>266419</v>
      </c>
      <c r="C1078" s="54" t="s">
        <v>735</v>
      </c>
      <c r="D1078" s="55" t="s">
        <v>736</v>
      </c>
      <c r="E1078" s="14" t="s">
        <v>178</v>
      </c>
      <c r="F1078" s="24">
        <v>1</v>
      </c>
      <c r="G1078" s="46">
        <v>17856.39</v>
      </c>
      <c r="H1078" s="57">
        <f t="shared" si="78"/>
        <v>1913.1846428571425</v>
      </c>
      <c r="I1078" s="57">
        <f t="shared" si="79"/>
        <v>15943.205357142855</v>
      </c>
    </row>
    <row r="1079" spans="1:9">
      <c r="A1079" s="86">
        <v>45888</v>
      </c>
      <c r="B1079" s="73">
        <v>266419</v>
      </c>
      <c r="C1079" s="54" t="s">
        <v>735</v>
      </c>
      <c r="D1079" s="55" t="s">
        <v>736</v>
      </c>
      <c r="E1079" s="14" t="s">
        <v>168</v>
      </c>
      <c r="F1079" s="24">
        <v>1</v>
      </c>
      <c r="G1079" s="46">
        <v>19262.39</v>
      </c>
      <c r="H1079" s="57">
        <f t="shared" si="78"/>
        <v>2063.8274999999994</v>
      </c>
      <c r="I1079" s="57">
        <f t="shared" si="79"/>
        <v>17198.562499999996</v>
      </c>
    </row>
    <row r="1080" spans="1:9">
      <c r="A1080" s="86">
        <v>45888</v>
      </c>
      <c r="B1080" s="73">
        <v>266419</v>
      </c>
      <c r="C1080" s="54" t="s">
        <v>735</v>
      </c>
      <c r="D1080" s="55" t="s">
        <v>736</v>
      </c>
      <c r="E1080" s="14" t="s">
        <v>41</v>
      </c>
      <c r="F1080" s="24">
        <v>1</v>
      </c>
      <c r="G1080" s="46">
        <v>26520.39</v>
      </c>
      <c r="H1080" s="57">
        <f t="shared" si="78"/>
        <v>2841.4703571428568</v>
      </c>
      <c r="I1080" s="57">
        <f t="shared" si="79"/>
        <v>23678.919642857141</v>
      </c>
    </row>
    <row r="1081" spans="1:9">
      <c r="A1081" s="86">
        <v>45888</v>
      </c>
      <c r="B1081" s="73">
        <v>266419</v>
      </c>
      <c r="C1081" s="54" t="s">
        <v>735</v>
      </c>
      <c r="D1081" s="55" t="s">
        <v>736</v>
      </c>
      <c r="E1081" s="14" t="s">
        <v>173</v>
      </c>
      <c r="F1081" s="24">
        <v>1</v>
      </c>
      <c r="G1081" s="46">
        <v>19395.48</v>
      </c>
      <c r="H1081" s="57">
        <f t="shared" si="78"/>
        <v>2078.0871428571427</v>
      </c>
      <c r="I1081" s="57">
        <f t="shared" si="79"/>
        <v>17317.392857142855</v>
      </c>
    </row>
    <row r="1082" spans="1:9">
      <c r="A1082" s="86">
        <v>45888</v>
      </c>
      <c r="B1082" s="73">
        <v>266419</v>
      </c>
      <c r="C1082" s="54" t="s">
        <v>735</v>
      </c>
      <c r="D1082" s="55" t="s">
        <v>736</v>
      </c>
      <c r="E1082" s="14" t="s">
        <v>178</v>
      </c>
      <c r="F1082" s="24">
        <v>1</v>
      </c>
      <c r="G1082" s="46">
        <v>17286.48</v>
      </c>
      <c r="H1082" s="57">
        <f t="shared" si="78"/>
        <v>1852.1228571428569</v>
      </c>
      <c r="I1082" s="57">
        <f t="shared" si="79"/>
        <v>15434.357142857141</v>
      </c>
    </row>
    <row r="1083" spans="1:9">
      <c r="A1083" s="86">
        <v>45888</v>
      </c>
      <c r="B1083" s="73">
        <v>266420</v>
      </c>
      <c r="C1083" s="54" t="s">
        <v>735</v>
      </c>
      <c r="D1083" s="55" t="s">
        <v>736</v>
      </c>
      <c r="E1083" s="14" t="s">
        <v>40</v>
      </c>
      <c r="F1083" s="24">
        <v>1</v>
      </c>
      <c r="G1083" s="46">
        <v>75076.789999999994</v>
      </c>
      <c r="H1083" s="57">
        <f t="shared" si="78"/>
        <v>8043.9417857142835</v>
      </c>
      <c r="I1083" s="57">
        <f t="shared" si="79"/>
        <v>67032.848214285696</v>
      </c>
    </row>
    <row r="1084" spans="1:9">
      <c r="A1084" s="86">
        <v>45888</v>
      </c>
      <c r="B1084" s="73">
        <v>266420</v>
      </c>
      <c r="C1084" s="54" t="s">
        <v>735</v>
      </c>
      <c r="D1084" s="55" t="s">
        <v>736</v>
      </c>
      <c r="E1084" s="14" t="s">
        <v>188</v>
      </c>
      <c r="F1084" s="24">
        <v>1</v>
      </c>
      <c r="G1084" s="46">
        <v>33447.79</v>
      </c>
      <c r="H1084" s="57">
        <f t="shared" si="78"/>
        <v>3583.6917857142857</v>
      </c>
      <c r="I1084" s="57">
        <f t="shared" si="79"/>
        <v>29864.098214285714</v>
      </c>
    </row>
    <row r="1085" spans="1:9">
      <c r="A1085" s="86">
        <v>45888</v>
      </c>
      <c r="B1085" s="73">
        <v>266420</v>
      </c>
      <c r="C1085" s="54" t="s">
        <v>735</v>
      </c>
      <c r="D1085" s="55" t="s">
        <v>736</v>
      </c>
      <c r="E1085" s="14" t="s">
        <v>173</v>
      </c>
      <c r="F1085" s="24">
        <v>1</v>
      </c>
      <c r="G1085" s="46">
        <v>19395.48</v>
      </c>
      <c r="H1085" s="57">
        <f t="shared" si="78"/>
        <v>2078.0871428571427</v>
      </c>
      <c r="I1085" s="57">
        <f t="shared" si="79"/>
        <v>17317.392857142855</v>
      </c>
    </row>
    <row r="1086" spans="1:9">
      <c r="A1086" s="86">
        <v>45888</v>
      </c>
      <c r="B1086" s="73">
        <v>266420</v>
      </c>
      <c r="C1086" s="54" t="s">
        <v>735</v>
      </c>
      <c r="D1086" s="55" t="s">
        <v>736</v>
      </c>
      <c r="E1086" s="14" t="s">
        <v>51</v>
      </c>
      <c r="F1086" s="24">
        <v>1</v>
      </c>
      <c r="G1086" s="46">
        <v>35811.43</v>
      </c>
      <c r="H1086" s="57">
        <f t="shared" si="78"/>
        <v>3836.9389285714283</v>
      </c>
      <c r="I1086" s="57">
        <f t="shared" si="79"/>
        <v>31974.491071428569</v>
      </c>
    </row>
    <row r="1087" spans="1:9">
      <c r="A1087" s="86">
        <v>45888</v>
      </c>
      <c r="B1087" s="73">
        <v>266421</v>
      </c>
      <c r="C1087" s="54" t="s">
        <v>735</v>
      </c>
      <c r="D1087" s="55" t="s">
        <v>736</v>
      </c>
      <c r="E1087" s="14" t="s">
        <v>41</v>
      </c>
      <c r="F1087" s="24">
        <v>2</v>
      </c>
      <c r="G1087" s="46">
        <v>53040.78</v>
      </c>
      <c r="H1087" s="57">
        <f t="shared" si="78"/>
        <v>5682.9407142857135</v>
      </c>
      <c r="I1087" s="57">
        <f t="shared" si="79"/>
        <v>47357.839285714283</v>
      </c>
    </row>
    <row r="1088" spans="1:9">
      <c r="A1088" s="86">
        <v>45888</v>
      </c>
      <c r="B1088" s="73">
        <v>266421</v>
      </c>
      <c r="C1088" s="54" t="s">
        <v>735</v>
      </c>
      <c r="D1088" s="55" t="s">
        <v>736</v>
      </c>
      <c r="E1088" s="14" t="s">
        <v>23</v>
      </c>
      <c r="F1088" s="24">
        <v>1</v>
      </c>
      <c r="G1088" s="46">
        <v>43164.39</v>
      </c>
      <c r="H1088" s="57">
        <f t="shared" si="78"/>
        <v>4624.756071428571</v>
      </c>
      <c r="I1088" s="57">
        <f t="shared" si="79"/>
        <v>38539.633928571428</v>
      </c>
    </row>
    <row r="1089" spans="1:9">
      <c r="A1089" s="86">
        <v>45888</v>
      </c>
      <c r="B1089" s="73">
        <v>266421</v>
      </c>
      <c r="C1089" s="54" t="s">
        <v>735</v>
      </c>
      <c r="D1089" s="55" t="s">
        <v>736</v>
      </c>
      <c r="E1089" s="14" t="s">
        <v>33</v>
      </c>
      <c r="F1089" s="24">
        <v>1</v>
      </c>
      <c r="G1089" s="46">
        <v>32296.39</v>
      </c>
      <c r="H1089" s="57">
        <f t="shared" si="78"/>
        <v>3460.3274999999994</v>
      </c>
      <c r="I1089" s="57">
        <f t="shared" si="79"/>
        <v>28836.062499999996</v>
      </c>
    </row>
    <row r="1090" spans="1:9">
      <c r="A1090" s="86">
        <v>45888</v>
      </c>
      <c r="B1090" s="73">
        <v>266421</v>
      </c>
      <c r="C1090" s="54" t="s">
        <v>735</v>
      </c>
      <c r="D1090" s="55" t="s">
        <v>736</v>
      </c>
      <c r="E1090" s="14" t="s">
        <v>168</v>
      </c>
      <c r="F1090" s="24">
        <v>1</v>
      </c>
      <c r="G1090" s="46">
        <v>19262.39</v>
      </c>
      <c r="H1090" s="57">
        <f t="shared" si="78"/>
        <v>2063.8274999999994</v>
      </c>
      <c r="I1090" s="57">
        <f t="shared" si="79"/>
        <v>17198.562499999996</v>
      </c>
    </row>
    <row r="1091" spans="1:9">
      <c r="A1091" s="86">
        <v>45888</v>
      </c>
      <c r="B1091" s="73">
        <v>266421</v>
      </c>
      <c r="C1091" s="54" t="s">
        <v>735</v>
      </c>
      <c r="D1091" s="55" t="s">
        <v>736</v>
      </c>
      <c r="E1091" s="14" t="s">
        <v>46</v>
      </c>
      <c r="F1091" s="24">
        <v>1</v>
      </c>
      <c r="G1091" s="46">
        <v>25570.39</v>
      </c>
      <c r="H1091" s="57">
        <f t="shared" si="78"/>
        <v>2739.6846428571425</v>
      </c>
      <c r="I1091" s="57">
        <f t="shared" si="79"/>
        <v>22830.705357142855</v>
      </c>
    </row>
    <row r="1092" spans="1:9">
      <c r="A1092" s="86">
        <v>45888</v>
      </c>
      <c r="B1092" s="73">
        <v>266421</v>
      </c>
      <c r="C1092" s="54" t="s">
        <v>735</v>
      </c>
      <c r="D1092" s="55" t="s">
        <v>736</v>
      </c>
      <c r="E1092" s="14" t="s">
        <v>40</v>
      </c>
      <c r="F1092" s="24">
        <v>1</v>
      </c>
      <c r="G1092" s="46">
        <v>75076.789999999994</v>
      </c>
      <c r="H1092" s="57">
        <f t="shared" si="78"/>
        <v>8043.9417857142835</v>
      </c>
      <c r="I1092" s="57">
        <f t="shared" si="79"/>
        <v>67032.848214285696</v>
      </c>
    </row>
    <row r="1093" spans="1:9">
      <c r="A1093" s="86">
        <v>45889</v>
      </c>
      <c r="B1093" s="73">
        <v>266471</v>
      </c>
      <c r="C1093" s="54" t="s">
        <v>735</v>
      </c>
      <c r="D1093" s="55" t="s">
        <v>736</v>
      </c>
      <c r="E1093" s="14" t="s">
        <v>173</v>
      </c>
      <c r="F1093" s="24">
        <v>3</v>
      </c>
      <c r="G1093" s="46">
        <v>60067.17</v>
      </c>
      <c r="H1093" s="57">
        <f t="shared" si="78"/>
        <v>6435.7682142857138</v>
      </c>
      <c r="I1093" s="57">
        <f t="shared" si="79"/>
        <v>53631.401785714283</v>
      </c>
    </row>
    <row r="1094" spans="1:9">
      <c r="A1094" s="86">
        <v>45889</v>
      </c>
      <c r="B1094" s="73">
        <v>266471</v>
      </c>
      <c r="C1094" s="54" t="s">
        <v>735</v>
      </c>
      <c r="D1094" s="55" t="s">
        <v>736</v>
      </c>
      <c r="E1094" s="14" t="s">
        <v>41</v>
      </c>
      <c r="F1094" s="24">
        <v>2</v>
      </c>
      <c r="G1094" s="46">
        <v>53040.78</v>
      </c>
      <c r="H1094" s="57">
        <f t="shared" si="78"/>
        <v>5682.9407142857135</v>
      </c>
      <c r="I1094" s="57">
        <f t="shared" si="79"/>
        <v>47357.839285714283</v>
      </c>
    </row>
    <row r="1095" spans="1:9">
      <c r="A1095" s="86">
        <v>45889</v>
      </c>
      <c r="B1095" s="73">
        <v>266471</v>
      </c>
      <c r="C1095" s="54" t="s">
        <v>735</v>
      </c>
      <c r="D1095" s="55" t="s">
        <v>736</v>
      </c>
      <c r="E1095" s="14" t="s">
        <v>178</v>
      </c>
      <c r="F1095" s="24">
        <v>1</v>
      </c>
      <c r="G1095" s="46">
        <v>17856.39</v>
      </c>
      <c r="H1095" s="57">
        <f t="shared" si="78"/>
        <v>1913.1846428571425</v>
      </c>
      <c r="I1095" s="57">
        <f t="shared" si="79"/>
        <v>15943.205357142855</v>
      </c>
    </row>
    <row r="1096" spans="1:9">
      <c r="A1096" s="86">
        <v>45889</v>
      </c>
      <c r="B1096" s="73">
        <v>266471</v>
      </c>
      <c r="C1096" s="54" t="s">
        <v>735</v>
      </c>
      <c r="D1096" s="55" t="s">
        <v>736</v>
      </c>
      <c r="E1096" s="14" t="s">
        <v>167</v>
      </c>
      <c r="F1096" s="24">
        <v>1</v>
      </c>
      <c r="G1096" s="46">
        <v>17286.39</v>
      </c>
      <c r="H1096" s="57">
        <f t="shared" si="78"/>
        <v>1852.1132142857141</v>
      </c>
      <c r="I1096" s="57">
        <f t="shared" si="79"/>
        <v>15434.276785714284</v>
      </c>
    </row>
    <row r="1097" spans="1:9">
      <c r="A1097" s="86">
        <v>45889</v>
      </c>
      <c r="B1097" s="73">
        <v>266471</v>
      </c>
      <c r="C1097" s="54" t="s">
        <v>735</v>
      </c>
      <c r="D1097" s="55" t="s">
        <v>736</v>
      </c>
      <c r="E1097" s="14" t="s">
        <v>364</v>
      </c>
      <c r="F1097" s="24">
        <v>1</v>
      </c>
      <c r="G1097" s="46">
        <v>9971.67</v>
      </c>
      <c r="H1097" s="57">
        <f t="shared" ref="H1097:H1128" si="80">I1097*0.12</f>
        <v>1068.3932142857141</v>
      </c>
      <c r="I1097" s="57">
        <f t="shared" ref="I1097:I1128" si="81">G1097/1.12</f>
        <v>8903.2767857142844</v>
      </c>
    </row>
    <row r="1098" spans="1:9">
      <c r="A1098" s="86">
        <v>45889</v>
      </c>
      <c r="B1098" s="73">
        <v>266472</v>
      </c>
      <c r="C1098" s="54" t="s">
        <v>735</v>
      </c>
      <c r="D1098" s="55" t="s">
        <v>736</v>
      </c>
      <c r="E1098" s="14" t="s">
        <v>41</v>
      </c>
      <c r="F1098" s="24">
        <v>1</v>
      </c>
      <c r="G1098" s="46">
        <v>26520.39</v>
      </c>
      <c r="H1098" s="57">
        <f t="shared" si="80"/>
        <v>2841.4703571428568</v>
      </c>
      <c r="I1098" s="57">
        <f t="shared" si="81"/>
        <v>23678.919642857141</v>
      </c>
    </row>
    <row r="1099" spans="1:9">
      <c r="A1099" s="86">
        <v>45889</v>
      </c>
      <c r="B1099" s="73">
        <v>266472</v>
      </c>
      <c r="C1099" s="54" t="s">
        <v>735</v>
      </c>
      <c r="D1099" s="55" t="s">
        <v>736</v>
      </c>
      <c r="E1099" s="14" t="s">
        <v>167</v>
      </c>
      <c r="F1099" s="24">
        <v>2</v>
      </c>
      <c r="G1099" s="46">
        <v>34572.78</v>
      </c>
      <c r="H1099" s="57">
        <f t="shared" si="80"/>
        <v>3704.2264285714282</v>
      </c>
      <c r="I1099" s="57">
        <f t="shared" si="81"/>
        <v>30868.553571428569</v>
      </c>
    </row>
    <row r="1100" spans="1:9">
      <c r="A1100" s="86">
        <v>45889</v>
      </c>
      <c r="B1100" s="73">
        <v>266472</v>
      </c>
      <c r="C1100" s="54" t="s">
        <v>735</v>
      </c>
      <c r="D1100" s="55" t="s">
        <v>736</v>
      </c>
      <c r="E1100" s="14" t="s">
        <v>168</v>
      </c>
      <c r="F1100" s="24">
        <v>1</v>
      </c>
      <c r="G1100" s="46">
        <v>19262.39</v>
      </c>
      <c r="H1100" s="57">
        <f t="shared" si="80"/>
        <v>2063.8274999999994</v>
      </c>
      <c r="I1100" s="57">
        <f t="shared" si="81"/>
        <v>17198.562499999996</v>
      </c>
    </row>
    <row r="1101" spans="1:9">
      <c r="A1101" s="86">
        <v>45889</v>
      </c>
      <c r="B1101" s="73">
        <v>266472</v>
      </c>
      <c r="C1101" s="54" t="s">
        <v>735</v>
      </c>
      <c r="D1101" s="55" t="s">
        <v>736</v>
      </c>
      <c r="E1101" s="14" t="s">
        <v>364</v>
      </c>
      <c r="F1101" s="24">
        <v>1</v>
      </c>
      <c r="G1101" s="46">
        <v>10826.39</v>
      </c>
      <c r="H1101" s="57">
        <f t="shared" si="80"/>
        <v>1159.970357142857</v>
      </c>
      <c r="I1101" s="57">
        <f t="shared" si="81"/>
        <v>9666.4196428571413</v>
      </c>
    </row>
    <row r="1102" spans="1:9">
      <c r="A1102" s="86">
        <v>45896</v>
      </c>
      <c r="B1102" s="73">
        <v>266581</v>
      </c>
      <c r="C1102" s="54" t="s">
        <v>735</v>
      </c>
      <c r="D1102" s="55" t="s">
        <v>736</v>
      </c>
      <c r="E1102" s="14" t="s">
        <v>24</v>
      </c>
      <c r="F1102" s="24">
        <v>1</v>
      </c>
      <c r="G1102" s="46">
        <v>20710</v>
      </c>
      <c r="H1102" s="57">
        <f t="shared" si="80"/>
        <v>2218.9285714285711</v>
      </c>
      <c r="I1102" s="57">
        <f t="shared" si="81"/>
        <v>18491.071428571428</v>
      </c>
    </row>
    <row r="1103" spans="1:9">
      <c r="A1103" s="86">
        <v>45896</v>
      </c>
      <c r="B1103" s="73">
        <v>266581</v>
      </c>
      <c r="C1103" s="54" t="s">
        <v>735</v>
      </c>
      <c r="D1103" s="55" t="s">
        <v>736</v>
      </c>
      <c r="E1103" s="14" t="s">
        <v>21</v>
      </c>
      <c r="F1103" s="24">
        <v>1</v>
      </c>
      <c r="G1103" s="46">
        <v>15675</v>
      </c>
      <c r="H1103" s="57">
        <f t="shared" si="80"/>
        <v>1679.4642857142856</v>
      </c>
      <c r="I1103" s="57">
        <f t="shared" si="81"/>
        <v>13995.535714285714</v>
      </c>
    </row>
    <row r="1104" spans="1:9">
      <c r="A1104" s="86">
        <v>45896</v>
      </c>
      <c r="B1104" s="73">
        <v>266582</v>
      </c>
      <c r="C1104" s="54" t="s">
        <v>735</v>
      </c>
      <c r="D1104" s="55" t="s">
        <v>736</v>
      </c>
      <c r="E1104" s="14" t="s">
        <v>61</v>
      </c>
      <c r="F1104" s="24">
        <v>1</v>
      </c>
      <c r="G1104" s="46">
        <v>5082.5</v>
      </c>
      <c r="H1104" s="57">
        <f t="shared" si="80"/>
        <v>544.55357142857144</v>
      </c>
      <c r="I1104" s="57">
        <f t="shared" si="81"/>
        <v>4537.9464285714284</v>
      </c>
    </row>
    <row r="1105" spans="1:9">
      <c r="A1105" s="86">
        <v>45897</v>
      </c>
      <c r="B1105" s="73">
        <v>266659</v>
      </c>
      <c r="C1105" s="54" t="s">
        <v>735</v>
      </c>
      <c r="D1105" s="55" t="s">
        <v>736</v>
      </c>
      <c r="E1105" s="14" t="s">
        <v>33</v>
      </c>
      <c r="F1105" s="24">
        <v>3</v>
      </c>
      <c r="G1105" s="46">
        <v>96889.17</v>
      </c>
      <c r="H1105" s="57">
        <f t="shared" si="80"/>
        <v>10380.982499999998</v>
      </c>
      <c r="I1105" s="57">
        <f t="shared" si="81"/>
        <v>86508.187499999985</v>
      </c>
    </row>
    <row r="1106" spans="1:9">
      <c r="A1106" s="86">
        <v>45897</v>
      </c>
      <c r="B1106" s="73">
        <v>266659</v>
      </c>
      <c r="C1106" s="54" t="s">
        <v>735</v>
      </c>
      <c r="D1106" s="55" t="s">
        <v>736</v>
      </c>
      <c r="E1106" s="14" t="s">
        <v>36</v>
      </c>
      <c r="F1106" s="24">
        <v>2</v>
      </c>
      <c r="G1106" s="46">
        <v>14240.5</v>
      </c>
      <c r="H1106" s="57">
        <f t="shared" si="80"/>
        <v>1525.7678571428569</v>
      </c>
      <c r="I1106" s="57">
        <f t="shared" si="81"/>
        <v>12714.732142857141</v>
      </c>
    </row>
    <row r="1107" spans="1:9">
      <c r="A1107" s="86">
        <v>45897</v>
      </c>
      <c r="B1107" s="73">
        <v>266659</v>
      </c>
      <c r="C1107" s="54" t="s">
        <v>735</v>
      </c>
      <c r="D1107" s="55" t="s">
        <v>736</v>
      </c>
      <c r="E1107" s="14" t="s">
        <v>451</v>
      </c>
      <c r="F1107" s="24">
        <v>1</v>
      </c>
      <c r="G1107" s="46">
        <v>3368.98</v>
      </c>
      <c r="H1107" s="57">
        <f t="shared" si="80"/>
        <v>360.96214285714279</v>
      </c>
      <c r="I1107" s="57">
        <f t="shared" si="81"/>
        <v>3008.0178571428569</v>
      </c>
    </row>
    <row r="1108" spans="1:9">
      <c r="A1108" s="86">
        <v>45897</v>
      </c>
      <c r="B1108" s="73">
        <v>266659</v>
      </c>
      <c r="C1108" s="54" t="s">
        <v>735</v>
      </c>
      <c r="D1108" s="55" t="s">
        <v>736</v>
      </c>
      <c r="E1108" s="14" t="s">
        <v>77</v>
      </c>
      <c r="F1108" s="24">
        <v>1</v>
      </c>
      <c r="G1108" s="46">
        <v>2517.5</v>
      </c>
      <c r="H1108" s="57">
        <f t="shared" si="80"/>
        <v>269.73214285714283</v>
      </c>
      <c r="I1108" s="57">
        <f t="shared" si="81"/>
        <v>2247.7678571428569</v>
      </c>
    </row>
    <row r="1109" spans="1:9">
      <c r="A1109" s="86">
        <v>45897</v>
      </c>
      <c r="B1109" s="73">
        <v>266661</v>
      </c>
      <c r="C1109" s="54" t="s">
        <v>735</v>
      </c>
      <c r="D1109" s="55" t="s">
        <v>736</v>
      </c>
      <c r="E1109" s="14" t="s">
        <v>168</v>
      </c>
      <c r="F1109" s="24">
        <v>2</v>
      </c>
      <c r="G1109" s="46">
        <v>34193.56</v>
      </c>
      <c r="H1109" s="57">
        <f t="shared" si="80"/>
        <v>3663.5957142857133</v>
      </c>
      <c r="I1109" s="57">
        <f t="shared" si="81"/>
        <v>30529.964285714279</v>
      </c>
    </row>
    <row r="1110" spans="1:9">
      <c r="A1110" s="86">
        <v>45897</v>
      </c>
      <c r="B1110" s="73">
        <v>266661</v>
      </c>
      <c r="C1110" s="54" t="s">
        <v>735</v>
      </c>
      <c r="D1110" s="55" t="s">
        <v>736</v>
      </c>
      <c r="E1110" s="14" t="s">
        <v>41</v>
      </c>
      <c r="F1110" s="24">
        <v>3</v>
      </c>
      <c r="G1110" s="46">
        <v>79561.17</v>
      </c>
      <c r="H1110" s="57">
        <f t="shared" si="80"/>
        <v>8524.4110714285707</v>
      </c>
      <c r="I1110" s="57">
        <f t="shared" si="81"/>
        <v>71036.75892857142</v>
      </c>
    </row>
    <row r="1111" spans="1:9">
      <c r="A1111" s="86">
        <v>45897</v>
      </c>
      <c r="B1111" s="73">
        <v>266661</v>
      </c>
      <c r="C1111" s="54" t="s">
        <v>735</v>
      </c>
      <c r="D1111" s="55" t="s">
        <v>736</v>
      </c>
      <c r="E1111" s="14" t="s">
        <v>178</v>
      </c>
      <c r="F1111" s="24">
        <v>1</v>
      </c>
      <c r="G1111" s="46">
        <v>35712.78</v>
      </c>
      <c r="H1111" s="57">
        <f t="shared" si="80"/>
        <v>3826.3692857142851</v>
      </c>
      <c r="I1111" s="57">
        <f t="shared" si="81"/>
        <v>31886.41071428571</v>
      </c>
    </row>
    <row r="1112" spans="1:9">
      <c r="A1112" s="86">
        <v>45897</v>
      </c>
      <c r="B1112" s="73">
        <v>266661</v>
      </c>
      <c r="C1112" s="54" t="s">
        <v>735</v>
      </c>
      <c r="D1112" s="55" t="s">
        <v>736</v>
      </c>
      <c r="E1112" s="14" t="s">
        <v>170</v>
      </c>
      <c r="F1112" s="24">
        <v>1</v>
      </c>
      <c r="G1112" s="46">
        <v>25570.39</v>
      </c>
      <c r="H1112" s="57">
        <f t="shared" si="80"/>
        <v>2739.6846428571425</v>
      </c>
      <c r="I1112" s="57">
        <f t="shared" si="81"/>
        <v>22830.705357142855</v>
      </c>
    </row>
    <row r="1113" spans="1:9">
      <c r="A1113" s="86">
        <v>45897</v>
      </c>
      <c r="B1113" s="73">
        <v>266662</v>
      </c>
      <c r="C1113" s="54" t="s">
        <v>735</v>
      </c>
      <c r="D1113" s="55" t="s">
        <v>736</v>
      </c>
      <c r="E1113" s="14" t="s">
        <v>178</v>
      </c>
      <c r="F1113" s="24">
        <v>1</v>
      </c>
      <c r="G1113" s="46">
        <v>17856.39</v>
      </c>
      <c r="H1113" s="57">
        <f t="shared" si="80"/>
        <v>1913.1846428571425</v>
      </c>
      <c r="I1113" s="57">
        <f t="shared" si="81"/>
        <v>15943.205357142855</v>
      </c>
    </row>
    <row r="1114" spans="1:9">
      <c r="A1114" s="86">
        <v>45897</v>
      </c>
      <c r="B1114" s="73">
        <v>266662</v>
      </c>
      <c r="C1114" s="54" t="s">
        <v>735</v>
      </c>
      <c r="D1114" s="55" t="s">
        <v>736</v>
      </c>
      <c r="E1114" s="14" t="s">
        <v>173</v>
      </c>
      <c r="F1114" s="24">
        <v>5</v>
      </c>
      <c r="G1114" s="46">
        <v>100111.95</v>
      </c>
      <c r="H1114" s="57">
        <f t="shared" si="80"/>
        <v>10726.280357142856</v>
      </c>
      <c r="I1114" s="57">
        <f t="shared" si="81"/>
        <v>89385.66964285713</v>
      </c>
    </row>
    <row r="1115" spans="1:9">
      <c r="A1115" s="86">
        <v>45897</v>
      </c>
      <c r="B1115" s="73">
        <v>266662</v>
      </c>
      <c r="C1115" s="54" t="s">
        <v>735</v>
      </c>
      <c r="D1115" s="55" t="s">
        <v>736</v>
      </c>
      <c r="E1115" s="14" t="s">
        <v>39</v>
      </c>
      <c r="F1115" s="24">
        <v>1</v>
      </c>
      <c r="G1115" s="46">
        <v>48651.59</v>
      </c>
      <c r="H1115" s="58">
        <f t="shared" si="80"/>
        <v>5212.6703571428561</v>
      </c>
      <c r="I1115" s="58">
        <f t="shared" si="81"/>
        <v>43438.919642857138</v>
      </c>
    </row>
    <row r="1116" spans="1:9">
      <c r="A1116" s="86">
        <v>45897</v>
      </c>
      <c r="B1116" s="73">
        <v>266662</v>
      </c>
      <c r="C1116" s="54" t="s">
        <v>735</v>
      </c>
      <c r="D1116" s="55" t="s">
        <v>736</v>
      </c>
      <c r="E1116" s="14" t="s">
        <v>170</v>
      </c>
      <c r="F1116" s="24">
        <v>1</v>
      </c>
      <c r="G1116" s="46">
        <v>25570.39</v>
      </c>
      <c r="H1116" s="58">
        <f t="shared" si="80"/>
        <v>2739.6846428571425</v>
      </c>
      <c r="I1116" s="58">
        <f t="shared" si="81"/>
        <v>22830.705357142855</v>
      </c>
    </row>
    <row r="1117" spans="1:9">
      <c r="A1117" s="86">
        <v>45897</v>
      </c>
      <c r="B1117" s="73">
        <v>266662</v>
      </c>
      <c r="C1117" s="54" t="s">
        <v>735</v>
      </c>
      <c r="D1117" s="55" t="s">
        <v>736</v>
      </c>
      <c r="E1117" s="14" t="s">
        <v>190</v>
      </c>
      <c r="F1117" s="24">
        <v>1</v>
      </c>
      <c r="G1117" s="46">
        <v>14630</v>
      </c>
      <c r="H1117" s="58">
        <f t="shared" si="80"/>
        <v>1567.4999999999998</v>
      </c>
      <c r="I1117" s="58">
        <f t="shared" si="81"/>
        <v>13062.499999999998</v>
      </c>
    </row>
    <row r="1118" spans="1:9">
      <c r="A1118" s="86">
        <v>45897</v>
      </c>
      <c r="B1118" s="73">
        <v>266662</v>
      </c>
      <c r="C1118" s="54" t="s">
        <v>735</v>
      </c>
      <c r="D1118" s="55" t="s">
        <v>736</v>
      </c>
      <c r="E1118" s="14" t="s">
        <v>254</v>
      </c>
      <c r="F1118" s="24">
        <v>1</v>
      </c>
      <c r="G1118" s="46">
        <v>106548.39</v>
      </c>
      <c r="H1118" s="58">
        <f t="shared" si="80"/>
        <v>11415.898928571427</v>
      </c>
      <c r="I1118" s="58">
        <f t="shared" si="81"/>
        <v>95132.491071428565</v>
      </c>
    </row>
    <row r="1119" spans="1:9">
      <c r="A1119" s="86">
        <v>45897</v>
      </c>
      <c r="B1119" s="73">
        <v>266663</v>
      </c>
      <c r="C1119" s="54" t="s">
        <v>735</v>
      </c>
      <c r="D1119" s="55" t="s">
        <v>736</v>
      </c>
      <c r="E1119" s="14" t="s">
        <v>41</v>
      </c>
      <c r="F1119" s="24">
        <v>1</v>
      </c>
      <c r="G1119" s="46">
        <v>27318.3</v>
      </c>
      <c r="H1119" s="58">
        <f t="shared" si="80"/>
        <v>2926.9607142857139</v>
      </c>
      <c r="I1119" s="58">
        <f t="shared" si="81"/>
        <v>24391.339285714283</v>
      </c>
    </row>
    <row r="1120" spans="1:9">
      <c r="A1120" s="86">
        <v>45897</v>
      </c>
      <c r="B1120" s="73">
        <v>266663</v>
      </c>
      <c r="C1120" s="54" t="s">
        <v>735</v>
      </c>
      <c r="D1120" s="55" t="s">
        <v>736</v>
      </c>
      <c r="E1120" s="14" t="s">
        <v>40</v>
      </c>
      <c r="F1120" s="24">
        <v>1</v>
      </c>
      <c r="G1120" s="46">
        <v>75076.789999999994</v>
      </c>
      <c r="H1120" s="58">
        <f t="shared" si="80"/>
        <v>8043.9417857142835</v>
      </c>
      <c r="I1120" s="58">
        <f t="shared" si="81"/>
        <v>67032.848214285696</v>
      </c>
    </row>
    <row r="1121" spans="1:9">
      <c r="A1121" s="86">
        <v>45897</v>
      </c>
      <c r="B1121" s="73">
        <v>266663</v>
      </c>
      <c r="C1121" s="54" t="s">
        <v>735</v>
      </c>
      <c r="D1121" s="55" t="s">
        <v>736</v>
      </c>
      <c r="E1121" s="14" t="s">
        <v>53</v>
      </c>
      <c r="F1121" s="24">
        <v>1</v>
      </c>
      <c r="G1121" s="46">
        <v>19699.39</v>
      </c>
      <c r="H1121" s="58">
        <f t="shared" si="80"/>
        <v>2110.6489285714283</v>
      </c>
      <c r="I1121" s="58">
        <f t="shared" si="81"/>
        <v>17588.741071428569</v>
      </c>
    </row>
    <row r="1122" spans="1:9">
      <c r="A1122" s="86">
        <v>45897</v>
      </c>
      <c r="B1122" s="73">
        <v>266663</v>
      </c>
      <c r="C1122" s="54" t="s">
        <v>735</v>
      </c>
      <c r="D1122" s="55" t="s">
        <v>736</v>
      </c>
      <c r="E1122" s="14" t="s">
        <v>39</v>
      </c>
      <c r="F1122" s="24">
        <v>1</v>
      </c>
      <c r="G1122" s="46">
        <v>48651.59</v>
      </c>
      <c r="H1122" s="58">
        <f t="shared" si="80"/>
        <v>5212.6703571428561</v>
      </c>
      <c r="I1122" s="58">
        <f t="shared" si="81"/>
        <v>43438.919642857138</v>
      </c>
    </row>
    <row r="1123" spans="1:9">
      <c r="A1123" s="86">
        <v>45897</v>
      </c>
      <c r="B1123" s="73">
        <v>266664</v>
      </c>
      <c r="C1123" s="54" t="s">
        <v>735</v>
      </c>
      <c r="D1123" s="55" t="s">
        <v>736</v>
      </c>
      <c r="E1123" s="14" t="s">
        <v>33</v>
      </c>
      <c r="F1123" s="24">
        <v>1</v>
      </c>
      <c r="G1123" s="46">
        <v>33246.300000000003</v>
      </c>
      <c r="H1123" s="58">
        <f t="shared" si="80"/>
        <v>3562.1035714285713</v>
      </c>
      <c r="I1123" s="58">
        <f t="shared" si="81"/>
        <v>29684.196428571428</v>
      </c>
    </row>
    <row r="1124" spans="1:9">
      <c r="A1124" s="86">
        <v>45897</v>
      </c>
      <c r="B1124" s="73">
        <v>266664</v>
      </c>
      <c r="C1124" s="54" t="s">
        <v>735</v>
      </c>
      <c r="D1124" s="55" t="s">
        <v>736</v>
      </c>
      <c r="E1124" s="14" t="s">
        <v>167</v>
      </c>
      <c r="F1124" s="24">
        <v>2</v>
      </c>
      <c r="G1124" s="46">
        <v>34572.78</v>
      </c>
      <c r="H1124" s="58">
        <f t="shared" si="80"/>
        <v>3704.2264285714282</v>
      </c>
      <c r="I1124" s="58">
        <f t="shared" si="81"/>
        <v>30868.553571428569</v>
      </c>
    </row>
    <row r="1125" spans="1:9">
      <c r="A1125" s="86">
        <v>45897</v>
      </c>
      <c r="B1125" s="73">
        <v>266664</v>
      </c>
      <c r="C1125" s="54" t="s">
        <v>735</v>
      </c>
      <c r="D1125" s="55" t="s">
        <v>736</v>
      </c>
      <c r="E1125" s="14" t="s">
        <v>245</v>
      </c>
      <c r="F1125" s="24">
        <v>2</v>
      </c>
      <c r="G1125" s="46">
        <v>14683.58</v>
      </c>
      <c r="H1125" s="58">
        <f t="shared" si="80"/>
        <v>1573.2407142857141</v>
      </c>
      <c r="I1125" s="58">
        <f t="shared" si="81"/>
        <v>13110.339285714284</v>
      </c>
    </row>
    <row r="1126" spans="1:9">
      <c r="A1126" s="86">
        <v>45897</v>
      </c>
      <c r="B1126" s="73">
        <v>266664</v>
      </c>
      <c r="C1126" s="54" t="s">
        <v>735</v>
      </c>
      <c r="D1126" s="55" t="s">
        <v>736</v>
      </c>
      <c r="E1126" s="14" t="s">
        <v>38</v>
      </c>
      <c r="F1126" s="24">
        <v>2</v>
      </c>
      <c r="G1126" s="46">
        <v>30582.78</v>
      </c>
      <c r="H1126" s="58">
        <f t="shared" si="80"/>
        <v>3276.7264285714282</v>
      </c>
      <c r="I1126" s="58">
        <f t="shared" si="81"/>
        <v>27306.053571428569</v>
      </c>
    </row>
    <row r="1127" spans="1:9">
      <c r="A1127" s="86">
        <v>45897</v>
      </c>
      <c r="B1127" s="73">
        <v>266664</v>
      </c>
      <c r="C1127" s="54" t="s">
        <v>735</v>
      </c>
      <c r="D1127" s="55" t="s">
        <v>736</v>
      </c>
      <c r="E1127" s="14" t="s">
        <v>41</v>
      </c>
      <c r="F1127" s="24">
        <v>1</v>
      </c>
      <c r="G1127" s="46">
        <v>26520.39</v>
      </c>
      <c r="H1127" s="58">
        <f t="shared" si="80"/>
        <v>2841.4703571428568</v>
      </c>
      <c r="I1127" s="58">
        <f t="shared" si="81"/>
        <v>23678.919642857141</v>
      </c>
    </row>
    <row r="1128" spans="1:9">
      <c r="A1128" s="86">
        <v>45897</v>
      </c>
      <c r="B1128" s="73">
        <v>266665</v>
      </c>
      <c r="C1128" s="54" t="s">
        <v>735</v>
      </c>
      <c r="D1128" s="55" t="s">
        <v>736</v>
      </c>
      <c r="E1128" s="14" t="s">
        <v>26</v>
      </c>
      <c r="F1128" s="24">
        <v>1</v>
      </c>
      <c r="G1128" s="46">
        <v>77288.39</v>
      </c>
      <c r="H1128" s="58">
        <f t="shared" si="80"/>
        <v>8280.8989285714269</v>
      </c>
      <c r="I1128" s="58">
        <f t="shared" si="81"/>
        <v>69007.491071428565</v>
      </c>
    </row>
    <row r="1129" spans="1:9">
      <c r="A1129" s="86">
        <v>45897</v>
      </c>
      <c r="B1129" s="73">
        <v>266665</v>
      </c>
      <c r="C1129" s="54" t="s">
        <v>735</v>
      </c>
      <c r="D1129" s="55" t="s">
        <v>736</v>
      </c>
      <c r="E1129" s="14" t="s">
        <v>174</v>
      </c>
      <c r="F1129" s="24">
        <v>1</v>
      </c>
      <c r="G1129" s="46">
        <v>55742.39</v>
      </c>
      <c r="H1129" s="58">
        <f t="shared" ref="H1129:H1144" si="82">I1129*0.12</f>
        <v>5972.3989285714279</v>
      </c>
      <c r="I1129" s="58">
        <f t="shared" ref="I1129:I1144" si="83">G1129/1.12</f>
        <v>49769.991071428565</v>
      </c>
    </row>
    <row r="1130" spans="1:9">
      <c r="A1130" s="86">
        <v>45897</v>
      </c>
      <c r="B1130" s="73">
        <v>266665</v>
      </c>
      <c r="C1130" s="54" t="s">
        <v>735</v>
      </c>
      <c r="D1130" s="55" t="s">
        <v>736</v>
      </c>
      <c r="E1130" s="14" t="s">
        <v>181</v>
      </c>
      <c r="F1130" s="24">
        <v>1</v>
      </c>
      <c r="G1130" s="46">
        <v>13847.39</v>
      </c>
      <c r="H1130" s="58">
        <f t="shared" si="82"/>
        <v>1483.6489285714283</v>
      </c>
      <c r="I1130" s="58">
        <f t="shared" si="83"/>
        <v>12363.741071428569</v>
      </c>
    </row>
    <row r="1131" spans="1:9">
      <c r="A1131" s="86">
        <v>45897</v>
      </c>
      <c r="B1131" s="73">
        <v>266665</v>
      </c>
      <c r="C1131" s="54" t="s">
        <v>735</v>
      </c>
      <c r="D1131" s="55" t="s">
        <v>736</v>
      </c>
      <c r="E1131" s="14" t="s">
        <v>51</v>
      </c>
      <c r="F1131" s="24">
        <v>1</v>
      </c>
      <c r="G1131" s="46">
        <v>36377.589999999997</v>
      </c>
      <c r="H1131" s="58">
        <f t="shared" si="82"/>
        <v>3897.5989285714277</v>
      </c>
      <c r="I1131" s="58">
        <f t="shared" si="83"/>
        <v>32479.991071428565</v>
      </c>
    </row>
    <row r="1132" spans="1:9">
      <c r="A1132" s="86">
        <v>45897</v>
      </c>
      <c r="B1132" s="73">
        <v>266665</v>
      </c>
      <c r="C1132" s="54" t="s">
        <v>735</v>
      </c>
      <c r="D1132" s="55" t="s">
        <v>736</v>
      </c>
      <c r="E1132" s="14" t="s">
        <v>364</v>
      </c>
      <c r="F1132" s="24">
        <v>4</v>
      </c>
      <c r="G1132" s="46">
        <v>42735.75</v>
      </c>
      <c r="H1132" s="58">
        <f t="shared" si="82"/>
        <v>4578.830357142856</v>
      </c>
      <c r="I1132" s="58">
        <f t="shared" si="83"/>
        <v>38156.919642857138</v>
      </c>
    </row>
    <row r="1133" spans="1:9">
      <c r="A1133" s="86">
        <v>45899</v>
      </c>
      <c r="B1133" s="73">
        <v>266773</v>
      </c>
      <c r="C1133" s="54" t="s">
        <v>735</v>
      </c>
      <c r="D1133" s="55" t="s">
        <v>736</v>
      </c>
      <c r="E1133" s="14" t="s">
        <v>247</v>
      </c>
      <c r="F1133" s="24">
        <v>1</v>
      </c>
      <c r="G1133" s="46">
        <v>14725</v>
      </c>
      <c r="H1133" s="58">
        <f t="shared" si="82"/>
        <v>1577.6785714285713</v>
      </c>
      <c r="I1133" s="58">
        <f t="shared" si="83"/>
        <v>13147.321428571428</v>
      </c>
    </row>
    <row r="1134" spans="1:9">
      <c r="A1134" s="86">
        <v>45899</v>
      </c>
      <c r="B1134" s="73">
        <v>266773</v>
      </c>
      <c r="C1134" s="54" t="s">
        <v>735</v>
      </c>
      <c r="D1134" s="55" t="s">
        <v>736</v>
      </c>
      <c r="E1134" s="14" t="s">
        <v>49</v>
      </c>
      <c r="F1134" s="24">
        <v>2</v>
      </c>
      <c r="G1134" s="46">
        <v>27550</v>
      </c>
      <c r="H1134" s="58">
        <f t="shared" si="82"/>
        <v>2951.7857142857138</v>
      </c>
      <c r="I1134" s="58">
        <f t="shared" si="83"/>
        <v>24598.214285714283</v>
      </c>
    </row>
    <row r="1135" spans="1:9">
      <c r="A1135" s="86">
        <v>45899</v>
      </c>
      <c r="B1135" s="73">
        <v>266773</v>
      </c>
      <c r="C1135" s="54" t="s">
        <v>735</v>
      </c>
      <c r="D1135" s="55" t="s">
        <v>736</v>
      </c>
      <c r="E1135" s="14" t="s">
        <v>21</v>
      </c>
      <c r="F1135" s="24">
        <v>1</v>
      </c>
      <c r="G1135" s="46">
        <v>15675</v>
      </c>
      <c r="H1135" s="58">
        <f t="shared" si="82"/>
        <v>1679.4642857142856</v>
      </c>
      <c r="I1135" s="58">
        <f t="shared" si="83"/>
        <v>13995.535714285714</v>
      </c>
    </row>
    <row r="1136" spans="1:9">
      <c r="A1136" s="86">
        <v>45899</v>
      </c>
      <c r="B1136" s="73">
        <v>266773</v>
      </c>
      <c r="C1136" s="54" t="s">
        <v>735</v>
      </c>
      <c r="D1136" s="55" t="s">
        <v>736</v>
      </c>
      <c r="E1136" s="14" t="s">
        <v>1146</v>
      </c>
      <c r="F1136" s="24">
        <v>1</v>
      </c>
      <c r="G1136" s="46">
        <v>15675</v>
      </c>
      <c r="H1136" s="58">
        <f t="shared" si="82"/>
        <v>1679.4642857142856</v>
      </c>
      <c r="I1136" s="58">
        <f t="shared" si="83"/>
        <v>13995.535714285714</v>
      </c>
    </row>
    <row r="1137" spans="1:9">
      <c r="A1137" s="86">
        <v>45899</v>
      </c>
      <c r="B1137" s="73">
        <v>266798</v>
      </c>
      <c r="C1137" s="54" t="s">
        <v>735</v>
      </c>
      <c r="D1137" s="55" t="s">
        <v>736</v>
      </c>
      <c r="E1137" s="14" t="s">
        <v>170</v>
      </c>
      <c r="F1137" s="24">
        <v>1</v>
      </c>
      <c r="G1137" s="46">
        <v>25570.39</v>
      </c>
      <c r="H1137" s="58">
        <f t="shared" si="82"/>
        <v>2739.6846428571425</v>
      </c>
      <c r="I1137" s="58">
        <f t="shared" si="83"/>
        <v>22830.705357142855</v>
      </c>
    </row>
    <row r="1138" spans="1:9">
      <c r="A1138" s="86">
        <v>45899</v>
      </c>
      <c r="B1138" s="73">
        <v>266798</v>
      </c>
      <c r="C1138" s="54" t="s">
        <v>735</v>
      </c>
      <c r="D1138" s="55" t="s">
        <v>736</v>
      </c>
      <c r="E1138" s="14" t="s">
        <v>167</v>
      </c>
      <c r="F1138" s="24">
        <v>1</v>
      </c>
      <c r="G1138" s="46">
        <v>17286.39</v>
      </c>
      <c r="H1138" s="58">
        <f t="shared" si="82"/>
        <v>1852.1132142857141</v>
      </c>
      <c r="I1138" s="58">
        <f t="shared" si="83"/>
        <v>15434.276785714284</v>
      </c>
    </row>
    <row r="1139" spans="1:9">
      <c r="A1139" s="86">
        <v>45899</v>
      </c>
      <c r="B1139" s="73">
        <v>266798</v>
      </c>
      <c r="C1139" s="54" t="s">
        <v>735</v>
      </c>
      <c r="D1139" s="55" t="s">
        <v>736</v>
      </c>
      <c r="E1139" s="14" t="s">
        <v>53</v>
      </c>
      <c r="F1139" s="24">
        <v>1</v>
      </c>
      <c r="G1139" s="46">
        <v>19699.39</v>
      </c>
      <c r="H1139" s="58">
        <f t="shared" si="82"/>
        <v>2110.6489285714283</v>
      </c>
      <c r="I1139" s="58">
        <f t="shared" si="83"/>
        <v>17588.741071428569</v>
      </c>
    </row>
    <row r="1140" spans="1:9">
      <c r="A1140" s="86">
        <v>45899</v>
      </c>
      <c r="B1140" s="73">
        <v>266798</v>
      </c>
      <c r="C1140" s="54" t="s">
        <v>735</v>
      </c>
      <c r="D1140" s="55" t="s">
        <v>736</v>
      </c>
      <c r="E1140" s="14" t="s">
        <v>178</v>
      </c>
      <c r="F1140" s="24">
        <v>1</v>
      </c>
      <c r="G1140" s="46">
        <v>50106.89</v>
      </c>
      <c r="H1140" s="58">
        <f t="shared" si="82"/>
        <v>5368.5953571428563</v>
      </c>
      <c r="I1140" s="58">
        <f t="shared" si="83"/>
        <v>44738.294642857138</v>
      </c>
    </row>
    <row r="1141" spans="1:9">
      <c r="A1141" s="86">
        <v>45899</v>
      </c>
      <c r="B1141" s="73">
        <v>266798</v>
      </c>
      <c r="C1141" s="54" t="s">
        <v>735</v>
      </c>
      <c r="D1141" s="55" t="s">
        <v>736</v>
      </c>
      <c r="E1141" s="14" t="s">
        <v>39</v>
      </c>
      <c r="F1141" s="24">
        <v>4</v>
      </c>
      <c r="G1141" s="46">
        <v>73705.179999999993</v>
      </c>
      <c r="H1141" s="58">
        <f t="shared" si="82"/>
        <v>7896.98357142857</v>
      </c>
      <c r="I1141" s="58">
        <f t="shared" si="83"/>
        <v>65808.19642857142</v>
      </c>
    </row>
    <row r="1142" spans="1:9">
      <c r="A1142" s="86">
        <v>45899</v>
      </c>
      <c r="B1142" s="73">
        <v>266799</v>
      </c>
      <c r="C1142" s="54" t="s">
        <v>735</v>
      </c>
      <c r="D1142" s="55" t="s">
        <v>736</v>
      </c>
      <c r="E1142" s="14" t="s">
        <v>364</v>
      </c>
      <c r="F1142" s="24">
        <v>16</v>
      </c>
      <c r="G1142" s="101">
        <v>142452.57999999999</v>
      </c>
      <c r="H1142" s="67">
        <f t="shared" si="82"/>
        <v>15262.776428571426</v>
      </c>
      <c r="I1142" s="67">
        <f t="shared" si="83"/>
        <v>127189.80357142855</v>
      </c>
    </row>
    <row r="1143" spans="1:9">
      <c r="A1143" s="86">
        <v>45899</v>
      </c>
      <c r="B1143" s="73">
        <v>266799</v>
      </c>
      <c r="C1143" s="54" t="s">
        <v>735</v>
      </c>
      <c r="D1143" s="55" t="s">
        <v>736</v>
      </c>
      <c r="E1143" s="14" t="s">
        <v>46</v>
      </c>
      <c r="F1143" s="24">
        <v>1</v>
      </c>
      <c r="G1143" s="46">
        <v>29765.59</v>
      </c>
      <c r="H1143" s="67">
        <f t="shared" si="82"/>
        <v>3189.170357142857</v>
      </c>
      <c r="I1143" s="67">
        <f t="shared" si="83"/>
        <v>26576.419642857141</v>
      </c>
    </row>
    <row r="1144" spans="1:9">
      <c r="A1144" s="86">
        <v>45899</v>
      </c>
      <c r="B1144" s="73">
        <v>266799</v>
      </c>
      <c r="C1144" s="54" t="s">
        <v>735</v>
      </c>
      <c r="D1144" s="55" t="s">
        <v>736</v>
      </c>
      <c r="E1144" s="14" t="s">
        <v>32</v>
      </c>
      <c r="F1144" s="24">
        <v>1</v>
      </c>
      <c r="G1144" s="46">
        <v>22587.39</v>
      </c>
      <c r="H1144" s="67">
        <f t="shared" si="82"/>
        <v>2420.0774999999994</v>
      </c>
      <c r="I1144" s="67">
        <f t="shared" si="83"/>
        <v>20167.312499999996</v>
      </c>
    </row>
    <row r="1145" spans="1:9">
      <c r="A1145" s="86">
        <v>45899</v>
      </c>
      <c r="B1145" s="73">
        <v>266799</v>
      </c>
      <c r="C1145" s="54" t="s">
        <v>735</v>
      </c>
      <c r="D1145" s="55" t="s">
        <v>736</v>
      </c>
      <c r="E1145" s="14" t="s">
        <v>41</v>
      </c>
      <c r="F1145" s="24">
        <v>1</v>
      </c>
      <c r="G1145" s="46">
        <v>26520.39</v>
      </c>
      <c r="H1145" s="67">
        <f t="shared" ref="H1145:H1174" si="84">I1145*0.12</f>
        <v>2841.4703571428568</v>
      </c>
      <c r="I1145" s="67">
        <f t="shared" ref="I1145:I1174" si="85">G1145/1.12</f>
        <v>23678.919642857141</v>
      </c>
    </row>
    <row r="1146" spans="1:9">
      <c r="A1146" s="86">
        <v>45899</v>
      </c>
      <c r="B1146" s="73">
        <v>266799</v>
      </c>
      <c r="C1146" s="54" t="s">
        <v>735</v>
      </c>
      <c r="D1146" s="55" t="s">
        <v>736</v>
      </c>
      <c r="E1146" s="14" t="s">
        <v>33</v>
      </c>
      <c r="F1146" s="24">
        <v>1</v>
      </c>
      <c r="G1146" s="46">
        <v>32296.39</v>
      </c>
      <c r="H1146" s="67">
        <f t="shared" si="84"/>
        <v>3460.3274999999994</v>
      </c>
      <c r="I1146" s="67">
        <f t="shared" si="85"/>
        <v>28836.062499999996</v>
      </c>
    </row>
    <row r="1147" spans="1:9">
      <c r="A1147" s="86">
        <v>45899</v>
      </c>
      <c r="B1147" s="73">
        <v>266799</v>
      </c>
      <c r="C1147" s="54" t="s">
        <v>735</v>
      </c>
      <c r="D1147" s="55" t="s">
        <v>736</v>
      </c>
      <c r="E1147" s="14" t="s">
        <v>178</v>
      </c>
      <c r="F1147" s="24">
        <v>1</v>
      </c>
      <c r="G1147" s="46">
        <v>17856.39</v>
      </c>
      <c r="H1147" s="67">
        <f t="shared" si="84"/>
        <v>1913.1846428571425</v>
      </c>
      <c r="I1147" s="67">
        <f t="shared" si="85"/>
        <v>15943.205357142855</v>
      </c>
    </row>
    <row r="1148" spans="1:9">
      <c r="A1148" s="86">
        <v>45899</v>
      </c>
      <c r="B1148" s="73">
        <v>266800</v>
      </c>
      <c r="C1148" s="54" t="s">
        <v>735</v>
      </c>
      <c r="D1148" s="55" t="s">
        <v>736</v>
      </c>
      <c r="E1148" s="14" t="s">
        <v>61</v>
      </c>
      <c r="F1148" s="24">
        <v>1</v>
      </c>
      <c r="G1148" s="46">
        <v>5350</v>
      </c>
      <c r="H1148" s="67">
        <f t="shared" si="84"/>
        <v>573.21428571428567</v>
      </c>
      <c r="I1148" s="67">
        <f t="shared" si="85"/>
        <v>4776.7857142857138</v>
      </c>
    </row>
    <row r="1149" spans="1:9">
      <c r="A1149" s="86">
        <v>45899</v>
      </c>
      <c r="B1149" s="73">
        <v>266800</v>
      </c>
      <c r="C1149" s="54" t="s">
        <v>735</v>
      </c>
      <c r="D1149" s="55" t="s">
        <v>736</v>
      </c>
      <c r="E1149" s="14" t="s">
        <v>49</v>
      </c>
      <c r="F1149" s="24">
        <v>1</v>
      </c>
      <c r="G1149" s="46">
        <v>14500</v>
      </c>
      <c r="H1149" s="67">
        <f t="shared" si="84"/>
        <v>1553.5714285714284</v>
      </c>
      <c r="I1149" s="67">
        <f t="shared" si="85"/>
        <v>12946.428571428571</v>
      </c>
    </row>
    <row r="1150" spans="1:9">
      <c r="A1150" s="86">
        <v>45899</v>
      </c>
      <c r="B1150" s="73">
        <v>266801</v>
      </c>
      <c r="C1150" s="54" t="s">
        <v>735</v>
      </c>
      <c r="D1150" s="55" t="s">
        <v>736</v>
      </c>
      <c r="E1150" s="14" t="s">
        <v>66</v>
      </c>
      <c r="F1150" s="24">
        <v>1</v>
      </c>
      <c r="G1150" s="46">
        <v>17677.79</v>
      </c>
      <c r="H1150" s="67">
        <f t="shared" si="84"/>
        <v>1894.0489285714284</v>
      </c>
      <c r="I1150" s="67">
        <f t="shared" si="85"/>
        <v>15783.741071428571</v>
      </c>
    </row>
    <row r="1151" spans="1:9">
      <c r="A1151" s="86">
        <v>45899</v>
      </c>
      <c r="B1151" s="73">
        <v>266801</v>
      </c>
      <c r="C1151" s="54" t="s">
        <v>735</v>
      </c>
      <c r="D1151" s="55" t="s">
        <v>736</v>
      </c>
      <c r="E1151" s="14" t="s">
        <v>77</v>
      </c>
      <c r="F1151" s="24">
        <v>10</v>
      </c>
      <c r="G1151" s="46">
        <v>25175</v>
      </c>
      <c r="H1151" s="67">
        <f t="shared" si="84"/>
        <v>2697.321428571428</v>
      </c>
      <c r="I1151" s="67">
        <f t="shared" si="85"/>
        <v>22477.678571428569</v>
      </c>
    </row>
    <row r="1152" spans="1:9">
      <c r="A1152" s="86">
        <v>45899</v>
      </c>
      <c r="B1152" s="73">
        <v>266801</v>
      </c>
      <c r="C1152" s="54" t="s">
        <v>735</v>
      </c>
      <c r="D1152" s="55" t="s">
        <v>736</v>
      </c>
      <c r="E1152" s="14" t="s">
        <v>180</v>
      </c>
      <c r="F1152" s="24">
        <v>1</v>
      </c>
      <c r="G1152" s="46">
        <v>10932.79</v>
      </c>
      <c r="H1152" s="67">
        <f t="shared" si="84"/>
        <v>1171.3703571428571</v>
      </c>
      <c r="I1152" s="67">
        <f t="shared" si="85"/>
        <v>9761.4196428571431</v>
      </c>
    </row>
    <row r="1153" spans="1:9">
      <c r="A1153" s="86">
        <v>45899</v>
      </c>
      <c r="B1153" s="73">
        <v>266801</v>
      </c>
      <c r="C1153" s="54" t="s">
        <v>735</v>
      </c>
      <c r="D1153" s="55" t="s">
        <v>736</v>
      </c>
      <c r="E1153" s="14" t="s">
        <v>32</v>
      </c>
      <c r="F1153" s="24">
        <v>1</v>
      </c>
      <c r="G1153" s="46">
        <v>22587.39</v>
      </c>
      <c r="H1153" s="67">
        <f t="shared" si="84"/>
        <v>2420.0774999999994</v>
      </c>
      <c r="I1153" s="67">
        <f t="shared" si="85"/>
        <v>20167.312499999996</v>
      </c>
    </row>
    <row r="1154" spans="1:9">
      <c r="A1154" s="86">
        <v>45899</v>
      </c>
      <c r="B1154" s="73">
        <v>266801</v>
      </c>
      <c r="C1154" s="54" t="s">
        <v>735</v>
      </c>
      <c r="D1154" s="55" t="s">
        <v>736</v>
      </c>
      <c r="E1154" s="14" t="s">
        <v>43</v>
      </c>
      <c r="F1154" s="24">
        <v>1</v>
      </c>
      <c r="G1154" s="46">
        <v>21238.39</v>
      </c>
      <c r="H1154" s="67">
        <f t="shared" si="84"/>
        <v>2275.5417857142857</v>
      </c>
      <c r="I1154" s="67">
        <f t="shared" si="85"/>
        <v>18962.848214285714</v>
      </c>
    </row>
    <row r="1155" spans="1:9">
      <c r="A1155" s="86">
        <v>45899</v>
      </c>
      <c r="B1155" s="73">
        <v>266802</v>
      </c>
      <c r="C1155" s="54" t="s">
        <v>735</v>
      </c>
      <c r="D1155" s="55" t="s">
        <v>736</v>
      </c>
      <c r="E1155" s="14" t="s">
        <v>41</v>
      </c>
      <c r="F1155" s="24">
        <v>1</v>
      </c>
      <c r="G1155" s="46">
        <v>26520.39</v>
      </c>
      <c r="H1155" s="67">
        <f t="shared" si="84"/>
        <v>2841.4703571428568</v>
      </c>
      <c r="I1155" s="67">
        <f t="shared" si="85"/>
        <v>23678.919642857141</v>
      </c>
    </row>
    <row r="1156" spans="1:9">
      <c r="A1156" s="86">
        <v>45899</v>
      </c>
      <c r="B1156" s="73">
        <v>266802</v>
      </c>
      <c r="C1156" s="54" t="s">
        <v>735</v>
      </c>
      <c r="D1156" s="55" t="s">
        <v>736</v>
      </c>
      <c r="E1156" s="14" t="s">
        <v>66</v>
      </c>
      <c r="F1156" s="24">
        <v>1</v>
      </c>
      <c r="G1156" s="46">
        <v>17180.080000000002</v>
      </c>
      <c r="H1156" s="67">
        <f t="shared" si="84"/>
        <v>1840.722857142857</v>
      </c>
      <c r="I1156" s="67">
        <f t="shared" si="85"/>
        <v>15339.357142857143</v>
      </c>
    </row>
    <row r="1157" spans="1:9">
      <c r="A1157" s="86">
        <v>45899</v>
      </c>
      <c r="B1157" s="73">
        <v>266802</v>
      </c>
      <c r="C1157" s="54" t="s">
        <v>735</v>
      </c>
      <c r="D1157" s="55" t="s">
        <v>736</v>
      </c>
      <c r="E1157" s="14" t="s">
        <v>170</v>
      </c>
      <c r="F1157" s="24">
        <v>1</v>
      </c>
      <c r="G1157" s="46">
        <v>25570.39</v>
      </c>
      <c r="H1157" s="67">
        <f t="shared" si="84"/>
        <v>2739.6846428571425</v>
      </c>
      <c r="I1157" s="67">
        <f t="shared" si="85"/>
        <v>22830.705357142855</v>
      </c>
    </row>
    <row r="1158" spans="1:9">
      <c r="A1158" s="86">
        <v>45899</v>
      </c>
      <c r="B1158" s="73">
        <v>266803</v>
      </c>
      <c r="C1158" s="54" t="s">
        <v>735</v>
      </c>
      <c r="D1158" s="55" t="s">
        <v>736</v>
      </c>
      <c r="E1158" s="14" t="s">
        <v>35</v>
      </c>
      <c r="F1158" s="24">
        <v>3</v>
      </c>
      <c r="G1158" s="46">
        <v>31196.82</v>
      </c>
      <c r="H1158" s="67">
        <f t="shared" si="84"/>
        <v>3342.5164285714282</v>
      </c>
      <c r="I1158" s="67">
        <f t="shared" si="85"/>
        <v>27854.303571428569</v>
      </c>
    </row>
    <row r="1159" spans="1:9">
      <c r="A1159" s="86">
        <v>45899</v>
      </c>
      <c r="B1159" s="73">
        <v>266803</v>
      </c>
      <c r="C1159" s="54" t="s">
        <v>735</v>
      </c>
      <c r="D1159" s="55" t="s">
        <v>736</v>
      </c>
      <c r="E1159" s="14" t="s">
        <v>171</v>
      </c>
      <c r="F1159" s="24">
        <v>1</v>
      </c>
      <c r="G1159" s="46">
        <v>5649.17</v>
      </c>
      <c r="H1159" s="67">
        <f t="shared" si="84"/>
        <v>605.26821428571418</v>
      </c>
      <c r="I1159" s="67">
        <f t="shared" si="85"/>
        <v>5043.9017857142853</v>
      </c>
    </row>
    <row r="1160" spans="1:9">
      <c r="A1160" s="86">
        <v>45899</v>
      </c>
      <c r="B1160" s="73">
        <v>266803</v>
      </c>
      <c r="C1160" s="54" t="s">
        <v>735</v>
      </c>
      <c r="D1160" s="55" t="s">
        <v>736</v>
      </c>
      <c r="E1160" s="14" t="s">
        <v>180</v>
      </c>
      <c r="F1160" s="24">
        <v>1</v>
      </c>
      <c r="G1160" s="46">
        <v>10932.79</v>
      </c>
      <c r="H1160" s="67">
        <f t="shared" si="84"/>
        <v>1171.3703571428571</v>
      </c>
      <c r="I1160" s="67">
        <f t="shared" si="85"/>
        <v>9761.4196428571431</v>
      </c>
    </row>
    <row r="1161" spans="1:9">
      <c r="A1161" s="86">
        <v>45899</v>
      </c>
      <c r="B1161" s="73">
        <v>266803</v>
      </c>
      <c r="C1161" s="54" t="s">
        <v>735</v>
      </c>
      <c r="D1161" s="55" t="s">
        <v>736</v>
      </c>
      <c r="E1161" s="14" t="s">
        <v>173</v>
      </c>
      <c r="F1161" s="24">
        <v>3</v>
      </c>
      <c r="G1161" s="46">
        <v>60067.17</v>
      </c>
      <c r="H1161" s="67">
        <f t="shared" si="84"/>
        <v>6435.7682142857138</v>
      </c>
      <c r="I1161" s="67">
        <f t="shared" si="85"/>
        <v>53631.401785714283</v>
      </c>
    </row>
    <row r="1162" spans="1:9">
      <c r="A1162" s="86">
        <v>45899</v>
      </c>
      <c r="B1162" s="73">
        <v>266803</v>
      </c>
      <c r="C1162" s="54" t="s">
        <v>735</v>
      </c>
      <c r="D1162" s="55" t="s">
        <v>736</v>
      </c>
      <c r="E1162" s="14" t="s">
        <v>41</v>
      </c>
      <c r="F1162" s="24">
        <v>4</v>
      </c>
      <c r="G1162" s="46">
        <v>106081.56</v>
      </c>
      <c r="H1162" s="67">
        <f t="shared" si="84"/>
        <v>11365.881428571427</v>
      </c>
      <c r="I1162" s="67">
        <f t="shared" si="85"/>
        <v>94715.678571428565</v>
      </c>
    </row>
    <row r="1163" spans="1:9">
      <c r="A1163" s="86">
        <v>45899</v>
      </c>
      <c r="B1163" s="73">
        <v>266804</v>
      </c>
      <c r="C1163" s="54" t="s">
        <v>735</v>
      </c>
      <c r="D1163" s="55" t="s">
        <v>736</v>
      </c>
      <c r="E1163" s="14" t="s">
        <v>169</v>
      </c>
      <c r="F1163" s="24">
        <v>1</v>
      </c>
      <c r="G1163" s="46">
        <v>17571.48</v>
      </c>
      <c r="H1163" s="67">
        <f t="shared" si="84"/>
        <v>1882.6585714285711</v>
      </c>
      <c r="I1163" s="67">
        <f t="shared" si="85"/>
        <v>15688.821428571428</v>
      </c>
    </row>
    <row r="1164" spans="1:9">
      <c r="A1164" s="86">
        <v>45899</v>
      </c>
      <c r="B1164" s="73">
        <v>266804</v>
      </c>
      <c r="C1164" s="54" t="s">
        <v>735</v>
      </c>
      <c r="D1164" s="55" t="s">
        <v>736</v>
      </c>
      <c r="E1164" s="14" t="s">
        <v>174</v>
      </c>
      <c r="F1164" s="24">
        <v>1</v>
      </c>
      <c r="G1164" s="46">
        <v>55742.39</v>
      </c>
      <c r="H1164" s="67">
        <f t="shared" si="84"/>
        <v>5972.3989285714279</v>
      </c>
      <c r="I1164" s="67">
        <f t="shared" si="85"/>
        <v>49769.991071428565</v>
      </c>
    </row>
    <row r="1165" spans="1:9">
      <c r="A1165" s="86">
        <v>45899</v>
      </c>
      <c r="B1165" s="73">
        <v>266805</v>
      </c>
      <c r="C1165" s="54" t="s">
        <v>735</v>
      </c>
      <c r="D1165" s="55" t="s">
        <v>736</v>
      </c>
      <c r="E1165" s="14" t="s">
        <v>32</v>
      </c>
      <c r="F1165" s="24">
        <v>6</v>
      </c>
      <c r="G1165" s="46">
        <v>139285.76999999999</v>
      </c>
      <c r="H1165" s="67">
        <f t="shared" si="84"/>
        <v>14923.475357142854</v>
      </c>
      <c r="I1165" s="67">
        <f t="shared" si="85"/>
        <v>124362.29464285712</v>
      </c>
    </row>
    <row r="1166" spans="1:9">
      <c r="A1166" s="86">
        <v>45899</v>
      </c>
      <c r="B1166" s="73">
        <v>266805</v>
      </c>
      <c r="C1166" s="54" t="s">
        <v>735</v>
      </c>
      <c r="D1166" s="55" t="s">
        <v>736</v>
      </c>
      <c r="E1166" s="14" t="s">
        <v>25</v>
      </c>
      <c r="F1166" s="24">
        <v>1</v>
      </c>
      <c r="G1166" s="46">
        <v>12232.39</v>
      </c>
      <c r="H1166" s="67">
        <f t="shared" si="84"/>
        <v>1310.6132142857141</v>
      </c>
      <c r="I1166" s="67">
        <f t="shared" si="85"/>
        <v>10921.776785714284</v>
      </c>
    </row>
    <row r="1167" spans="1:9">
      <c r="A1167" s="86">
        <v>45899</v>
      </c>
      <c r="B1167" s="73">
        <v>266805</v>
      </c>
      <c r="C1167" s="54" t="s">
        <v>735</v>
      </c>
      <c r="D1167" s="55" t="s">
        <v>736</v>
      </c>
      <c r="E1167" s="14" t="s">
        <v>254</v>
      </c>
      <c r="F1167" s="24">
        <v>1</v>
      </c>
      <c r="G1167" s="46">
        <v>109702.3</v>
      </c>
      <c r="H1167" s="67">
        <f t="shared" si="84"/>
        <v>11753.817857142854</v>
      </c>
      <c r="I1167" s="67">
        <f t="shared" si="85"/>
        <v>97948.48214285713</v>
      </c>
    </row>
    <row r="1168" spans="1:9">
      <c r="A1168" s="86">
        <v>45899</v>
      </c>
      <c r="B1168" s="73">
        <v>266805</v>
      </c>
      <c r="C1168" s="54" t="s">
        <v>735</v>
      </c>
      <c r="D1168" s="55" t="s">
        <v>736</v>
      </c>
      <c r="E1168" s="14" t="s">
        <v>39</v>
      </c>
      <c r="F1168" s="24">
        <v>2</v>
      </c>
      <c r="G1168" s="46">
        <v>100213.79</v>
      </c>
      <c r="H1168" s="67">
        <f t="shared" si="84"/>
        <v>10737.191785714283</v>
      </c>
      <c r="I1168" s="67">
        <f t="shared" si="85"/>
        <v>89476.598214285696</v>
      </c>
    </row>
    <row r="1169" spans="1:9">
      <c r="A1169" s="86">
        <v>45899</v>
      </c>
      <c r="B1169" s="73">
        <v>266805</v>
      </c>
      <c r="C1169" s="54" t="s">
        <v>735</v>
      </c>
      <c r="D1169" s="55" t="s">
        <v>736</v>
      </c>
      <c r="E1169" s="14" t="s">
        <v>51</v>
      </c>
      <c r="F1169" s="24">
        <v>2</v>
      </c>
      <c r="G1169" s="46">
        <v>75019.789999999994</v>
      </c>
      <c r="H1169" s="67">
        <f t="shared" si="84"/>
        <v>8037.8346428571404</v>
      </c>
      <c r="I1169" s="67">
        <f t="shared" si="85"/>
        <v>66981.955357142841</v>
      </c>
    </row>
    <row r="1170" spans="1:9">
      <c r="A1170" s="86">
        <v>45899</v>
      </c>
      <c r="B1170" s="73">
        <v>266805</v>
      </c>
      <c r="C1170" s="54" t="s">
        <v>735</v>
      </c>
      <c r="D1170" s="55" t="s">
        <v>736</v>
      </c>
      <c r="E1170" s="14" t="s">
        <v>45</v>
      </c>
      <c r="F1170" s="24">
        <v>1</v>
      </c>
      <c r="G1170" s="46">
        <v>27876.89</v>
      </c>
      <c r="H1170" s="67">
        <f t="shared" si="84"/>
        <v>2986.8096428571425</v>
      </c>
      <c r="I1170" s="67">
        <f t="shared" si="85"/>
        <v>24890.080357142855</v>
      </c>
    </row>
    <row r="1171" spans="1:9">
      <c r="A1171" s="86">
        <v>45899</v>
      </c>
      <c r="B1171" s="73">
        <v>266806</v>
      </c>
      <c r="C1171" s="54" t="s">
        <v>735</v>
      </c>
      <c r="D1171" s="55" t="s">
        <v>736</v>
      </c>
      <c r="E1171" s="14" t="s">
        <v>173</v>
      </c>
      <c r="F1171" s="24">
        <v>1</v>
      </c>
      <c r="G1171" s="46">
        <v>20022.39</v>
      </c>
      <c r="H1171" s="67">
        <f t="shared" si="84"/>
        <v>2145.2560714285714</v>
      </c>
      <c r="I1171" s="67">
        <f t="shared" si="85"/>
        <v>17877.133928571428</v>
      </c>
    </row>
    <row r="1172" spans="1:9">
      <c r="A1172" s="86">
        <v>45899</v>
      </c>
      <c r="B1172" s="73">
        <v>266806</v>
      </c>
      <c r="C1172" s="54" t="s">
        <v>735</v>
      </c>
      <c r="D1172" s="55" t="s">
        <v>736</v>
      </c>
      <c r="E1172" s="14" t="s">
        <v>167</v>
      </c>
      <c r="F1172" s="24">
        <v>1</v>
      </c>
      <c r="G1172" s="46">
        <v>17286.39</v>
      </c>
      <c r="H1172" s="67">
        <f t="shared" si="84"/>
        <v>1852.1132142857141</v>
      </c>
      <c r="I1172" s="67">
        <f t="shared" si="85"/>
        <v>15434.276785714284</v>
      </c>
    </row>
    <row r="1173" spans="1:9">
      <c r="A1173" s="86">
        <v>45899</v>
      </c>
      <c r="B1173" s="73">
        <v>266806</v>
      </c>
      <c r="C1173" s="54" t="s">
        <v>735</v>
      </c>
      <c r="D1173" s="55" t="s">
        <v>736</v>
      </c>
      <c r="E1173" s="14" t="s">
        <v>168</v>
      </c>
      <c r="F1173" s="24">
        <v>1</v>
      </c>
      <c r="G1173" s="46">
        <v>19262.39</v>
      </c>
      <c r="H1173" s="67">
        <f t="shared" si="84"/>
        <v>2063.8274999999994</v>
      </c>
      <c r="I1173" s="67">
        <f t="shared" si="85"/>
        <v>17198.562499999996</v>
      </c>
    </row>
    <row r="1174" spans="1:9">
      <c r="A1174" s="86">
        <v>45899</v>
      </c>
      <c r="B1174" s="73">
        <v>266806</v>
      </c>
      <c r="C1174" s="54" t="s">
        <v>735</v>
      </c>
      <c r="D1174" s="55" t="s">
        <v>736</v>
      </c>
      <c r="E1174" s="14" t="s">
        <v>33</v>
      </c>
      <c r="F1174" s="24">
        <v>1</v>
      </c>
      <c r="G1174" s="46">
        <v>32296.39</v>
      </c>
      <c r="H1174" s="67">
        <f t="shared" si="84"/>
        <v>3460.3274999999994</v>
      </c>
      <c r="I1174" s="67">
        <f t="shared" si="85"/>
        <v>28836.062499999996</v>
      </c>
    </row>
    <row r="1175" spans="1:9">
      <c r="A1175" s="86">
        <v>45899</v>
      </c>
      <c r="B1175" s="73">
        <v>266806</v>
      </c>
      <c r="C1175" s="54" t="s">
        <v>735</v>
      </c>
      <c r="D1175" s="55" t="s">
        <v>736</v>
      </c>
      <c r="E1175" s="14" t="s">
        <v>39</v>
      </c>
      <c r="F1175" s="24">
        <v>1</v>
      </c>
      <c r="G1175" s="46">
        <v>48651.59</v>
      </c>
      <c r="H1175" s="67">
        <f t="shared" ref="H1175:H1206" si="86">I1175*0.12</f>
        <v>5212.6703571428561</v>
      </c>
      <c r="I1175" s="67">
        <f t="shared" ref="I1175:I1207" si="87">G1175/1.12</f>
        <v>43438.919642857138</v>
      </c>
    </row>
    <row r="1176" spans="1:9">
      <c r="A1176" s="86">
        <v>45899</v>
      </c>
      <c r="B1176" s="73">
        <v>266806</v>
      </c>
      <c r="C1176" s="54" t="s">
        <v>735</v>
      </c>
      <c r="D1176" s="55" t="s">
        <v>736</v>
      </c>
      <c r="E1176" s="14" t="s">
        <v>41</v>
      </c>
      <c r="F1176" s="24">
        <v>1</v>
      </c>
      <c r="G1176" s="46">
        <v>26520.39</v>
      </c>
      <c r="H1176" s="67">
        <f t="shared" si="86"/>
        <v>2841.4703571428568</v>
      </c>
      <c r="I1176" s="67">
        <f t="shared" si="87"/>
        <v>23678.919642857141</v>
      </c>
    </row>
    <row r="1177" spans="1:9">
      <c r="A1177" s="86">
        <v>45899</v>
      </c>
      <c r="B1177" s="73">
        <v>266807</v>
      </c>
      <c r="C1177" s="54" t="s">
        <v>735</v>
      </c>
      <c r="D1177" s="55" t="s">
        <v>736</v>
      </c>
      <c r="E1177" s="14" t="s">
        <v>365</v>
      </c>
      <c r="F1177" s="24">
        <v>1</v>
      </c>
      <c r="G1177" s="46">
        <v>22610</v>
      </c>
      <c r="H1177" s="67">
        <f t="shared" si="86"/>
        <v>2422.4999999999995</v>
      </c>
      <c r="I1177" s="67">
        <f t="shared" si="87"/>
        <v>20187.499999999996</v>
      </c>
    </row>
    <row r="1178" spans="1:9">
      <c r="A1178" s="86">
        <v>45899</v>
      </c>
      <c r="B1178" s="73">
        <v>266807</v>
      </c>
      <c r="C1178" s="54" t="s">
        <v>735</v>
      </c>
      <c r="D1178" s="55" t="s">
        <v>736</v>
      </c>
      <c r="E1178" s="14" t="s">
        <v>360</v>
      </c>
      <c r="F1178" s="24">
        <v>1</v>
      </c>
      <c r="G1178" s="46">
        <v>23750</v>
      </c>
      <c r="H1178" s="67">
        <f t="shared" si="86"/>
        <v>2544.6428571428569</v>
      </c>
      <c r="I1178" s="67">
        <f t="shared" si="87"/>
        <v>21205.357142857141</v>
      </c>
    </row>
    <row r="1179" spans="1:9">
      <c r="A1179" s="86">
        <v>45899</v>
      </c>
      <c r="B1179" s="73">
        <v>266807</v>
      </c>
      <c r="C1179" s="54" t="s">
        <v>735</v>
      </c>
      <c r="D1179" s="55" t="s">
        <v>736</v>
      </c>
      <c r="E1179" s="14" t="s">
        <v>49</v>
      </c>
      <c r="F1179" s="24">
        <v>1</v>
      </c>
      <c r="G1179" s="46">
        <v>13775</v>
      </c>
      <c r="H1179" s="67">
        <f t="shared" si="86"/>
        <v>1475.8928571428569</v>
      </c>
      <c r="I1179" s="67">
        <f t="shared" si="87"/>
        <v>12299.107142857141</v>
      </c>
    </row>
    <row r="1180" spans="1:9">
      <c r="A1180" s="86">
        <v>45899</v>
      </c>
      <c r="B1180" s="73">
        <v>266808</v>
      </c>
      <c r="C1180" s="54" t="s">
        <v>735</v>
      </c>
      <c r="D1180" s="55" t="s">
        <v>736</v>
      </c>
      <c r="E1180" s="14" t="s">
        <v>32</v>
      </c>
      <c r="F1180" s="24">
        <v>1</v>
      </c>
      <c r="G1180" s="46">
        <v>22587.39</v>
      </c>
      <c r="H1180" s="67">
        <f t="shared" si="86"/>
        <v>2420.0774999999994</v>
      </c>
      <c r="I1180" s="67">
        <f t="shared" si="87"/>
        <v>20167.312499999996</v>
      </c>
    </row>
    <row r="1181" spans="1:9">
      <c r="A1181" s="86">
        <v>45899</v>
      </c>
      <c r="B1181" s="73">
        <v>266808</v>
      </c>
      <c r="C1181" s="54" t="s">
        <v>735</v>
      </c>
      <c r="D1181" s="55" t="s">
        <v>736</v>
      </c>
      <c r="E1181" s="14" t="s">
        <v>41</v>
      </c>
      <c r="F1181" s="24">
        <v>1</v>
      </c>
      <c r="G1181" s="46">
        <v>26520.39</v>
      </c>
      <c r="H1181" s="67">
        <f t="shared" si="86"/>
        <v>2841.4703571428568</v>
      </c>
      <c r="I1181" s="67">
        <f t="shared" si="87"/>
        <v>23678.919642857141</v>
      </c>
    </row>
    <row r="1182" spans="1:9">
      <c r="A1182" s="86">
        <v>45899</v>
      </c>
      <c r="B1182" s="73">
        <v>266808</v>
      </c>
      <c r="C1182" s="54" t="s">
        <v>735</v>
      </c>
      <c r="D1182" s="55" t="s">
        <v>736</v>
      </c>
      <c r="E1182" s="14" t="s">
        <v>45</v>
      </c>
      <c r="F1182" s="24">
        <v>1</v>
      </c>
      <c r="G1182" s="46">
        <v>26991.59</v>
      </c>
      <c r="H1182" s="67">
        <f t="shared" si="86"/>
        <v>2891.9560714285712</v>
      </c>
      <c r="I1182" s="67">
        <f t="shared" si="87"/>
        <v>24099.633928571428</v>
      </c>
    </row>
    <row r="1183" spans="1:9">
      <c r="A1183" s="86">
        <v>45899</v>
      </c>
      <c r="B1183" s="73">
        <v>266808</v>
      </c>
      <c r="C1183" s="54" t="s">
        <v>735</v>
      </c>
      <c r="D1183" s="55" t="s">
        <v>736</v>
      </c>
      <c r="E1183" s="14" t="s">
        <v>629</v>
      </c>
      <c r="F1183" s="24">
        <v>1</v>
      </c>
      <c r="G1183" s="46">
        <v>2307.7399999999998</v>
      </c>
      <c r="H1183" s="67">
        <f t="shared" si="86"/>
        <v>247.25785714285712</v>
      </c>
      <c r="I1183" s="67">
        <f t="shared" si="87"/>
        <v>2060.4821428571427</v>
      </c>
    </row>
    <row r="1184" spans="1:9">
      <c r="A1184" s="86">
        <v>45899</v>
      </c>
      <c r="B1184" s="73">
        <v>266808</v>
      </c>
      <c r="C1184" s="54" t="s">
        <v>735</v>
      </c>
      <c r="D1184" s="55" t="s">
        <v>736</v>
      </c>
      <c r="E1184" s="14" t="s">
        <v>167</v>
      </c>
      <c r="F1184" s="24">
        <v>1</v>
      </c>
      <c r="G1184" s="46">
        <v>17286.39</v>
      </c>
      <c r="H1184" s="67">
        <f t="shared" si="86"/>
        <v>1852.1132142857141</v>
      </c>
      <c r="I1184" s="67">
        <f t="shared" si="87"/>
        <v>15434.276785714284</v>
      </c>
    </row>
    <row r="1185" spans="1:9">
      <c r="A1185" s="86">
        <v>45899</v>
      </c>
      <c r="B1185" s="73">
        <v>266809</v>
      </c>
      <c r="C1185" s="54" t="s">
        <v>735</v>
      </c>
      <c r="D1185" s="55" t="s">
        <v>736</v>
      </c>
      <c r="E1185" s="14" t="s">
        <v>41</v>
      </c>
      <c r="F1185" s="24">
        <v>1</v>
      </c>
      <c r="G1185" s="46">
        <v>23271.78</v>
      </c>
      <c r="H1185" s="67">
        <f t="shared" si="86"/>
        <v>2493.4049999999993</v>
      </c>
      <c r="I1185" s="67">
        <f t="shared" si="87"/>
        <v>20778.374999999996</v>
      </c>
    </row>
    <row r="1186" spans="1:9">
      <c r="A1186" s="86">
        <v>45899</v>
      </c>
      <c r="B1186" s="73">
        <v>266809</v>
      </c>
      <c r="C1186" s="54" t="s">
        <v>735</v>
      </c>
      <c r="D1186" s="55" t="s">
        <v>736</v>
      </c>
      <c r="E1186" s="14" t="s">
        <v>245</v>
      </c>
      <c r="F1186" s="24">
        <v>1</v>
      </c>
      <c r="G1186" s="46">
        <v>6514.45</v>
      </c>
      <c r="H1186" s="67">
        <f t="shared" si="86"/>
        <v>697.9767857142856</v>
      </c>
      <c r="I1186" s="67">
        <f t="shared" si="87"/>
        <v>5816.4732142857138</v>
      </c>
    </row>
    <row r="1187" spans="1:9">
      <c r="A1187" s="86">
        <v>45899</v>
      </c>
      <c r="B1187" s="73">
        <v>266810</v>
      </c>
      <c r="C1187" s="54" t="s">
        <v>735</v>
      </c>
      <c r="D1187" s="55" t="s">
        <v>736</v>
      </c>
      <c r="E1187" s="14" t="s">
        <v>46</v>
      </c>
      <c r="F1187" s="24">
        <v>2</v>
      </c>
      <c r="G1187" s="46">
        <v>59531.18</v>
      </c>
      <c r="H1187" s="67">
        <f t="shared" si="86"/>
        <v>6378.3407142857141</v>
      </c>
      <c r="I1187" s="67">
        <f t="shared" si="87"/>
        <v>53152.839285714283</v>
      </c>
    </row>
    <row r="1188" spans="1:9">
      <c r="A1188" s="86">
        <v>45899</v>
      </c>
      <c r="B1188" s="73">
        <v>266810</v>
      </c>
      <c r="C1188" s="54" t="s">
        <v>735</v>
      </c>
      <c r="D1188" s="55" t="s">
        <v>736</v>
      </c>
      <c r="E1188" s="14" t="s">
        <v>59</v>
      </c>
      <c r="F1188" s="24">
        <v>1</v>
      </c>
      <c r="G1188" s="46">
        <v>4071.98</v>
      </c>
      <c r="H1188" s="67">
        <f t="shared" si="86"/>
        <v>436.28357142857141</v>
      </c>
      <c r="I1188" s="67">
        <f t="shared" si="87"/>
        <v>3635.6964285714284</v>
      </c>
    </row>
    <row r="1189" spans="1:9">
      <c r="A1189" s="86">
        <v>45899</v>
      </c>
      <c r="B1189" s="73">
        <v>266810</v>
      </c>
      <c r="C1189" s="54" t="s">
        <v>735</v>
      </c>
      <c r="D1189" s="55" t="s">
        <v>736</v>
      </c>
      <c r="E1189" s="14" t="s">
        <v>173</v>
      </c>
      <c r="F1189" s="24">
        <v>1</v>
      </c>
      <c r="G1189" s="46">
        <v>20022.39</v>
      </c>
      <c r="H1189" s="67">
        <f t="shared" si="86"/>
        <v>2145.2560714285714</v>
      </c>
      <c r="I1189" s="67">
        <f t="shared" si="87"/>
        <v>17877.133928571428</v>
      </c>
    </row>
    <row r="1190" spans="1:9">
      <c r="A1190" s="86">
        <v>45899</v>
      </c>
      <c r="B1190" s="73">
        <v>266810</v>
      </c>
      <c r="C1190" s="54" t="s">
        <v>735</v>
      </c>
      <c r="D1190" s="55" t="s">
        <v>736</v>
      </c>
      <c r="E1190" s="14" t="s">
        <v>117</v>
      </c>
      <c r="F1190" s="24">
        <v>1</v>
      </c>
      <c r="G1190" s="46">
        <v>5649.17</v>
      </c>
      <c r="H1190" s="67">
        <f t="shared" si="86"/>
        <v>605.26821428571418</v>
      </c>
      <c r="I1190" s="67">
        <f t="shared" si="87"/>
        <v>5043.9017857142853</v>
      </c>
    </row>
    <row r="1191" spans="1:9">
      <c r="A1191" s="86">
        <v>45899</v>
      </c>
      <c r="B1191" s="73">
        <v>266811</v>
      </c>
      <c r="C1191" s="54" t="s">
        <v>735</v>
      </c>
      <c r="D1191" s="55" t="s">
        <v>736</v>
      </c>
      <c r="E1191" s="14" t="s">
        <v>39</v>
      </c>
      <c r="F1191" s="24">
        <v>1</v>
      </c>
      <c r="G1191" s="46">
        <v>48651.59</v>
      </c>
      <c r="H1191" s="67">
        <f t="shared" si="86"/>
        <v>5212.6703571428561</v>
      </c>
      <c r="I1191" s="67">
        <f t="shared" si="87"/>
        <v>43438.919642857138</v>
      </c>
    </row>
    <row r="1192" spans="1:9">
      <c r="A1192" s="86">
        <v>45899</v>
      </c>
      <c r="B1192" s="73">
        <v>266921</v>
      </c>
      <c r="C1192" s="54" t="s">
        <v>735</v>
      </c>
      <c r="D1192" s="55" t="s">
        <v>736</v>
      </c>
      <c r="E1192" s="14" t="s">
        <v>364</v>
      </c>
      <c r="F1192" s="24">
        <v>10</v>
      </c>
      <c r="G1192" s="46">
        <v>89032.86</v>
      </c>
      <c r="H1192" s="67">
        <f t="shared" si="86"/>
        <v>9539.2349999999988</v>
      </c>
      <c r="I1192" s="67">
        <f t="shared" si="87"/>
        <v>79493.625</v>
      </c>
    </row>
    <row r="1193" spans="1:9">
      <c r="A1193" s="86">
        <v>45899</v>
      </c>
      <c r="B1193" s="73">
        <v>266921</v>
      </c>
      <c r="C1193" s="54" t="s">
        <v>735</v>
      </c>
      <c r="D1193" s="55" t="s">
        <v>736</v>
      </c>
      <c r="E1193" s="14" t="s">
        <v>43</v>
      </c>
      <c r="F1193" s="24">
        <v>3</v>
      </c>
      <c r="G1193" s="46">
        <v>56522.11</v>
      </c>
      <c r="H1193" s="67">
        <f t="shared" si="86"/>
        <v>6055.9403571428566</v>
      </c>
      <c r="I1193" s="67">
        <f t="shared" si="87"/>
        <v>50466.169642857138</v>
      </c>
    </row>
    <row r="1194" spans="1:9">
      <c r="A1194" s="86">
        <v>45899</v>
      </c>
      <c r="B1194" s="73">
        <v>266921</v>
      </c>
      <c r="C1194" s="54" t="s">
        <v>735</v>
      </c>
      <c r="D1194" s="55" t="s">
        <v>736</v>
      </c>
      <c r="E1194" s="14" t="s">
        <v>51</v>
      </c>
      <c r="F1194" s="24">
        <v>1</v>
      </c>
      <c r="G1194" s="46">
        <v>36377.589999999997</v>
      </c>
      <c r="H1194" s="67">
        <f t="shared" si="86"/>
        <v>3897.5989285714277</v>
      </c>
      <c r="I1194" s="67">
        <f t="shared" si="87"/>
        <v>32479.991071428565</v>
      </c>
    </row>
    <row r="1195" spans="1:9">
      <c r="A1195" s="86">
        <v>45899</v>
      </c>
      <c r="B1195" s="73">
        <v>266921</v>
      </c>
      <c r="C1195" s="54" t="s">
        <v>735</v>
      </c>
      <c r="D1195" s="55" t="s">
        <v>736</v>
      </c>
      <c r="E1195" s="14" t="s">
        <v>53</v>
      </c>
      <c r="F1195" s="24">
        <v>1</v>
      </c>
      <c r="G1195" s="46">
        <v>19699.39</v>
      </c>
      <c r="H1195" s="67">
        <f t="shared" si="86"/>
        <v>2110.6489285714283</v>
      </c>
      <c r="I1195" s="67">
        <f t="shared" si="87"/>
        <v>17588.741071428569</v>
      </c>
    </row>
    <row r="1196" spans="1:9">
      <c r="A1196" s="86">
        <v>45899</v>
      </c>
      <c r="B1196" s="73">
        <v>266921</v>
      </c>
      <c r="C1196" s="54" t="s">
        <v>735</v>
      </c>
      <c r="D1196" s="55" t="s">
        <v>736</v>
      </c>
      <c r="E1196" s="14" t="s">
        <v>451</v>
      </c>
      <c r="F1196" s="24">
        <v>1</v>
      </c>
      <c r="G1196" s="46">
        <v>3368.98</v>
      </c>
      <c r="H1196" s="67">
        <f t="shared" si="86"/>
        <v>360.96214285714279</v>
      </c>
      <c r="I1196" s="67">
        <f t="shared" si="87"/>
        <v>3008.0178571428569</v>
      </c>
    </row>
    <row r="1197" spans="1:9">
      <c r="A1197" s="86">
        <v>45899</v>
      </c>
      <c r="B1197" s="73">
        <v>266921</v>
      </c>
      <c r="C1197" s="54" t="s">
        <v>735</v>
      </c>
      <c r="D1197" s="55" t="s">
        <v>736</v>
      </c>
      <c r="E1197" s="14" t="s">
        <v>173</v>
      </c>
      <c r="F1197" s="24">
        <v>1</v>
      </c>
      <c r="G1197" s="46">
        <v>20022.39</v>
      </c>
      <c r="H1197" s="67">
        <f t="shared" si="86"/>
        <v>2145.2560714285714</v>
      </c>
      <c r="I1197" s="67">
        <f t="shared" si="87"/>
        <v>17877.133928571428</v>
      </c>
    </row>
    <row r="1198" spans="1:9">
      <c r="A1198" s="86">
        <v>45899</v>
      </c>
      <c r="B1198" s="73">
        <v>266921</v>
      </c>
      <c r="C1198" s="54" t="s">
        <v>735</v>
      </c>
      <c r="D1198" s="55" t="s">
        <v>736</v>
      </c>
      <c r="E1198" s="14" t="s">
        <v>43</v>
      </c>
      <c r="F1198" s="24">
        <v>2</v>
      </c>
      <c r="G1198" s="46">
        <v>37681.4</v>
      </c>
      <c r="H1198" s="67">
        <f t="shared" si="86"/>
        <v>4037.2928571428565</v>
      </c>
      <c r="I1198" s="67">
        <f t="shared" si="87"/>
        <v>33644.107142857138</v>
      </c>
    </row>
    <row r="1199" spans="1:9">
      <c r="A1199" s="86">
        <v>45899</v>
      </c>
      <c r="B1199" s="73">
        <v>266983</v>
      </c>
      <c r="C1199" s="54" t="s">
        <v>735</v>
      </c>
      <c r="D1199" s="55" t="s">
        <v>736</v>
      </c>
      <c r="E1199" s="14" t="s">
        <v>173</v>
      </c>
      <c r="F1199" s="24">
        <v>3</v>
      </c>
      <c r="G1199" s="46">
        <v>70526.81</v>
      </c>
      <c r="H1199" s="67">
        <f t="shared" si="86"/>
        <v>7556.4439285714279</v>
      </c>
      <c r="I1199" s="67">
        <f t="shared" si="87"/>
        <v>62970.366071428565</v>
      </c>
    </row>
    <row r="1200" spans="1:9">
      <c r="A1200" s="86">
        <v>45899</v>
      </c>
      <c r="B1200" s="73">
        <v>266983</v>
      </c>
      <c r="C1200" s="54" t="s">
        <v>735</v>
      </c>
      <c r="D1200" s="55" t="s">
        <v>736</v>
      </c>
      <c r="E1200" s="14" t="s">
        <v>41</v>
      </c>
      <c r="F1200" s="24">
        <v>7</v>
      </c>
      <c r="G1200" s="98">
        <v>249350.06</v>
      </c>
      <c r="H1200" s="99">
        <f t="shared" si="86"/>
        <v>26716.077857142856</v>
      </c>
      <c r="I1200" s="99">
        <f t="shared" si="87"/>
        <v>222633.98214285713</v>
      </c>
    </row>
    <row r="1201" spans="1:12">
      <c r="A1201" s="61" t="s">
        <v>737</v>
      </c>
      <c r="G1201" s="76">
        <f>SUM(G1065:G1200)</f>
        <v>5344788.509999997</v>
      </c>
      <c r="H1201" s="63">
        <f t="shared" si="86"/>
        <v>572655.91178571386</v>
      </c>
      <c r="I1201" s="63">
        <f t="shared" si="87"/>
        <v>4772132.5982142827</v>
      </c>
    </row>
    <row r="1202" spans="1:12">
      <c r="A1202" s="64" t="s">
        <v>1178</v>
      </c>
      <c r="B1202" s="65"/>
      <c r="C1202" s="66"/>
      <c r="D1202" s="14"/>
      <c r="E1202" s="46"/>
      <c r="G1202" s="46">
        <v>-106845.17</v>
      </c>
      <c r="H1202" s="67">
        <f t="shared" si="86"/>
        <v>-11447.696785714284</v>
      </c>
      <c r="I1202" s="67">
        <f t="shared" si="87"/>
        <v>-95397.47321428571</v>
      </c>
    </row>
    <row r="1203" spans="1:12">
      <c r="A1203" s="83" t="s">
        <v>1177</v>
      </c>
      <c r="B1203" s="65"/>
      <c r="C1203" s="66"/>
      <c r="D1203" s="14"/>
      <c r="E1203" s="46"/>
      <c r="G1203" s="46">
        <v>-17856.39</v>
      </c>
      <c r="H1203" s="67">
        <f t="shared" si="86"/>
        <v>-1913.1846428571425</v>
      </c>
      <c r="I1203" s="67">
        <f t="shared" si="87"/>
        <v>-15943.205357142855</v>
      </c>
    </row>
    <row r="1204" spans="1:12">
      <c r="A1204" s="83" t="s">
        <v>1179</v>
      </c>
      <c r="B1204" s="65"/>
      <c r="C1204" s="66"/>
      <c r="D1204" s="14"/>
      <c r="E1204" s="46"/>
      <c r="G1204" s="46">
        <v>-17826.39</v>
      </c>
      <c r="H1204" s="67">
        <f t="shared" si="86"/>
        <v>-1909.970357142857</v>
      </c>
      <c r="I1204" s="67">
        <f t="shared" si="87"/>
        <v>-15916.419642857141</v>
      </c>
    </row>
    <row r="1205" spans="1:12">
      <c r="A1205" s="83" t="s">
        <v>1180</v>
      </c>
      <c r="B1205" s="65"/>
      <c r="C1205" s="66"/>
      <c r="D1205" s="14"/>
      <c r="E1205" s="46"/>
      <c r="G1205" s="46">
        <v>-25570.39</v>
      </c>
      <c r="H1205" s="67">
        <f t="shared" si="86"/>
        <v>-2739.6846428571425</v>
      </c>
      <c r="I1205" s="67">
        <f t="shared" si="87"/>
        <v>-22830.705357142855</v>
      </c>
    </row>
    <row r="1206" spans="1:12">
      <c r="A1206" s="83" t="s">
        <v>1181</v>
      </c>
      <c r="B1206" s="65"/>
      <c r="C1206" s="66"/>
      <c r="D1206" s="14"/>
      <c r="E1206" s="46"/>
      <c r="G1206" s="46">
        <v>-17826.39</v>
      </c>
      <c r="H1206" s="99">
        <f t="shared" si="86"/>
        <v>-1909.970357142857</v>
      </c>
      <c r="I1206" s="99">
        <f t="shared" si="87"/>
        <v>-15916.419642857141</v>
      </c>
    </row>
    <row r="1207" spans="1:12">
      <c r="A1207" s="64" t="s">
        <v>740</v>
      </c>
      <c r="G1207" s="68">
        <f>SUM(G1201:G1206)</f>
        <v>5158863.7799999984</v>
      </c>
      <c r="H1207" s="68">
        <f>I1207*0.12</f>
        <v>552735.4049999998</v>
      </c>
      <c r="I1207" s="68">
        <f t="shared" si="87"/>
        <v>4606128.3749999981</v>
      </c>
      <c r="L1207" s="82">
        <f>I1207*0.01</f>
        <v>46061.283749999981</v>
      </c>
    </row>
    <row r="1210" spans="1:12">
      <c r="A1210" s="65" t="s">
        <v>741</v>
      </c>
      <c r="B1210" s="69"/>
      <c r="C1210" s="70"/>
      <c r="D1210" s="14"/>
      <c r="F1210" s="14"/>
      <c r="H1210" s="14" t="s">
        <v>742</v>
      </c>
    </row>
    <row r="1211" spans="1:12">
      <c r="A1211" s="71"/>
      <c r="B1211" s="69"/>
      <c r="C1211" s="70"/>
      <c r="D1211" s="14"/>
      <c r="F1211" s="14"/>
      <c r="H1211" s="14"/>
    </row>
    <row r="1212" spans="1:12">
      <c r="A1212" s="71"/>
      <c r="B1212" s="69"/>
      <c r="C1212" s="70"/>
      <c r="D1212" s="14"/>
      <c r="F1212" s="14"/>
      <c r="H1212" s="14"/>
    </row>
    <row r="1213" spans="1:12">
      <c r="A1213" s="65"/>
      <c r="B1213" s="24"/>
      <c r="C1213" s="14"/>
      <c r="D1213" s="14"/>
      <c r="F1213" s="14"/>
      <c r="H1213" s="14"/>
    </row>
    <row r="1214" spans="1:12">
      <c r="A1214" s="96" t="s">
        <v>743</v>
      </c>
      <c r="B1214" s="24"/>
      <c r="C1214" s="14"/>
      <c r="D1214" s="14"/>
      <c r="F1214" s="14"/>
      <c r="H1214" s="75" t="s">
        <v>744</v>
      </c>
    </row>
    <row r="1215" spans="1:12">
      <c r="A1215" s="96" t="s">
        <v>745</v>
      </c>
      <c r="B1215" s="24"/>
      <c r="C1215" s="14"/>
      <c r="D1215" s="14"/>
      <c r="F1215" s="14"/>
      <c r="H1215" s="75" t="s">
        <v>746</v>
      </c>
    </row>
    <row r="1221" spans="1:9" ht="14.25">
      <c r="A1221" s="41" t="s">
        <v>720</v>
      </c>
      <c r="B1221" s="42"/>
      <c r="C1221" s="43"/>
      <c r="D1221" s="44"/>
      <c r="E1221" s="44"/>
      <c r="F1221" s="45"/>
      <c r="G1221" s="46"/>
      <c r="H1221" s="46"/>
      <c r="I1221" s="46"/>
    </row>
    <row r="1222" spans="1:9" ht="14.25">
      <c r="A1222" s="41" t="s">
        <v>726</v>
      </c>
      <c r="B1222" s="42"/>
      <c r="C1222" s="43"/>
      <c r="D1222" s="44"/>
      <c r="E1222" s="44"/>
      <c r="F1222" s="45"/>
      <c r="G1222" s="46"/>
      <c r="H1222" s="46"/>
      <c r="I1222" s="46"/>
    </row>
    <row r="1223" spans="1:9" ht="14.25">
      <c r="A1223" s="41" t="s">
        <v>1252</v>
      </c>
      <c r="B1223" s="42"/>
      <c r="C1223" s="43"/>
      <c r="D1223" s="44"/>
      <c r="E1223" s="44"/>
      <c r="F1223" s="45"/>
      <c r="G1223" s="46"/>
      <c r="H1223" s="46"/>
      <c r="I1223" s="46"/>
    </row>
    <row r="1224" spans="1:9" ht="14.25">
      <c r="A1224" s="41"/>
      <c r="B1224" s="42"/>
      <c r="C1224" s="43"/>
      <c r="D1224" s="44"/>
      <c r="E1224" s="44"/>
      <c r="F1224" s="45"/>
      <c r="G1224" s="46"/>
      <c r="H1224" s="46"/>
      <c r="I1224" s="46"/>
    </row>
    <row r="1225" spans="1:9" ht="14.25">
      <c r="A1225" s="41"/>
      <c r="B1225" s="42"/>
      <c r="C1225" s="43"/>
      <c r="D1225" s="44"/>
      <c r="E1225" s="44"/>
      <c r="F1225" s="45"/>
      <c r="G1225" s="46"/>
      <c r="H1225" s="46"/>
      <c r="I1225" s="46"/>
    </row>
    <row r="1226" spans="1:9" ht="14.25">
      <c r="A1226" s="41"/>
      <c r="B1226" s="42"/>
      <c r="C1226" s="43"/>
      <c r="D1226" s="44"/>
      <c r="E1226" s="44"/>
      <c r="F1226" s="45"/>
      <c r="G1226" s="46"/>
      <c r="H1226" s="46"/>
      <c r="I1226" s="46"/>
    </row>
    <row r="1227" spans="1:9" ht="14.25">
      <c r="A1227" s="41"/>
      <c r="B1227" s="42"/>
      <c r="C1227" s="43"/>
      <c r="D1227" s="44"/>
      <c r="E1227" s="44"/>
      <c r="F1227" s="45"/>
      <c r="G1227" s="46"/>
      <c r="H1227" s="46"/>
      <c r="I1227" s="46"/>
    </row>
    <row r="1228" spans="1:9" ht="14.25">
      <c r="A1228" s="41"/>
      <c r="B1228" s="42"/>
      <c r="C1228" s="43"/>
      <c r="D1228" s="44"/>
      <c r="E1228" s="44"/>
      <c r="F1228" s="45"/>
      <c r="G1228" s="46"/>
      <c r="H1228" s="46"/>
      <c r="I1228" s="46"/>
    </row>
    <row r="1229" spans="1:9">
      <c r="A1229" s="47" t="s">
        <v>3</v>
      </c>
      <c r="B1229" s="48" t="s">
        <v>728</v>
      </c>
      <c r="C1229" s="49" t="s">
        <v>729</v>
      </c>
      <c r="D1229" s="50" t="s">
        <v>730</v>
      </c>
      <c r="E1229" s="50" t="s">
        <v>731</v>
      </c>
      <c r="F1229" s="51" t="s">
        <v>7</v>
      </c>
      <c r="G1229" s="52" t="s">
        <v>732</v>
      </c>
      <c r="H1229" s="52" t="s">
        <v>733</v>
      </c>
      <c r="I1229" s="52" t="s">
        <v>734</v>
      </c>
    </row>
    <row r="1230" spans="1:9">
      <c r="A1230" s="86">
        <v>45915</v>
      </c>
      <c r="B1230" s="73">
        <v>267735</v>
      </c>
      <c r="C1230" s="54" t="s">
        <v>735</v>
      </c>
      <c r="D1230" s="55" t="s">
        <v>736</v>
      </c>
      <c r="E1230" s="14" t="s">
        <v>767</v>
      </c>
      <c r="F1230" s="24">
        <v>2</v>
      </c>
      <c r="G1230" s="46">
        <v>1235</v>
      </c>
      <c r="H1230" s="57">
        <f t="shared" ref="H1230:H1261" si="88">I1230*0.12</f>
        <v>132.32142857142856</v>
      </c>
      <c r="I1230" s="57">
        <f t="shared" ref="I1230:I1261" si="89">G1230/1.12</f>
        <v>1102.6785714285713</v>
      </c>
    </row>
    <row r="1231" spans="1:9">
      <c r="A1231" s="86">
        <v>45915</v>
      </c>
      <c r="B1231" s="73">
        <v>267736</v>
      </c>
      <c r="C1231" s="54" t="s">
        <v>735</v>
      </c>
      <c r="D1231" s="55" t="s">
        <v>736</v>
      </c>
      <c r="E1231" s="14" t="s">
        <v>230</v>
      </c>
      <c r="F1231" s="24">
        <v>1</v>
      </c>
      <c r="G1231" s="46">
        <v>109740.39</v>
      </c>
      <c r="H1231" s="57">
        <f t="shared" si="88"/>
        <v>11757.898928571427</v>
      </c>
      <c r="I1231" s="57">
        <f t="shared" si="89"/>
        <v>97982.491071428565</v>
      </c>
    </row>
    <row r="1232" spans="1:9">
      <c r="A1232" s="86">
        <v>45915</v>
      </c>
      <c r="B1232" s="73">
        <v>267736</v>
      </c>
      <c r="C1232" s="54" t="s">
        <v>735</v>
      </c>
      <c r="D1232" s="55" t="s">
        <v>736</v>
      </c>
      <c r="E1232" s="14" t="s">
        <v>45</v>
      </c>
      <c r="F1232" s="24">
        <v>2</v>
      </c>
      <c r="G1232" s="46">
        <v>53983.18</v>
      </c>
      <c r="H1232" s="57">
        <f t="shared" si="88"/>
        <v>5783.9121428571425</v>
      </c>
      <c r="I1232" s="57">
        <f t="shared" si="89"/>
        <v>48199.267857142855</v>
      </c>
    </row>
    <row r="1233" spans="1:9">
      <c r="A1233" s="86">
        <v>45915</v>
      </c>
      <c r="B1233" s="73">
        <v>267736</v>
      </c>
      <c r="C1233" s="54" t="s">
        <v>735</v>
      </c>
      <c r="D1233" s="55" t="s">
        <v>736</v>
      </c>
      <c r="E1233" s="14" t="s">
        <v>177</v>
      </c>
      <c r="F1233" s="24">
        <v>1</v>
      </c>
      <c r="G1233" s="46">
        <v>15671.39</v>
      </c>
      <c r="H1233" s="57">
        <f t="shared" si="88"/>
        <v>1679.0774999999996</v>
      </c>
      <c r="I1233" s="57">
        <f t="shared" si="89"/>
        <v>13992.312499999998</v>
      </c>
    </row>
    <row r="1234" spans="1:9">
      <c r="A1234" s="86">
        <v>45915</v>
      </c>
      <c r="B1234" s="73">
        <v>267736</v>
      </c>
      <c r="C1234" s="54" t="s">
        <v>735</v>
      </c>
      <c r="D1234" s="55" t="s">
        <v>736</v>
      </c>
      <c r="E1234" s="14" t="s">
        <v>46</v>
      </c>
      <c r="F1234" s="24">
        <v>1</v>
      </c>
      <c r="G1234" s="46">
        <v>29765.59</v>
      </c>
      <c r="H1234" s="57">
        <f t="shared" si="88"/>
        <v>3189.170357142857</v>
      </c>
      <c r="I1234" s="57">
        <f t="shared" si="89"/>
        <v>26576.419642857141</v>
      </c>
    </row>
    <row r="1235" spans="1:9">
      <c r="A1235" s="86">
        <v>45915</v>
      </c>
      <c r="B1235" s="73">
        <v>267736</v>
      </c>
      <c r="C1235" s="54" t="s">
        <v>735</v>
      </c>
      <c r="D1235" s="55" t="s">
        <v>736</v>
      </c>
      <c r="E1235" s="14" t="s">
        <v>178</v>
      </c>
      <c r="F1235" s="24">
        <v>1</v>
      </c>
      <c r="G1235" s="46">
        <v>17860</v>
      </c>
      <c r="H1235" s="57">
        <f t="shared" si="88"/>
        <v>1913.5714285714284</v>
      </c>
      <c r="I1235" s="57">
        <f t="shared" si="89"/>
        <v>15946.428571428571</v>
      </c>
    </row>
    <row r="1236" spans="1:9">
      <c r="A1236" s="86">
        <v>45915</v>
      </c>
      <c r="B1236" s="73">
        <v>267737</v>
      </c>
      <c r="C1236" s="54" t="s">
        <v>735</v>
      </c>
      <c r="D1236" s="55" t="s">
        <v>736</v>
      </c>
      <c r="E1236" s="14" t="s">
        <v>51</v>
      </c>
      <c r="F1236" s="24">
        <v>1</v>
      </c>
      <c r="G1236" s="46">
        <v>36377.589999999997</v>
      </c>
      <c r="H1236" s="57">
        <f t="shared" si="88"/>
        <v>3897.5989285714277</v>
      </c>
      <c r="I1236" s="57">
        <f t="shared" si="89"/>
        <v>32479.991071428565</v>
      </c>
    </row>
    <row r="1237" spans="1:9">
      <c r="A1237" s="86">
        <v>45915</v>
      </c>
      <c r="B1237" s="73">
        <v>267737</v>
      </c>
      <c r="C1237" s="54" t="s">
        <v>735</v>
      </c>
      <c r="D1237" s="55" t="s">
        <v>736</v>
      </c>
      <c r="E1237" s="14" t="s">
        <v>43</v>
      </c>
      <c r="F1237" s="24">
        <v>1</v>
      </c>
      <c r="G1237" s="46">
        <v>18840.7</v>
      </c>
      <c r="H1237" s="57">
        <f t="shared" si="88"/>
        <v>2018.6464285714283</v>
      </c>
      <c r="I1237" s="57">
        <f t="shared" si="89"/>
        <v>16822.053571428569</v>
      </c>
    </row>
    <row r="1238" spans="1:9">
      <c r="A1238" s="86">
        <v>45915</v>
      </c>
      <c r="B1238" s="73">
        <v>267737</v>
      </c>
      <c r="C1238" s="54" t="s">
        <v>735</v>
      </c>
      <c r="D1238" s="55" t="s">
        <v>736</v>
      </c>
      <c r="E1238" s="14" t="s">
        <v>1184</v>
      </c>
      <c r="F1238" s="24">
        <v>1</v>
      </c>
      <c r="G1238" s="46">
        <v>18046.39</v>
      </c>
      <c r="H1238" s="57">
        <f t="shared" si="88"/>
        <v>1933.5417857142854</v>
      </c>
      <c r="I1238" s="57">
        <f t="shared" si="89"/>
        <v>16112.848214285712</v>
      </c>
    </row>
    <row r="1239" spans="1:9">
      <c r="A1239" s="86">
        <v>45915</v>
      </c>
      <c r="B1239" s="73">
        <v>267737</v>
      </c>
      <c r="C1239" s="54" t="s">
        <v>735</v>
      </c>
      <c r="D1239" s="55" t="s">
        <v>736</v>
      </c>
      <c r="E1239" s="14" t="s">
        <v>35</v>
      </c>
      <c r="F1239" s="24">
        <v>2</v>
      </c>
      <c r="G1239" s="46">
        <v>20797.87</v>
      </c>
      <c r="H1239" s="57">
        <f t="shared" si="88"/>
        <v>2228.3432142857137</v>
      </c>
      <c r="I1239" s="57">
        <f t="shared" si="89"/>
        <v>18569.526785714283</v>
      </c>
    </row>
    <row r="1240" spans="1:9">
      <c r="A1240" s="86">
        <v>45915</v>
      </c>
      <c r="B1240" s="73">
        <v>267737</v>
      </c>
      <c r="C1240" s="54" t="s">
        <v>735</v>
      </c>
      <c r="D1240" s="55" t="s">
        <v>736</v>
      </c>
      <c r="E1240" s="14" t="s">
        <v>33</v>
      </c>
      <c r="F1240" s="24">
        <v>1</v>
      </c>
      <c r="G1240" s="46">
        <v>32296.39</v>
      </c>
      <c r="H1240" s="57">
        <f t="shared" si="88"/>
        <v>3460.3274999999994</v>
      </c>
      <c r="I1240" s="57">
        <f t="shared" si="89"/>
        <v>28836.062499999996</v>
      </c>
    </row>
    <row r="1241" spans="1:9">
      <c r="A1241" s="86">
        <v>45915</v>
      </c>
      <c r="B1241" s="73">
        <v>267737</v>
      </c>
      <c r="C1241" s="54" t="s">
        <v>735</v>
      </c>
      <c r="D1241" s="55" t="s">
        <v>736</v>
      </c>
      <c r="E1241" s="14" t="s">
        <v>177</v>
      </c>
      <c r="F1241" s="24">
        <v>1</v>
      </c>
      <c r="G1241" s="46">
        <v>15671.39</v>
      </c>
      <c r="H1241" s="57">
        <f t="shared" si="88"/>
        <v>1679.0774999999996</v>
      </c>
      <c r="I1241" s="57">
        <f t="shared" si="89"/>
        <v>13992.312499999998</v>
      </c>
    </row>
    <row r="1242" spans="1:9">
      <c r="A1242" s="86">
        <v>45915</v>
      </c>
      <c r="B1242" s="73">
        <v>267738</v>
      </c>
      <c r="C1242" s="54" t="s">
        <v>735</v>
      </c>
      <c r="D1242" s="55" t="s">
        <v>736</v>
      </c>
      <c r="E1242" s="14" t="s">
        <v>167</v>
      </c>
      <c r="F1242" s="24">
        <v>1</v>
      </c>
      <c r="G1242" s="46">
        <v>17286.39</v>
      </c>
      <c r="H1242" s="57">
        <f t="shared" si="88"/>
        <v>1852.1132142857141</v>
      </c>
      <c r="I1242" s="57">
        <f t="shared" si="89"/>
        <v>15434.276785714284</v>
      </c>
    </row>
    <row r="1243" spans="1:9">
      <c r="A1243" s="86">
        <v>45915</v>
      </c>
      <c r="B1243" s="73">
        <v>267738</v>
      </c>
      <c r="C1243" s="54" t="s">
        <v>735</v>
      </c>
      <c r="D1243" s="55" t="s">
        <v>736</v>
      </c>
      <c r="E1243" s="14" t="s">
        <v>43</v>
      </c>
      <c r="F1243" s="24">
        <v>2</v>
      </c>
      <c r="G1243" s="46">
        <v>42476.78</v>
      </c>
      <c r="H1243" s="57">
        <f t="shared" si="88"/>
        <v>4551.0835714285713</v>
      </c>
      <c r="I1243" s="57">
        <f t="shared" si="89"/>
        <v>37925.696428571428</v>
      </c>
    </row>
    <row r="1244" spans="1:9">
      <c r="A1244" s="86">
        <v>45918</v>
      </c>
      <c r="B1244" s="73">
        <v>267866</v>
      </c>
      <c r="C1244" s="54" t="s">
        <v>735</v>
      </c>
      <c r="D1244" s="55" t="s">
        <v>736</v>
      </c>
      <c r="E1244" s="14" t="s">
        <v>60</v>
      </c>
      <c r="F1244" s="24">
        <v>1</v>
      </c>
      <c r="G1244" s="46">
        <v>24103.59</v>
      </c>
      <c r="H1244" s="57">
        <f t="shared" si="88"/>
        <v>2582.5274999999997</v>
      </c>
      <c r="I1244" s="57">
        <f t="shared" si="89"/>
        <v>21521.062499999996</v>
      </c>
    </row>
    <row r="1245" spans="1:9">
      <c r="A1245" s="86">
        <v>45918</v>
      </c>
      <c r="B1245" s="73">
        <v>267866</v>
      </c>
      <c r="C1245" s="54" t="s">
        <v>735</v>
      </c>
      <c r="D1245" s="55" t="s">
        <v>736</v>
      </c>
      <c r="E1245" s="14" t="s">
        <v>51</v>
      </c>
      <c r="F1245" s="24">
        <v>1</v>
      </c>
      <c r="G1245" s="46">
        <v>36377.589999999997</v>
      </c>
      <c r="H1245" s="57">
        <f t="shared" si="88"/>
        <v>3897.5989285714277</v>
      </c>
      <c r="I1245" s="57">
        <f t="shared" si="89"/>
        <v>32479.991071428565</v>
      </c>
    </row>
    <row r="1246" spans="1:9">
      <c r="A1246" s="86">
        <v>45918</v>
      </c>
      <c r="B1246" s="73">
        <v>267866</v>
      </c>
      <c r="C1246" s="54" t="s">
        <v>735</v>
      </c>
      <c r="D1246" s="55" t="s">
        <v>736</v>
      </c>
      <c r="E1246" s="14" t="s">
        <v>35</v>
      </c>
      <c r="F1246" s="24">
        <v>4</v>
      </c>
      <c r="G1246" s="46">
        <v>41595.75</v>
      </c>
      <c r="H1246" s="57">
        <f t="shared" si="88"/>
        <v>4456.6875</v>
      </c>
      <c r="I1246" s="57">
        <f t="shared" si="89"/>
        <v>37139.0625</v>
      </c>
    </row>
    <row r="1247" spans="1:9">
      <c r="A1247" s="86">
        <v>45918</v>
      </c>
      <c r="B1247" s="73">
        <v>267866</v>
      </c>
      <c r="C1247" s="54" t="s">
        <v>735</v>
      </c>
      <c r="D1247" s="55" t="s">
        <v>736</v>
      </c>
      <c r="E1247" s="14" t="s">
        <v>40</v>
      </c>
      <c r="F1247" s="24">
        <v>1</v>
      </c>
      <c r="G1247" s="46">
        <v>75076.789999999994</v>
      </c>
      <c r="H1247" s="57">
        <f t="shared" si="88"/>
        <v>8043.9417857142835</v>
      </c>
      <c r="I1247" s="57">
        <f t="shared" si="89"/>
        <v>67032.848214285696</v>
      </c>
    </row>
    <row r="1248" spans="1:9">
      <c r="A1248" s="86">
        <v>45918</v>
      </c>
      <c r="B1248" s="73">
        <v>267866</v>
      </c>
      <c r="C1248" s="54" t="s">
        <v>735</v>
      </c>
      <c r="D1248" s="55" t="s">
        <v>736</v>
      </c>
      <c r="E1248" s="14" t="s">
        <v>173</v>
      </c>
      <c r="F1248" s="24">
        <v>3</v>
      </c>
      <c r="G1248" s="46">
        <v>60067.17</v>
      </c>
      <c r="H1248" s="57">
        <f t="shared" si="88"/>
        <v>6435.7682142857138</v>
      </c>
      <c r="I1248" s="57">
        <f t="shared" si="89"/>
        <v>53631.401785714283</v>
      </c>
    </row>
    <row r="1249" spans="1:9">
      <c r="A1249" s="86">
        <v>45918</v>
      </c>
      <c r="B1249" s="73">
        <v>267867</v>
      </c>
      <c r="C1249" s="54" t="s">
        <v>735</v>
      </c>
      <c r="D1249" s="55" t="s">
        <v>736</v>
      </c>
      <c r="E1249" s="14" t="s">
        <v>174</v>
      </c>
      <c r="F1249" s="24">
        <v>1</v>
      </c>
      <c r="G1249" s="46">
        <v>55742.39</v>
      </c>
      <c r="H1249" s="57">
        <f t="shared" si="88"/>
        <v>5972.3989285714279</v>
      </c>
      <c r="I1249" s="57">
        <f t="shared" si="89"/>
        <v>49769.991071428565</v>
      </c>
    </row>
    <row r="1250" spans="1:9">
      <c r="A1250" s="86">
        <v>45918</v>
      </c>
      <c r="B1250" s="73">
        <v>267868</v>
      </c>
      <c r="C1250" s="54" t="s">
        <v>735</v>
      </c>
      <c r="D1250" s="55" t="s">
        <v>736</v>
      </c>
      <c r="E1250" s="14" t="s">
        <v>174</v>
      </c>
      <c r="F1250" s="24">
        <v>6</v>
      </c>
      <c r="G1250" s="46">
        <v>334454.34000000003</v>
      </c>
      <c r="H1250" s="57">
        <f t="shared" si="88"/>
        <v>35834.393571428569</v>
      </c>
      <c r="I1250" s="57">
        <f t="shared" si="89"/>
        <v>298619.94642857142</v>
      </c>
    </row>
    <row r="1251" spans="1:9">
      <c r="A1251" s="86">
        <v>45918</v>
      </c>
      <c r="B1251" s="73">
        <v>267868</v>
      </c>
      <c r="C1251" s="54" t="s">
        <v>735</v>
      </c>
      <c r="D1251" s="55" t="s">
        <v>736</v>
      </c>
      <c r="E1251" s="14" t="s">
        <v>25</v>
      </c>
      <c r="F1251" s="24">
        <v>1</v>
      </c>
      <c r="G1251" s="46">
        <v>12232.39</v>
      </c>
      <c r="H1251" s="57">
        <f t="shared" si="88"/>
        <v>1310.6132142857141</v>
      </c>
      <c r="I1251" s="57">
        <f t="shared" si="89"/>
        <v>10921.776785714284</v>
      </c>
    </row>
    <row r="1252" spans="1:9">
      <c r="A1252" s="86">
        <v>45918</v>
      </c>
      <c r="B1252" s="73">
        <v>267868</v>
      </c>
      <c r="C1252" s="54" t="s">
        <v>735</v>
      </c>
      <c r="D1252" s="55" t="s">
        <v>736</v>
      </c>
      <c r="E1252" s="14" t="s">
        <v>39</v>
      </c>
      <c r="F1252" s="24">
        <v>1</v>
      </c>
      <c r="G1252" s="46">
        <v>48651.59</v>
      </c>
      <c r="H1252" s="57">
        <f t="shared" si="88"/>
        <v>5212.6703571428561</v>
      </c>
      <c r="I1252" s="57">
        <f t="shared" si="89"/>
        <v>43438.919642857138</v>
      </c>
    </row>
    <row r="1253" spans="1:9">
      <c r="A1253" s="86">
        <v>45918</v>
      </c>
      <c r="B1253" s="73">
        <v>267868</v>
      </c>
      <c r="C1253" s="54" t="s">
        <v>735</v>
      </c>
      <c r="D1253" s="55" t="s">
        <v>736</v>
      </c>
      <c r="E1253" s="14" t="s">
        <v>170</v>
      </c>
      <c r="F1253" s="24">
        <v>2</v>
      </c>
      <c r="G1253" s="46">
        <v>51140.78</v>
      </c>
      <c r="H1253" s="57">
        <f t="shared" si="88"/>
        <v>5479.3692857142851</v>
      </c>
      <c r="I1253" s="57">
        <f t="shared" si="89"/>
        <v>45661.41071428571</v>
      </c>
    </row>
    <row r="1254" spans="1:9">
      <c r="A1254" s="86">
        <v>45918</v>
      </c>
      <c r="B1254" s="73">
        <v>267868</v>
      </c>
      <c r="C1254" s="54" t="s">
        <v>735</v>
      </c>
      <c r="D1254" s="55" t="s">
        <v>736</v>
      </c>
      <c r="E1254" s="14" t="s">
        <v>168</v>
      </c>
      <c r="F1254" s="24">
        <v>2</v>
      </c>
      <c r="G1254" s="46">
        <v>38524.78</v>
      </c>
      <c r="H1254" s="57">
        <f t="shared" si="88"/>
        <v>4127.6549999999988</v>
      </c>
      <c r="I1254" s="57">
        <f t="shared" si="89"/>
        <v>34397.124999999993</v>
      </c>
    </row>
    <row r="1255" spans="1:9">
      <c r="A1255" s="86">
        <v>45924</v>
      </c>
      <c r="B1255" s="73">
        <v>268014</v>
      </c>
      <c r="C1255" s="54" t="s">
        <v>735</v>
      </c>
      <c r="D1255" s="55" t="s">
        <v>736</v>
      </c>
      <c r="E1255" s="14" t="s">
        <v>38</v>
      </c>
      <c r="F1255" s="24">
        <v>4</v>
      </c>
      <c r="G1255" s="46">
        <v>61165.56</v>
      </c>
      <c r="H1255" s="57">
        <f t="shared" si="88"/>
        <v>6553.4528571428564</v>
      </c>
      <c r="I1255" s="57">
        <f t="shared" si="89"/>
        <v>54612.107142857138</v>
      </c>
    </row>
    <row r="1256" spans="1:9">
      <c r="A1256" s="86">
        <v>45924</v>
      </c>
      <c r="B1256" s="73">
        <v>268014</v>
      </c>
      <c r="C1256" s="54" t="s">
        <v>735</v>
      </c>
      <c r="D1256" s="55" t="s">
        <v>736</v>
      </c>
      <c r="E1256" s="14" t="s">
        <v>168</v>
      </c>
      <c r="F1256" s="24">
        <v>1</v>
      </c>
      <c r="G1256" s="46">
        <v>19262.39</v>
      </c>
      <c r="H1256" s="57">
        <f t="shared" si="88"/>
        <v>2063.8274999999994</v>
      </c>
      <c r="I1256" s="57">
        <f t="shared" si="89"/>
        <v>17198.562499999996</v>
      </c>
    </row>
    <row r="1257" spans="1:9">
      <c r="A1257" s="86">
        <v>45924</v>
      </c>
      <c r="B1257" s="73">
        <v>268014</v>
      </c>
      <c r="C1257" s="54" t="s">
        <v>735</v>
      </c>
      <c r="D1257" s="55" t="s">
        <v>736</v>
      </c>
      <c r="E1257" s="14" t="s">
        <v>36</v>
      </c>
      <c r="F1257" s="24">
        <v>2</v>
      </c>
      <c r="G1257" s="46">
        <v>14240.5</v>
      </c>
      <c r="H1257" s="57">
        <f t="shared" si="88"/>
        <v>1525.7678571428569</v>
      </c>
      <c r="I1257" s="57">
        <f t="shared" si="89"/>
        <v>12714.732142857141</v>
      </c>
    </row>
    <row r="1258" spans="1:9">
      <c r="A1258" s="86">
        <v>45924</v>
      </c>
      <c r="B1258" s="73">
        <v>268014</v>
      </c>
      <c r="C1258" s="54" t="s">
        <v>735</v>
      </c>
      <c r="D1258" s="55" t="s">
        <v>736</v>
      </c>
      <c r="E1258" s="14" t="s">
        <v>188</v>
      </c>
      <c r="F1258" s="24">
        <v>1</v>
      </c>
      <c r="G1258" s="46">
        <v>33447.79</v>
      </c>
      <c r="H1258" s="57">
        <f t="shared" si="88"/>
        <v>3583.6917857142857</v>
      </c>
      <c r="I1258" s="57">
        <f t="shared" si="89"/>
        <v>29864.098214285714</v>
      </c>
    </row>
    <row r="1259" spans="1:9">
      <c r="A1259" s="86">
        <v>45924</v>
      </c>
      <c r="B1259" s="73">
        <v>268014</v>
      </c>
      <c r="C1259" s="54" t="s">
        <v>735</v>
      </c>
      <c r="D1259" s="55" t="s">
        <v>736</v>
      </c>
      <c r="E1259" s="14" t="s">
        <v>32</v>
      </c>
      <c r="F1259" s="24">
        <v>1</v>
      </c>
      <c r="G1259" s="46">
        <v>22587.39</v>
      </c>
      <c r="H1259" s="57">
        <f t="shared" si="88"/>
        <v>2420.0774999999994</v>
      </c>
      <c r="I1259" s="57">
        <f t="shared" si="89"/>
        <v>20167.312499999996</v>
      </c>
    </row>
    <row r="1260" spans="1:9">
      <c r="A1260" s="86">
        <v>45924</v>
      </c>
      <c r="B1260" s="73">
        <v>268015</v>
      </c>
      <c r="C1260" s="54" t="s">
        <v>735</v>
      </c>
      <c r="D1260" s="55" t="s">
        <v>736</v>
      </c>
      <c r="E1260" s="14" t="s">
        <v>32</v>
      </c>
      <c r="F1260" s="24">
        <v>2</v>
      </c>
      <c r="G1260" s="46">
        <v>45174.78</v>
      </c>
      <c r="H1260" s="57">
        <f t="shared" si="88"/>
        <v>4840.1549999999988</v>
      </c>
      <c r="I1260" s="57">
        <f t="shared" si="89"/>
        <v>40334.624999999993</v>
      </c>
    </row>
    <row r="1261" spans="1:9">
      <c r="A1261" s="86">
        <v>45924</v>
      </c>
      <c r="B1261" s="73">
        <v>268015</v>
      </c>
      <c r="C1261" s="54" t="s">
        <v>735</v>
      </c>
      <c r="D1261" s="55" t="s">
        <v>736</v>
      </c>
      <c r="E1261" s="14" t="s">
        <v>33</v>
      </c>
      <c r="F1261" s="24">
        <v>4</v>
      </c>
      <c r="G1261" s="46">
        <v>129185.56</v>
      </c>
      <c r="H1261" s="57">
        <f t="shared" si="88"/>
        <v>13841.309999999998</v>
      </c>
      <c r="I1261" s="57">
        <f t="shared" si="89"/>
        <v>115344.24999999999</v>
      </c>
    </row>
    <row r="1262" spans="1:9">
      <c r="A1262" s="86">
        <v>45924</v>
      </c>
      <c r="B1262" s="73">
        <v>268015</v>
      </c>
      <c r="C1262" s="54" t="s">
        <v>735</v>
      </c>
      <c r="D1262" s="55" t="s">
        <v>736</v>
      </c>
      <c r="E1262" s="14" t="s">
        <v>65</v>
      </c>
      <c r="F1262" s="24">
        <v>3</v>
      </c>
      <c r="G1262" s="46">
        <v>39204.6</v>
      </c>
      <c r="H1262" s="57">
        <f t="shared" ref="H1262:H1293" si="90">I1262*0.12</f>
        <v>4200.4928571428563</v>
      </c>
      <c r="I1262" s="57">
        <f t="shared" ref="I1262:I1293" si="91">G1262/1.12</f>
        <v>35004.107142857138</v>
      </c>
    </row>
    <row r="1263" spans="1:9">
      <c r="A1263" s="86">
        <v>45924</v>
      </c>
      <c r="B1263" s="73">
        <v>268015</v>
      </c>
      <c r="C1263" s="54" t="s">
        <v>735</v>
      </c>
      <c r="D1263" s="55" t="s">
        <v>736</v>
      </c>
      <c r="E1263" s="14" t="s">
        <v>41</v>
      </c>
      <c r="F1263" s="24">
        <v>1</v>
      </c>
      <c r="G1263" s="46">
        <v>26520.39</v>
      </c>
      <c r="H1263" s="57">
        <f t="shared" si="90"/>
        <v>2841.4703571428568</v>
      </c>
      <c r="I1263" s="57">
        <f t="shared" si="91"/>
        <v>23678.919642857141</v>
      </c>
    </row>
    <row r="1264" spans="1:9">
      <c r="A1264" s="86">
        <v>45924</v>
      </c>
      <c r="B1264" s="73">
        <v>268015</v>
      </c>
      <c r="C1264" s="54" t="s">
        <v>735</v>
      </c>
      <c r="D1264" s="55" t="s">
        <v>736</v>
      </c>
      <c r="E1264" s="14" t="s">
        <v>168</v>
      </c>
      <c r="F1264" s="24">
        <v>1</v>
      </c>
      <c r="G1264" s="46">
        <v>19262.39</v>
      </c>
      <c r="H1264" s="57">
        <f t="shared" si="90"/>
        <v>2063.8274999999994</v>
      </c>
      <c r="I1264" s="57">
        <f t="shared" si="91"/>
        <v>17198.562499999996</v>
      </c>
    </row>
    <row r="1265" spans="1:9">
      <c r="A1265" s="86">
        <v>45924</v>
      </c>
      <c r="B1265" s="73">
        <v>268016</v>
      </c>
      <c r="C1265" s="54" t="s">
        <v>735</v>
      </c>
      <c r="D1265" s="55" t="s">
        <v>736</v>
      </c>
      <c r="E1265" s="14" t="s">
        <v>232</v>
      </c>
      <c r="F1265" s="24">
        <v>1</v>
      </c>
      <c r="G1265" s="46">
        <v>114851.3</v>
      </c>
      <c r="H1265" s="57">
        <f t="shared" si="90"/>
        <v>12305.496428571427</v>
      </c>
      <c r="I1265" s="57">
        <f t="shared" si="91"/>
        <v>102545.80357142857</v>
      </c>
    </row>
    <row r="1266" spans="1:9">
      <c r="A1266" s="86">
        <v>45924</v>
      </c>
      <c r="B1266" s="73">
        <v>268016</v>
      </c>
      <c r="C1266" s="54" t="s">
        <v>735</v>
      </c>
      <c r="D1266" s="55" t="s">
        <v>736</v>
      </c>
      <c r="E1266" s="14" t="s">
        <v>224</v>
      </c>
      <c r="F1266" s="24">
        <v>1</v>
      </c>
      <c r="G1266" s="46">
        <v>88916.3</v>
      </c>
      <c r="H1266" s="57">
        <f t="shared" si="90"/>
        <v>9526.7464285714268</v>
      </c>
      <c r="I1266" s="57">
        <f t="shared" si="91"/>
        <v>79389.553571428565</v>
      </c>
    </row>
    <row r="1267" spans="1:9">
      <c r="A1267" s="86">
        <v>45924</v>
      </c>
      <c r="B1267" s="73">
        <v>268016</v>
      </c>
      <c r="C1267" s="54" t="s">
        <v>735</v>
      </c>
      <c r="D1267" s="55" t="s">
        <v>736</v>
      </c>
      <c r="E1267" s="14" t="s">
        <v>40</v>
      </c>
      <c r="F1267" s="24">
        <v>1</v>
      </c>
      <c r="G1267" s="46">
        <v>77227.5</v>
      </c>
      <c r="H1267" s="57">
        <f t="shared" si="90"/>
        <v>8274.375</v>
      </c>
      <c r="I1267" s="57">
        <f t="shared" si="91"/>
        <v>68953.125</v>
      </c>
    </row>
    <row r="1268" spans="1:9">
      <c r="A1268" s="86">
        <v>45924</v>
      </c>
      <c r="B1268" s="73">
        <v>268016</v>
      </c>
      <c r="C1268" s="54" t="s">
        <v>735</v>
      </c>
      <c r="D1268" s="55" t="s">
        <v>736</v>
      </c>
      <c r="E1268" s="14" t="s">
        <v>23</v>
      </c>
      <c r="F1268" s="24">
        <v>6</v>
      </c>
      <c r="G1268" s="46">
        <v>283951.77</v>
      </c>
      <c r="H1268" s="57">
        <f t="shared" si="90"/>
        <v>30423.403928571424</v>
      </c>
      <c r="I1268" s="57">
        <f t="shared" si="91"/>
        <v>253528.36607142855</v>
      </c>
    </row>
    <row r="1269" spans="1:9">
      <c r="A1269" s="86">
        <v>45924</v>
      </c>
      <c r="B1269" s="73">
        <v>268016</v>
      </c>
      <c r="C1269" s="54" t="s">
        <v>735</v>
      </c>
      <c r="D1269" s="55" t="s">
        <v>736</v>
      </c>
      <c r="E1269" s="14" t="s">
        <v>51</v>
      </c>
      <c r="F1269" s="24">
        <v>1</v>
      </c>
      <c r="G1269" s="46">
        <v>40359.9</v>
      </c>
      <c r="H1269" s="57">
        <f t="shared" si="90"/>
        <v>4324.2749999999996</v>
      </c>
      <c r="I1269" s="57">
        <f t="shared" si="91"/>
        <v>36035.625</v>
      </c>
    </row>
    <row r="1270" spans="1:9">
      <c r="A1270" s="86">
        <v>45924</v>
      </c>
      <c r="B1270" s="73">
        <v>268016</v>
      </c>
      <c r="C1270" s="54" t="s">
        <v>735</v>
      </c>
      <c r="D1270" s="55" t="s">
        <v>736</v>
      </c>
      <c r="E1270" s="14" t="s">
        <v>45</v>
      </c>
      <c r="F1270" s="24">
        <v>1</v>
      </c>
      <c r="G1270" s="46">
        <v>30726.89</v>
      </c>
      <c r="H1270" s="57">
        <f t="shared" si="90"/>
        <v>3292.1667857142852</v>
      </c>
      <c r="I1270" s="57">
        <f t="shared" si="91"/>
        <v>27434.72321428571</v>
      </c>
    </row>
    <row r="1271" spans="1:9">
      <c r="A1271" s="86">
        <v>45924</v>
      </c>
      <c r="B1271" s="73">
        <v>268017</v>
      </c>
      <c r="C1271" s="54" t="s">
        <v>735</v>
      </c>
      <c r="D1271" s="55" t="s">
        <v>736</v>
      </c>
      <c r="E1271" s="14" t="s">
        <v>39</v>
      </c>
      <c r="F1271" s="24">
        <v>4</v>
      </c>
      <c r="G1271" s="46">
        <v>194606.36</v>
      </c>
      <c r="H1271" s="57">
        <f t="shared" si="90"/>
        <v>20850.681428571424</v>
      </c>
      <c r="I1271" s="57">
        <f t="shared" si="91"/>
        <v>173755.67857142855</v>
      </c>
    </row>
    <row r="1272" spans="1:9">
      <c r="A1272" s="86">
        <v>45924</v>
      </c>
      <c r="B1272" s="73">
        <v>268017</v>
      </c>
      <c r="C1272" s="54" t="s">
        <v>735</v>
      </c>
      <c r="D1272" s="55" t="s">
        <v>736</v>
      </c>
      <c r="E1272" s="14" t="s">
        <v>23</v>
      </c>
      <c r="F1272" s="24">
        <v>1</v>
      </c>
      <c r="G1272" s="46">
        <v>43164.39</v>
      </c>
      <c r="H1272" s="57">
        <f t="shared" si="90"/>
        <v>4624.756071428571</v>
      </c>
      <c r="I1272" s="57">
        <f t="shared" si="91"/>
        <v>38539.633928571428</v>
      </c>
    </row>
    <row r="1273" spans="1:9">
      <c r="A1273" s="86">
        <v>45924</v>
      </c>
      <c r="B1273" s="73">
        <v>268017</v>
      </c>
      <c r="C1273" s="54" t="s">
        <v>735</v>
      </c>
      <c r="D1273" s="55" t="s">
        <v>736</v>
      </c>
      <c r="E1273" s="14" t="s">
        <v>51</v>
      </c>
      <c r="F1273" s="24">
        <v>1</v>
      </c>
      <c r="G1273" s="46">
        <v>36377.589999999997</v>
      </c>
      <c r="H1273" s="57">
        <f t="shared" si="90"/>
        <v>3897.5989285714277</v>
      </c>
      <c r="I1273" s="57">
        <f t="shared" si="91"/>
        <v>32479.991071428565</v>
      </c>
    </row>
    <row r="1274" spans="1:9">
      <c r="A1274" s="86">
        <v>45924</v>
      </c>
      <c r="B1274" s="73">
        <v>268017</v>
      </c>
      <c r="C1274" s="54" t="s">
        <v>735</v>
      </c>
      <c r="D1274" s="55" t="s">
        <v>736</v>
      </c>
      <c r="E1274" s="14" t="s">
        <v>45</v>
      </c>
      <c r="F1274" s="24">
        <v>3</v>
      </c>
      <c r="G1274" s="46">
        <v>80974.77</v>
      </c>
      <c r="H1274" s="57">
        <f t="shared" si="90"/>
        <v>8675.8682142857124</v>
      </c>
      <c r="I1274" s="57">
        <f t="shared" si="91"/>
        <v>72298.901785714275</v>
      </c>
    </row>
    <row r="1275" spans="1:9">
      <c r="A1275" s="86">
        <v>45924</v>
      </c>
      <c r="B1275" s="73">
        <v>268018</v>
      </c>
      <c r="C1275" s="54" t="s">
        <v>735</v>
      </c>
      <c r="D1275" s="55" t="s">
        <v>736</v>
      </c>
      <c r="E1275" s="14" t="s">
        <v>40</v>
      </c>
      <c r="F1275" s="24">
        <v>2</v>
      </c>
      <c r="G1275" s="46">
        <v>145852.17000000001</v>
      </c>
      <c r="H1275" s="57">
        <f t="shared" si="90"/>
        <v>15627.018214285714</v>
      </c>
      <c r="I1275" s="57">
        <f t="shared" si="91"/>
        <v>130225.15178571429</v>
      </c>
    </row>
    <row r="1276" spans="1:9">
      <c r="A1276" s="86">
        <v>45924</v>
      </c>
      <c r="B1276" s="73">
        <v>268018</v>
      </c>
      <c r="C1276" s="54" t="s">
        <v>735</v>
      </c>
      <c r="D1276" s="55" t="s">
        <v>736</v>
      </c>
      <c r="E1276" s="14" t="s">
        <v>173</v>
      </c>
      <c r="F1276" s="24">
        <v>3</v>
      </c>
      <c r="G1276" s="46">
        <v>58186.45</v>
      </c>
      <c r="H1276" s="57">
        <f t="shared" si="90"/>
        <v>6234.2624999999989</v>
      </c>
      <c r="I1276" s="57">
        <f t="shared" si="91"/>
        <v>51952.187499999993</v>
      </c>
    </row>
    <row r="1277" spans="1:9">
      <c r="A1277" s="86">
        <v>45924</v>
      </c>
      <c r="B1277" s="73">
        <v>268018</v>
      </c>
      <c r="C1277" s="54" t="s">
        <v>735</v>
      </c>
      <c r="D1277" s="55" t="s">
        <v>736</v>
      </c>
      <c r="E1277" s="14" t="s">
        <v>53</v>
      </c>
      <c r="F1277" s="24">
        <v>1</v>
      </c>
      <c r="G1277" s="46">
        <v>19148.48</v>
      </c>
      <c r="H1277" s="57">
        <f t="shared" si="90"/>
        <v>2051.6228571428569</v>
      </c>
      <c r="I1277" s="57">
        <f t="shared" si="91"/>
        <v>17096.857142857141</v>
      </c>
    </row>
    <row r="1278" spans="1:9">
      <c r="A1278" s="86">
        <v>45924</v>
      </c>
      <c r="B1278" s="73">
        <v>268018</v>
      </c>
      <c r="C1278" s="54" t="s">
        <v>735</v>
      </c>
      <c r="D1278" s="55" t="s">
        <v>736</v>
      </c>
      <c r="E1278" s="14" t="s">
        <v>174</v>
      </c>
      <c r="F1278" s="24">
        <v>1</v>
      </c>
      <c r="G1278" s="46">
        <v>55742.39</v>
      </c>
      <c r="H1278" s="57">
        <f t="shared" si="90"/>
        <v>5972.3989285714279</v>
      </c>
      <c r="I1278" s="57">
        <f t="shared" si="91"/>
        <v>49769.991071428565</v>
      </c>
    </row>
    <row r="1279" spans="1:9">
      <c r="A1279" s="86">
        <v>45924</v>
      </c>
      <c r="B1279" s="73">
        <v>268018</v>
      </c>
      <c r="C1279" s="54" t="s">
        <v>735</v>
      </c>
      <c r="D1279" s="55" t="s">
        <v>736</v>
      </c>
      <c r="E1279" s="14" t="s">
        <v>41</v>
      </c>
      <c r="F1279" s="24">
        <v>2</v>
      </c>
      <c r="G1279" s="46">
        <v>53040.78</v>
      </c>
      <c r="H1279" s="57">
        <f t="shared" si="90"/>
        <v>5682.9407142857135</v>
      </c>
      <c r="I1279" s="57">
        <f t="shared" si="91"/>
        <v>47357.839285714283</v>
      </c>
    </row>
    <row r="1280" spans="1:9">
      <c r="A1280" s="86">
        <v>45924</v>
      </c>
      <c r="B1280" s="73">
        <v>268018</v>
      </c>
      <c r="C1280" s="54" t="s">
        <v>735</v>
      </c>
      <c r="D1280" s="55" t="s">
        <v>736</v>
      </c>
      <c r="E1280" s="14" t="s">
        <v>173</v>
      </c>
      <c r="F1280" s="24">
        <v>1</v>
      </c>
      <c r="G1280" s="46">
        <v>20022.39</v>
      </c>
      <c r="H1280" s="58">
        <f t="shared" si="90"/>
        <v>2145.2560714285714</v>
      </c>
      <c r="I1280" s="58">
        <f t="shared" si="91"/>
        <v>17877.133928571428</v>
      </c>
    </row>
    <row r="1281" spans="1:9">
      <c r="A1281" s="86">
        <v>45925</v>
      </c>
      <c r="B1281" s="73">
        <v>268090</v>
      </c>
      <c r="C1281" s="54" t="s">
        <v>735</v>
      </c>
      <c r="D1281" s="55" t="s">
        <v>736</v>
      </c>
      <c r="E1281" s="14" t="s">
        <v>49</v>
      </c>
      <c r="F1281" s="24">
        <v>1</v>
      </c>
      <c r="G1281" s="46">
        <v>13775</v>
      </c>
      <c r="H1281" s="58">
        <f t="shared" si="90"/>
        <v>1475.8928571428569</v>
      </c>
      <c r="I1281" s="58">
        <f t="shared" si="91"/>
        <v>12299.107142857141</v>
      </c>
    </row>
    <row r="1282" spans="1:9">
      <c r="A1282" s="86">
        <v>45925</v>
      </c>
      <c r="B1282" s="73">
        <v>268091</v>
      </c>
      <c r="C1282" s="54" t="s">
        <v>735</v>
      </c>
      <c r="D1282" s="55" t="s">
        <v>736</v>
      </c>
      <c r="E1282" s="14" t="s">
        <v>21</v>
      </c>
      <c r="F1282" s="24">
        <v>2</v>
      </c>
      <c r="G1282" s="46">
        <v>31350</v>
      </c>
      <c r="H1282" s="58">
        <f t="shared" si="90"/>
        <v>3358.9285714285711</v>
      </c>
      <c r="I1282" s="58">
        <f t="shared" si="91"/>
        <v>27991.071428571428</v>
      </c>
    </row>
    <row r="1283" spans="1:9">
      <c r="A1283" s="86">
        <v>45929</v>
      </c>
      <c r="B1283" s="73">
        <v>268144</v>
      </c>
      <c r="C1283" s="54" t="s">
        <v>735</v>
      </c>
      <c r="D1283" s="55" t="s">
        <v>736</v>
      </c>
      <c r="E1283" s="14" t="s">
        <v>173</v>
      </c>
      <c r="F1283" s="24">
        <v>1</v>
      </c>
      <c r="G1283" s="46">
        <v>20022.39</v>
      </c>
      <c r="H1283" s="58">
        <f t="shared" si="90"/>
        <v>2145.2560714285714</v>
      </c>
      <c r="I1283" s="58">
        <f t="shared" si="91"/>
        <v>17877.133928571428</v>
      </c>
    </row>
    <row r="1284" spans="1:9">
      <c r="A1284" s="86">
        <v>45930</v>
      </c>
      <c r="B1284" s="73">
        <v>268238</v>
      </c>
      <c r="C1284" s="54" t="s">
        <v>735</v>
      </c>
      <c r="D1284" s="55" t="s">
        <v>736</v>
      </c>
      <c r="E1284" s="14" t="s">
        <v>41</v>
      </c>
      <c r="F1284" s="24">
        <v>1</v>
      </c>
      <c r="G1284" s="46">
        <v>26520.39</v>
      </c>
      <c r="H1284" s="58">
        <f t="shared" si="90"/>
        <v>2841.4703571428568</v>
      </c>
      <c r="I1284" s="58">
        <f t="shared" si="91"/>
        <v>23678.919642857141</v>
      </c>
    </row>
    <row r="1285" spans="1:9">
      <c r="A1285" s="86">
        <v>45930</v>
      </c>
      <c r="B1285" s="73">
        <v>268238</v>
      </c>
      <c r="C1285" s="54" t="s">
        <v>735</v>
      </c>
      <c r="D1285" s="55" t="s">
        <v>736</v>
      </c>
      <c r="E1285" s="14" t="s">
        <v>174</v>
      </c>
      <c r="F1285" s="24">
        <v>1</v>
      </c>
      <c r="G1285" s="46">
        <v>55742.39</v>
      </c>
      <c r="H1285" s="58">
        <f t="shared" si="90"/>
        <v>5972.3989285714279</v>
      </c>
      <c r="I1285" s="58">
        <f t="shared" si="91"/>
        <v>49769.991071428565</v>
      </c>
    </row>
    <row r="1286" spans="1:9">
      <c r="A1286" s="86">
        <v>45930</v>
      </c>
      <c r="B1286" s="73">
        <v>268238</v>
      </c>
      <c r="C1286" s="54" t="s">
        <v>735</v>
      </c>
      <c r="D1286" s="55" t="s">
        <v>736</v>
      </c>
      <c r="E1286" s="14" t="s">
        <v>33</v>
      </c>
      <c r="F1286" s="24">
        <v>1</v>
      </c>
      <c r="G1286" s="46">
        <v>32296.39</v>
      </c>
      <c r="H1286" s="58">
        <f t="shared" si="90"/>
        <v>3460.3274999999994</v>
      </c>
      <c r="I1286" s="58">
        <f t="shared" si="91"/>
        <v>28836.062499999996</v>
      </c>
    </row>
    <row r="1287" spans="1:9">
      <c r="A1287" s="86">
        <v>45930</v>
      </c>
      <c r="B1287" s="73">
        <v>268238</v>
      </c>
      <c r="C1287" s="54" t="s">
        <v>735</v>
      </c>
      <c r="D1287" s="55" t="s">
        <v>736</v>
      </c>
      <c r="E1287" s="14" t="s">
        <v>190</v>
      </c>
      <c r="F1287" s="24">
        <v>2</v>
      </c>
      <c r="G1287" s="46">
        <v>29260</v>
      </c>
      <c r="H1287" s="58">
        <f t="shared" si="90"/>
        <v>3134.9999999999995</v>
      </c>
      <c r="I1287" s="58">
        <f t="shared" si="91"/>
        <v>26124.999999999996</v>
      </c>
    </row>
    <row r="1288" spans="1:9">
      <c r="A1288" s="86">
        <v>45930</v>
      </c>
      <c r="B1288" s="73">
        <v>268238</v>
      </c>
      <c r="C1288" s="54" t="s">
        <v>735</v>
      </c>
      <c r="D1288" s="55" t="s">
        <v>736</v>
      </c>
      <c r="E1288" s="14" t="s">
        <v>167</v>
      </c>
      <c r="F1288" s="24">
        <v>1</v>
      </c>
      <c r="G1288" s="46">
        <v>17286.39</v>
      </c>
      <c r="H1288" s="58">
        <f t="shared" si="90"/>
        <v>1852.1132142857141</v>
      </c>
      <c r="I1288" s="58">
        <f t="shared" si="91"/>
        <v>15434.276785714284</v>
      </c>
    </row>
    <row r="1289" spans="1:9">
      <c r="A1289" s="86">
        <v>45930</v>
      </c>
      <c r="B1289" s="73">
        <v>268239</v>
      </c>
      <c r="C1289" s="54" t="s">
        <v>735</v>
      </c>
      <c r="D1289" s="55" t="s">
        <v>736</v>
      </c>
      <c r="E1289" s="14" t="s">
        <v>33</v>
      </c>
      <c r="F1289" s="24">
        <v>1</v>
      </c>
      <c r="G1289" s="46">
        <v>32296.39</v>
      </c>
      <c r="H1289" s="58">
        <f t="shared" si="90"/>
        <v>3460.3274999999994</v>
      </c>
      <c r="I1289" s="58">
        <f t="shared" si="91"/>
        <v>28836.062499999996</v>
      </c>
    </row>
    <row r="1290" spans="1:9">
      <c r="A1290" s="86">
        <v>45930</v>
      </c>
      <c r="B1290" s="73">
        <v>268239</v>
      </c>
      <c r="C1290" s="54" t="s">
        <v>735</v>
      </c>
      <c r="D1290" s="55" t="s">
        <v>736</v>
      </c>
      <c r="E1290" s="14" t="s">
        <v>181</v>
      </c>
      <c r="F1290" s="24">
        <v>1</v>
      </c>
      <c r="G1290" s="46">
        <v>13847.39</v>
      </c>
      <c r="H1290" s="58">
        <f t="shared" si="90"/>
        <v>1483.6489285714283</v>
      </c>
      <c r="I1290" s="58">
        <f t="shared" si="91"/>
        <v>12363.741071428569</v>
      </c>
    </row>
    <row r="1291" spans="1:9">
      <c r="A1291" s="86">
        <v>45930</v>
      </c>
      <c r="B1291" s="73">
        <v>268239</v>
      </c>
      <c r="C1291" s="54" t="s">
        <v>735</v>
      </c>
      <c r="D1291" s="55" t="s">
        <v>736</v>
      </c>
      <c r="E1291" s="14" t="s">
        <v>190</v>
      </c>
      <c r="F1291" s="24">
        <v>1</v>
      </c>
      <c r="G1291" s="46">
        <v>14630</v>
      </c>
      <c r="H1291" s="58">
        <f t="shared" si="90"/>
        <v>1567.4999999999998</v>
      </c>
      <c r="I1291" s="58">
        <f t="shared" si="91"/>
        <v>13062.499999999998</v>
      </c>
    </row>
    <row r="1292" spans="1:9">
      <c r="A1292" s="86">
        <v>45930</v>
      </c>
      <c r="B1292" s="73">
        <v>268239</v>
      </c>
      <c r="C1292" s="54" t="s">
        <v>735</v>
      </c>
      <c r="D1292" s="55" t="s">
        <v>736</v>
      </c>
      <c r="E1292" s="14" t="s">
        <v>166</v>
      </c>
      <c r="F1292" s="24">
        <v>1</v>
      </c>
      <c r="G1292" s="46">
        <v>10039.790000000001</v>
      </c>
      <c r="H1292" s="58">
        <f t="shared" si="90"/>
        <v>1075.6917857142855</v>
      </c>
      <c r="I1292" s="58">
        <f t="shared" si="91"/>
        <v>8964.0982142857138</v>
      </c>
    </row>
    <row r="1293" spans="1:9">
      <c r="A1293" s="86">
        <v>45930</v>
      </c>
      <c r="B1293" s="73">
        <v>268240</v>
      </c>
      <c r="C1293" s="54" t="s">
        <v>735</v>
      </c>
      <c r="D1293" s="55" t="s">
        <v>736</v>
      </c>
      <c r="E1293" s="14" t="s">
        <v>53</v>
      </c>
      <c r="F1293" s="24">
        <v>1</v>
      </c>
      <c r="G1293" s="46">
        <v>23765.200000000001</v>
      </c>
      <c r="H1293" s="58">
        <f t="shared" si="90"/>
        <v>2546.2714285714283</v>
      </c>
      <c r="I1293" s="58">
        <f t="shared" si="91"/>
        <v>21218.928571428569</v>
      </c>
    </row>
    <row r="1294" spans="1:9">
      <c r="A1294" s="86">
        <v>45930</v>
      </c>
      <c r="B1294" s="73">
        <v>268240</v>
      </c>
      <c r="C1294" s="54" t="s">
        <v>735</v>
      </c>
      <c r="D1294" s="55" t="s">
        <v>736</v>
      </c>
      <c r="E1294" s="14" t="s">
        <v>83</v>
      </c>
      <c r="F1294" s="24">
        <v>1</v>
      </c>
      <c r="G1294" s="46">
        <v>5848.67</v>
      </c>
      <c r="H1294" s="58">
        <f t="shared" ref="H1294:H1320" si="92">I1294*0.12</f>
        <v>626.64321428571418</v>
      </c>
      <c r="I1294" s="58">
        <f t="shared" ref="I1294:I1320" si="93">G1294/1.12</f>
        <v>5222.0267857142853</v>
      </c>
    </row>
    <row r="1295" spans="1:9">
      <c r="A1295" s="86">
        <v>45930</v>
      </c>
      <c r="B1295" s="73">
        <v>268240</v>
      </c>
      <c r="C1295" s="54" t="s">
        <v>735</v>
      </c>
      <c r="D1295" s="55" t="s">
        <v>736</v>
      </c>
      <c r="E1295" s="14" t="s">
        <v>172</v>
      </c>
      <c r="F1295" s="24">
        <v>2</v>
      </c>
      <c r="G1295" s="46">
        <v>170384.78</v>
      </c>
      <c r="H1295" s="58">
        <f t="shared" si="92"/>
        <v>18255.51214285714</v>
      </c>
      <c r="I1295" s="58">
        <f t="shared" si="93"/>
        <v>152129.26785714284</v>
      </c>
    </row>
    <row r="1296" spans="1:9">
      <c r="A1296" s="86">
        <v>45930</v>
      </c>
      <c r="B1296" s="73">
        <v>268240</v>
      </c>
      <c r="C1296" s="54" t="s">
        <v>735</v>
      </c>
      <c r="D1296" s="55" t="s">
        <v>736</v>
      </c>
      <c r="E1296" s="14" t="s">
        <v>181</v>
      </c>
      <c r="F1296" s="24">
        <v>4</v>
      </c>
      <c r="G1296" s="46">
        <v>55389.56</v>
      </c>
      <c r="H1296" s="58">
        <f t="shared" si="92"/>
        <v>5934.5957142857133</v>
      </c>
      <c r="I1296" s="58">
        <f t="shared" si="93"/>
        <v>49454.964285714275</v>
      </c>
    </row>
    <row r="1297" spans="1:9">
      <c r="A1297" s="86">
        <v>45930</v>
      </c>
      <c r="B1297" s="73">
        <v>268240</v>
      </c>
      <c r="C1297" s="54" t="s">
        <v>735</v>
      </c>
      <c r="D1297" s="55" t="s">
        <v>736</v>
      </c>
      <c r="E1297" s="14" t="s">
        <v>190</v>
      </c>
      <c r="F1297" s="24">
        <v>1</v>
      </c>
      <c r="G1297" s="46">
        <v>14630</v>
      </c>
      <c r="H1297" s="58">
        <f t="shared" si="92"/>
        <v>1567.4999999999998</v>
      </c>
      <c r="I1297" s="58">
        <f t="shared" si="93"/>
        <v>13062.499999999998</v>
      </c>
    </row>
    <row r="1298" spans="1:9">
      <c r="A1298" s="86">
        <v>45930</v>
      </c>
      <c r="B1298" s="73">
        <v>268241</v>
      </c>
      <c r="C1298" s="54" t="s">
        <v>735</v>
      </c>
      <c r="D1298" s="55" t="s">
        <v>736</v>
      </c>
      <c r="E1298" s="14" t="s">
        <v>1243</v>
      </c>
      <c r="F1298" s="24">
        <v>1</v>
      </c>
      <c r="G1298" s="46">
        <v>106548.39</v>
      </c>
      <c r="H1298" s="58">
        <f t="shared" si="92"/>
        <v>11415.898928571427</v>
      </c>
      <c r="I1298" s="58">
        <f t="shared" si="93"/>
        <v>95132.491071428565</v>
      </c>
    </row>
    <row r="1299" spans="1:9">
      <c r="A1299" s="86">
        <v>45930</v>
      </c>
      <c r="B1299" s="73">
        <v>268241</v>
      </c>
      <c r="C1299" s="54" t="s">
        <v>735</v>
      </c>
      <c r="D1299" s="55" t="s">
        <v>736</v>
      </c>
      <c r="E1299" s="14" t="s">
        <v>53</v>
      </c>
      <c r="F1299" s="24">
        <v>1</v>
      </c>
      <c r="G1299" s="46">
        <v>19699.39</v>
      </c>
      <c r="H1299" s="58">
        <f t="shared" si="92"/>
        <v>2110.6489285714283</v>
      </c>
      <c r="I1299" s="58">
        <f t="shared" si="93"/>
        <v>17588.741071428569</v>
      </c>
    </row>
    <row r="1300" spans="1:9">
      <c r="A1300" s="86">
        <v>45930</v>
      </c>
      <c r="B1300" s="73">
        <v>268241</v>
      </c>
      <c r="C1300" s="54" t="s">
        <v>735</v>
      </c>
      <c r="D1300" s="55" t="s">
        <v>736</v>
      </c>
      <c r="E1300" s="14" t="s">
        <v>32</v>
      </c>
      <c r="F1300" s="24">
        <v>2</v>
      </c>
      <c r="G1300" s="46">
        <v>45174.78</v>
      </c>
      <c r="H1300" s="58">
        <f t="shared" si="92"/>
        <v>4840.1549999999988</v>
      </c>
      <c r="I1300" s="58">
        <f t="shared" si="93"/>
        <v>40334.624999999993</v>
      </c>
    </row>
    <row r="1301" spans="1:9">
      <c r="A1301" s="86">
        <v>45930</v>
      </c>
      <c r="B1301" s="73">
        <v>268241</v>
      </c>
      <c r="C1301" s="54" t="s">
        <v>735</v>
      </c>
      <c r="D1301" s="55" t="s">
        <v>736</v>
      </c>
      <c r="E1301" s="14" t="s">
        <v>46</v>
      </c>
      <c r="F1301" s="24">
        <v>1</v>
      </c>
      <c r="G1301" s="46">
        <v>29765.59</v>
      </c>
      <c r="H1301" s="58">
        <f t="shared" si="92"/>
        <v>3189.170357142857</v>
      </c>
      <c r="I1301" s="58">
        <f t="shared" si="93"/>
        <v>26576.419642857141</v>
      </c>
    </row>
    <row r="1302" spans="1:9">
      <c r="A1302" s="86">
        <v>45930</v>
      </c>
      <c r="B1302" s="73">
        <v>268241</v>
      </c>
      <c r="C1302" s="54" t="s">
        <v>735</v>
      </c>
      <c r="D1302" s="55" t="s">
        <v>736</v>
      </c>
      <c r="E1302" s="14" t="s">
        <v>177</v>
      </c>
      <c r="F1302" s="24">
        <v>2</v>
      </c>
      <c r="G1302" s="46">
        <v>31342.78</v>
      </c>
      <c r="H1302" s="58">
        <f t="shared" si="92"/>
        <v>3358.1549999999993</v>
      </c>
      <c r="I1302" s="58">
        <f t="shared" si="93"/>
        <v>27984.624999999996</v>
      </c>
    </row>
    <row r="1303" spans="1:9">
      <c r="A1303" s="86">
        <v>45930</v>
      </c>
      <c r="B1303" s="73">
        <v>268241</v>
      </c>
      <c r="C1303" s="54" t="s">
        <v>735</v>
      </c>
      <c r="D1303" s="55" t="s">
        <v>736</v>
      </c>
      <c r="E1303" s="14" t="s">
        <v>41</v>
      </c>
      <c r="F1303" s="24">
        <v>1</v>
      </c>
      <c r="G1303" s="46">
        <v>26520.39</v>
      </c>
      <c r="H1303" s="58">
        <f t="shared" si="92"/>
        <v>2841.4703571428568</v>
      </c>
      <c r="I1303" s="58">
        <f t="shared" si="93"/>
        <v>23678.919642857141</v>
      </c>
    </row>
    <row r="1304" spans="1:9">
      <c r="A1304" s="86">
        <v>45930</v>
      </c>
      <c r="B1304" s="73">
        <v>268242</v>
      </c>
      <c r="C1304" s="54" t="s">
        <v>735</v>
      </c>
      <c r="D1304" s="55" t="s">
        <v>736</v>
      </c>
      <c r="E1304" s="14" t="s">
        <v>65</v>
      </c>
      <c r="F1304" s="24">
        <v>1</v>
      </c>
      <c r="G1304" s="46">
        <v>12251.44</v>
      </c>
      <c r="H1304" s="58">
        <f t="shared" si="92"/>
        <v>1312.6542857142856</v>
      </c>
      <c r="I1304" s="58">
        <f t="shared" si="93"/>
        <v>10938.785714285714</v>
      </c>
    </row>
    <row r="1305" spans="1:9">
      <c r="A1305" s="86">
        <v>45930</v>
      </c>
      <c r="B1305" s="73">
        <v>268242</v>
      </c>
      <c r="C1305" s="54" t="s">
        <v>735</v>
      </c>
      <c r="D1305" s="55" t="s">
        <v>736</v>
      </c>
      <c r="E1305" s="14" t="s">
        <v>41</v>
      </c>
      <c r="F1305" s="24">
        <v>1</v>
      </c>
      <c r="G1305" s="46">
        <v>26520.39</v>
      </c>
      <c r="H1305" s="58">
        <f t="shared" si="92"/>
        <v>2841.4703571428568</v>
      </c>
      <c r="I1305" s="58">
        <f t="shared" si="93"/>
        <v>23678.919642857141</v>
      </c>
    </row>
    <row r="1306" spans="1:9">
      <c r="A1306" s="86">
        <v>45930</v>
      </c>
      <c r="B1306" s="73">
        <v>268242</v>
      </c>
      <c r="C1306" s="54" t="s">
        <v>735</v>
      </c>
      <c r="D1306" s="55" t="s">
        <v>736</v>
      </c>
      <c r="E1306" s="14" t="s">
        <v>51</v>
      </c>
      <c r="F1306" s="24">
        <v>1</v>
      </c>
      <c r="G1306" s="46">
        <v>36377.589999999997</v>
      </c>
      <c r="H1306" s="58">
        <f t="shared" si="92"/>
        <v>3897.5989285714277</v>
      </c>
      <c r="I1306" s="58">
        <f t="shared" si="93"/>
        <v>32479.991071428565</v>
      </c>
    </row>
    <row r="1307" spans="1:9">
      <c r="A1307" s="86">
        <v>45930</v>
      </c>
      <c r="B1307" s="73">
        <v>268242</v>
      </c>
      <c r="C1307" s="54" t="s">
        <v>735</v>
      </c>
      <c r="D1307" s="55" t="s">
        <v>736</v>
      </c>
      <c r="E1307" s="14" t="s">
        <v>190</v>
      </c>
      <c r="F1307" s="24">
        <v>1</v>
      </c>
      <c r="G1307" s="101">
        <v>14630</v>
      </c>
      <c r="H1307" s="67">
        <f t="shared" si="92"/>
        <v>1567.4999999999998</v>
      </c>
      <c r="I1307" s="67">
        <f t="shared" si="93"/>
        <v>13062.499999999998</v>
      </c>
    </row>
    <row r="1308" spans="1:9">
      <c r="A1308" s="86">
        <v>45930</v>
      </c>
      <c r="B1308" s="73">
        <v>268242</v>
      </c>
      <c r="C1308" s="54" t="s">
        <v>735</v>
      </c>
      <c r="D1308" s="55" t="s">
        <v>736</v>
      </c>
      <c r="E1308" s="14" t="s">
        <v>38</v>
      </c>
      <c r="F1308" s="24">
        <v>4</v>
      </c>
      <c r="G1308" s="46">
        <v>61165.56</v>
      </c>
      <c r="H1308" s="67">
        <f t="shared" si="92"/>
        <v>6553.4528571428564</v>
      </c>
      <c r="I1308" s="67">
        <f t="shared" si="93"/>
        <v>54612.107142857138</v>
      </c>
    </row>
    <row r="1309" spans="1:9">
      <c r="A1309" s="86">
        <v>45930</v>
      </c>
      <c r="B1309" s="73">
        <v>268242</v>
      </c>
      <c r="C1309" s="54" t="s">
        <v>735</v>
      </c>
      <c r="D1309" s="55" t="s">
        <v>736</v>
      </c>
      <c r="E1309" s="14" t="s">
        <v>167</v>
      </c>
      <c r="F1309" s="24">
        <v>1</v>
      </c>
      <c r="G1309" s="46">
        <v>17286.39</v>
      </c>
      <c r="H1309" s="67">
        <f t="shared" si="92"/>
        <v>1852.1132142857141</v>
      </c>
      <c r="I1309" s="67">
        <f t="shared" si="93"/>
        <v>15434.276785714284</v>
      </c>
    </row>
    <row r="1310" spans="1:9">
      <c r="A1310" s="86">
        <v>45930</v>
      </c>
      <c r="B1310" s="24">
        <v>268243</v>
      </c>
      <c r="C1310" s="54" t="s">
        <v>735</v>
      </c>
      <c r="D1310" s="55" t="s">
        <v>736</v>
      </c>
      <c r="E1310" s="14" t="s">
        <v>180</v>
      </c>
      <c r="F1310" s="24">
        <v>1</v>
      </c>
      <c r="G1310" s="81">
        <v>10932.79</v>
      </c>
      <c r="H1310" s="67">
        <f t="shared" si="92"/>
        <v>1171.3703571428571</v>
      </c>
      <c r="I1310" s="67">
        <f t="shared" si="93"/>
        <v>9761.4196428571431</v>
      </c>
    </row>
    <row r="1311" spans="1:9">
      <c r="A1311" s="86">
        <v>45930</v>
      </c>
      <c r="B1311" s="24">
        <v>268243</v>
      </c>
      <c r="C1311" s="54" t="s">
        <v>735</v>
      </c>
      <c r="D1311" s="55" t="s">
        <v>736</v>
      </c>
      <c r="E1311" s="46" t="s">
        <v>41</v>
      </c>
      <c r="F1311" s="24">
        <v>3</v>
      </c>
      <c r="G1311" s="46">
        <v>79561.17</v>
      </c>
      <c r="H1311" s="67">
        <f t="shared" si="92"/>
        <v>8524.4110714285707</v>
      </c>
      <c r="I1311" s="67">
        <f t="shared" si="93"/>
        <v>71036.75892857142</v>
      </c>
    </row>
    <row r="1312" spans="1:9">
      <c r="A1312" s="86">
        <v>45930</v>
      </c>
      <c r="B1312" s="24">
        <v>268243</v>
      </c>
      <c r="C1312" s="54" t="s">
        <v>735</v>
      </c>
      <c r="D1312" s="55" t="s">
        <v>736</v>
      </c>
      <c r="E1312" s="46" t="s">
        <v>173</v>
      </c>
      <c r="F1312" s="24">
        <v>6</v>
      </c>
      <c r="G1312" s="46">
        <v>120134.34</v>
      </c>
      <c r="H1312" s="67">
        <f t="shared" si="92"/>
        <v>12871.536428571428</v>
      </c>
      <c r="I1312" s="67">
        <f t="shared" si="93"/>
        <v>107262.80357142857</v>
      </c>
    </row>
    <row r="1313" spans="1:9">
      <c r="A1313" s="86">
        <v>45930</v>
      </c>
      <c r="B1313" s="24">
        <v>268243</v>
      </c>
      <c r="C1313" s="54" t="s">
        <v>735</v>
      </c>
      <c r="D1313" s="55" t="s">
        <v>736</v>
      </c>
      <c r="E1313" s="46" t="s">
        <v>178</v>
      </c>
      <c r="F1313" s="24">
        <v>1</v>
      </c>
      <c r="G1313" s="46">
        <v>17856.39</v>
      </c>
      <c r="H1313" s="67">
        <f t="shared" si="92"/>
        <v>1913.1846428571425</v>
      </c>
      <c r="I1313" s="67">
        <f t="shared" si="93"/>
        <v>15943.205357142855</v>
      </c>
    </row>
    <row r="1314" spans="1:9">
      <c r="A1314" s="86">
        <v>45930</v>
      </c>
      <c r="B1314" s="24">
        <v>268243</v>
      </c>
      <c r="C1314" s="54" t="s">
        <v>735</v>
      </c>
      <c r="D1314" s="55" t="s">
        <v>736</v>
      </c>
      <c r="E1314" s="46" t="s">
        <v>171</v>
      </c>
      <c r="F1314" s="24">
        <v>1</v>
      </c>
      <c r="G1314" s="46">
        <v>5649.17</v>
      </c>
      <c r="H1314" s="67">
        <f t="shared" si="92"/>
        <v>605.26821428571418</v>
      </c>
      <c r="I1314" s="67">
        <f t="shared" si="93"/>
        <v>5043.9017857142853</v>
      </c>
    </row>
    <row r="1315" spans="1:9">
      <c r="A1315" s="86">
        <v>45930</v>
      </c>
      <c r="B1315" s="24">
        <v>268244</v>
      </c>
      <c r="C1315" s="54" t="s">
        <v>735</v>
      </c>
      <c r="D1315" s="55" t="s">
        <v>736</v>
      </c>
      <c r="E1315" s="46" t="s">
        <v>164</v>
      </c>
      <c r="F1315" s="24">
        <v>1</v>
      </c>
      <c r="G1315" s="46">
        <v>9737.5</v>
      </c>
      <c r="H1315" s="67">
        <f t="shared" si="92"/>
        <v>1043.3035714285713</v>
      </c>
      <c r="I1315" s="67">
        <f t="shared" si="93"/>
        <v>8694.1964285714275</v>
      </c>
    </row>
    <row r="1316" spans="1:9">
      <c r="A1316" s="86">
        <v>45930</v>
      </c>
      <c r="B1316" s="24">
        <v>268281</v>
      </c>
      <c r="C1316" s="54" t="s">
        <v>735</v>
      </c>
      <c r="D1316" s="55" t="s">
        <v>736</v>
      </c>
      <c r="E1316" s="46" t="s">
        <v>612</v>
      </c>
      <c r="F1316" s="24">
        <v>1</v>
      </c>
      <c r="G1316" s="46">
        <v>23180</v>
      </c>
      <c r="H1316" s="67">
        <f t="shared" si="92"/>
        <v>2483.571428571428</v>
      </c>
      <c r="I1316" s="67">
        <f t="shared" si="93"/>
        <v>20696.428571428569</v>
      </c>
    </row>
    <row r="1317" spans="1:9">
      <c r="A1317" s="86">
        <v>45930</v>
      </c>
      <c r="B1317" s="24">
        <v>268280</v>
      </c>
      <c r="C1317" s="54" t="s">
        <v>735</v>
      </c>
      <c r="D1317" s="55" t="s">
        <v>736</v>
      </c>
      <c r="E1317" s="46" t="s">
        <v>45</v>
      </c>
      <c r="F1317" s="24">
        <v>1</v>
      </c>
      <c r="G1317" s="46">
        <v>23387.14</v>
      </c>
      <c r="H1317" s="67">
        <f t="shared" si="92"/>
        <v>2505.7649999999994</v>
      </c>
      <c r="I1317" s="67">
        <f t="shared" si="93"/>
        <v>20881.374999999996</v>
      </c>
    </row>
    <row r="1318" spans="1:9">
      <c r="A1318" s="86">
        <v>45930</v>
      </c>
      <c r="B1318" s="24">
        <v>268280</v>
      </c>
      <c r="C1318" s="54" t="s">
        <v>735</v>
      </c>
      <c r="D1318" s="55" t="s">
        <v>736</v>
      </c>
      <c r="E1318" s="46" t="s">
        <v>629</v>
      </c>
      <c r="F1318" s="24">
        <v>2</v>
      </c>
      <c r="G1318" s="46">
        <v>4615.4799999999996</v>
      </c>
      <c r="H1318" s="67">
        <f t="shared" si="92"/>
        <v>494.51571428571424</v>
      </c>
      <c r="I1318" s="67">
        <f t="shared" si="93"/>
        <v>4120.9642857142853</v>
      </c>
    </row>
    <row r="1319" spans="1:9">
      <c r="A1319" s="86">
        <v>45930</v>
      </c>
      <c r="B1319" s="24">
        <v>268291</v>
      </c>
      <c r="C1319" s="54" t="s">
        <v>735</v>
      </c>
      <c r="D1319" s="55" t="s">
        <v>736</v>
      </c>
      <c r="E1319" s="46" t="s">
        <v>53</v>
      </c>
      <c r="F1319" s="24">
        <v>1</v>
      </c>
      <c r="G1319" s="46">
        <v>19148.48</v>
      </c>
      <c r="H1319" s="67">
        <f t="shared" si="92"/>
        <v>2051.6228571428569</v>
      </c>
      <c r="I1319" s="67">
        <f t="shared" si="93"/>
        <v>17096.857142857141</v>
      </c>
    </row>
    <row r="1320" spans="1:9">
      <c r="A1320" s="86">
        <v>45930</v>
      </c>
      <c r="B1320" s="24">
        <v>268291</v>
      </c>
      <c r="C1320" s="54" t="s">
        <v>735</v>
      </c>
      <c r="D1320" s="55" t="s">
        <v>736</v>
      </c>
      <c r="E1320" s="46" t="s">
        <v>46</v>
      </c>
      <c r="F1320" s="24">
        <v>1</v>
      </c>
      <c r="G1320" s="46">
        <v>29765.59</v>
      </c>
      <c r="H1320" s="67">
        <f t="shared" si="92"/>
        <v>3189.170357142857</v>
      </c>
      <c r="I1320" s="67">
        <f t="shared" si="93"/>
        <v>26576.419642857141</v>
      </c>
    </row>
    <row r="1321" spans="1:9">
      <c r="A1321" s="86">
        <v>45930</v>
      </c>
      <c r="B1321" s="24">
        <v>268291</v>
      </c>
      <c r="C1321" s="54" t="s">
        <v>735</v>
      </c>
      <c r="D1321" s="55" t="s">
        <v>736</v>
      </c>
      <c r="E1321" s="46" t="s">
        <v>33</v>
      </c>
      <c r="F1321" s="24">
        <v>1</v>
      </c>
      <c r="G1321" s="46">
        <v>32296.39</v>
      </c>
      <c r="H1321" s="67">
        <f t="shared" ref="H1321:H1326" si="94">I1321*0.12</f>
        <v>3460.3274999999994</v>
      </c>
      <c r="I1321" s="67">
        <f t="shared" ref="I1321:I1326" si="95">G1321/1.12</f>
        <v>28836.062499999996</v>
      </c>
    </row>
    <row r="1322" spans="1:9">
      <c r="A1322" s="86">
        <v>45930</v>
      </c>
      <c r="B1322" s="24">
        <v>268291</v>
      </c>
      <c r="C1322" s="54" t="s">
        <v>735</v>
      </c>
      <c r="D1322" s="55" t="s">
        <v>736</v>
      </c>
      <c r="E1322" s="46" t="s">
        <v>178</v>
      </c>
      <c r="F1322" s="24">
        <v>1</v>
      </c>
      <c r="G1322" s="46">
        <v>17856.39</v>
      </c>
      <c r="H1322" s="67">
        <f t="shared" si="94"/>
        <v>1913.1846428571425</v>
      </c>
      <c r="I1322" s="67">
        <f t="shared" si="95"/>
        <v>15943.205357142855</v>
      </c>
    </row>
    <row r="1323" spans="1:9">
      <c r="A1323" s="86">
        <v>45930</v>
      </c>
      <c r="B1323" s="24">
        <v>268291</v>
      </c>
      <c r="C1323" s="54" t="s">
        <v>735</v>
      </c>
      <c r="D1323" s="55" t="s">
        <v>736</v>
      </c>
      <c r="E1323" s="46" t="s">
        <v>32</v>
      </c>
      <c r="F1323" s="24">
        <v>1</v>
      </c>
      <c r="G1323" s="46">
        <v>23214.29</v>
      </c>
      <c r="H1323" s="67">
        <f t="shared" si="94"/>
        <v>2487.2453571428568</v>
      </c>
      <c r="I1323" s="67">
        <f t="shared" si="95"/>
        <v>20727.044642857141</v>
      </c>
    </row>
    <row r="1324" spans="1:9">
      <c r="A1324" s="86">
        <v>45930</v>
      </c>
      <c r="B1324" s="24">
        <v>268291</v>
      </c>
      <c r="C1324" s="54" t="s">
        <v>735</v>
      </c>
      <c r="D1324" s="55" t="s">
        <v>736</v>
      </c>
      <c r="E1324" s="46" t="s">
        <v>177</v>
      </c>
      <c r="F1324" s="24">
        <v>1</v>
      </c>
      <c r="G1324" s="46">
        <v>15671.39</v>
      </c>
      <c r="H1324" s="67">
        <f t="shared" si="94"/>
        <v>1679.0774999999996</v>
      </c>
      <c r="I1324" s="67">
        <f t="shared" si="95"/>
        <v>13992.312499999998</v>
      </c>
    </row>
    <row r="1325" spans="1:9">
      <c r="A1325" s="86">
        <v>45930</v>
      </c>
      <c r="B1325" s="24">
        <v>268292</v>
      </c>
      <c r="C1325" s="54" t="s">
        <v>735</v>
      </c>
      <c r="D1325" s="55" t="s">
        <v>736</v>
      </c>
      <c r="E1325" s="46" t="s">
        <v>181</v>
      </c>
      <c r="F1325" s="24">
        <v>1</v>
      </c>
      <c r="G1325" s="46">
        <v>13847.39</v>
      </c>
      <c r="H1325" s="67">
        <f t="shared" si="94"/>
        <v>1483.6489285714283</v>
      </c>
      <c r="I1325" s="67">
        <f t="shared" si="95"/>
        <v>12363.741071428569</v>
      </c>
    </row>
    <row r="1326" spans="1:9">
      <c r="A1326" s="86">
        <v>45930</v>
      </c>
      <c r="B1326" s="24">
        <v>268293</v>
      </c>
      <c r="C1326" s="54" t="s">
        <v>735</v>
      </c>
      <c r="D1326" s="55" t="s">
        <v>736</v>
      </c>
      <c r="E1326" s="46" t="s">
        <v>51</v>
      </c>
      <c r="F1326" s="24">
        <v>1</v>
      </c>
      <c r="G1326" s="98">
        <v>35245.29</v>
      </c>
      <c r="H1326" s="99">
        <f t="shared" si="94"/>
        <v>3776.2810714285711</v>
      </c>
      <c r="I1326" s="99">
        <f t="shared" si="95"/>
        <v>31469.008928571428</v>
      </c>
    </row>
    <row r="1327" spans="1:9">
      <c r="A1327" s="61" t="s">
        <v>737</v>
      </c>
      <c r="G1327" s="76">
        <f>SUM(G1230:G1326)</f>
        <v>4437683.6000000006</v>
      </c>
      <c r="H1327" s="63">
        <f t="shared" ref="H1327:H1333" si="96">I1327*0.12</f>
        <v>475466.1</v>
      </c>
      <c r="I1327" s="63">
        <f t="shared" ref="I1327:I1333" si="97">G1327/1.12</f>
        <v>3962217.5</v>
      </c>
    </row>
    <row r="1328" spans="1:9">
      <c r="A1328" s="64" t="s">
        <v>1253</v>
      </c>
      <c r="B1328" s="100"/>
      <c r="C1328" s="70"/>
      <c r="D1328" s="14"/>
      <c r="E1328" s="46"/>
      <c r="G1328" s="46">
        <v>-36377.589999999997</v>
      </c>
      <c r="H1328" s="67">
        <f t="shared" si="96"/>
        <v>-3897.5989285714277</v>
      </c>
      <c r="I1328" s="67">
        <f t="shared" si="97"/>
        <v>-32479.991071428565</v>
      </c>
    </row>
    <row r="1329" spans="1:12">
      <c r="A1329" s="83" t="s">
        <v>1254</v>
      </c>
      <c r="B1329" s="100"/>
      <c r="C1329" s="70"/>
      <c r="D1329" s="14"/>
      <c r="E1329" s="46"/>
      <c r="G1329" s="46">
        <v>-53040.78</v>
      </c>
      <c r="H1329" s="67">
        <f t="shared" ref="H1329:H1331" si="98">I1329*0.12</f>
        <v>-5682.9407142857135</v>
      </c>
      <c r="I1329" s="67">
        <f t="shared" ref="I1329:I1331" si="99">G1329/1.12</f>
        <v>-47357.839285714283</v>
      </c>
    </row>
    <row r="1330" spans="1:12">
      <c r="A1330" s="83" t="s">
        <v>1255</v>
      </c>
      <c r="B1330" s="100"/>
      <c r="C1330" s="70"/>
      <c r="D1330" s="14"/>
      <c r="E1330" s="46"/>
      <c r="G1330" s="46">
        <v>-20022.39</v>
      </c>
      <c r="H1330" s="67">
        <f t="shared" si="98"/>
        <v>-2145.2560714285714</v>
      </c>
      <c r="I1330" s="67">
        <f t="shared" si="99"/>
        <v>-17877.133928571428</v>
      </c>
    </row>
    <row r="1331" spans="1:12">
      <c r="A1331" s="83" t="s">
        <v>1256</v>
      </c>
      <c r="B1331" s="100"/>
      <c r="C1331" s="70"/>
      <c r="D1331" s="14"/>
      <c r="E1331" s="46"/>
      <c r="G1331" s="46">
        <v>-19262.39</v>
      </c>
      <c r="H1331" s="67">
        <f t="shared" si="98"/>
        <v>-2063.8274999999994</v>
      </c>
      <c r="I1331" s="67">
        <f t="shared" si="99"/>
        <v>-17198.562499999996</v>
      </c>
    </row>
    <row r="1332" spans="1:12">
      <c r="A1332" s="83" t="s">
        <v>1257</v>
      </c>
      <c r="B1332" s="100"/>
      <c r="C1332" s="70"/>
      <c r="D1332" s="14"/>
      <c r="E1332" s="46"/>
      <c r="G1332" s="46">
        <v>-26520.39</v>
      </c>
      <c r="H1332" s="67">
        <f t="shared" si="96"/>
        <v>-2841.4703571428568</v>
      </c>
      <c r="I1332" s="67">
        <f t="shared" si="97"/>
        <v>-23678.919642857141</v>
      </c>
    </row>
    <row r="1333" spans="1:12">
      <c r="A1333" s="64" t="s">
        <v>740</v>
      </c>
      <c r="G1333" s="68">
        <f>SUM(G1327:G1332)</f>
        <v>4282460.0600000015</v>
      </c>
      <c r="H1333" s="68">
        <f t="shared" si="96"/>
        <v>458835.00642857153</v>
      </c>
      <c r="I1333" s="68">
        <f t="shared" si="97"/>
        <v>3823625.0535714296</v>
      </c>
      <c r="L1333" s="82">
        <f>I1333*0.01</f>
        <v>38236.250535714295</v>
      </c>
    </row>
    <row r="1336" spans="1:12">
      <c r="A1336" s="14" t="s">
        <v>741</v>
      </c>
      <c r="B1336" s="69"/>
      <c r="C1336" s="70"/>
      <c r="D1336" s="14"/>
      <c r="F1336" s="14"/>
      <c r="H1336" s="14" t="s">
        <v>742</v>
      </c>
    </row>
    <row r="1337" spans="1:12">
      <c r="A1337" s="71"/>
      <c r="B1337" s="69"/>
      <c r="C1337" s="70"/>
      <c r="D1337" s="14"/>
      <c r="F1337" s="14"/>
      <c r="H1337" s="14"/>
    </row>
    <row r="1338" spans="1:12">
      <c r="A1338" s="71"/>
      <c r="B1338" s="69"/>
      <c r="C1338" s="70"/>
      <c r="D1338" s="14"/>
      <c r="F1338" s="14"/>
      <c r="H1338" s="14"/>
    </row>
    <row r="1339" spans="1:12">
      <c r="A1339" s="65"/>
      <c r="B1339" s="24"/>
      <c r="C1339" s="14"/>
      <c r="D1339" s="14"/>
      <c r="F1339" s="14"/>
      <c r="H1339" s="14"/>
    </row>
    <row r="1340" spans="1:12">
      <c r="A1340" s="96" t="s">
        <v>743</v>
      </c>
      <c r="B1340" s="24"/>
      <c r="C1340" s="14"/>
      <c r="D1340" s="14"/>
      <c r="F1340" s="14"/>
      <c r="H1340" s="75" t="s">
        <v>744</v>
      </c>
    </row>
    <row r="1341" spans="1:12">
      <c r="A1341" s="96" t="s">
        <v>745</v>
      </c>
      <c r="B1341" s="24"/>
      <c r="C1341" s="14"/>
      <c r="D1341" s="14"/>
      <c r="F1341" s="14"/>
      <c r="H1341" s="75" t="s">
        <v>746</v>
      </c>
    </row>
    <row r="1345" spans="1:9" ht="14.25">
      <c r="A1345" s="41" t="s">
        <v>720</v>
      </c>
      <c r="B1345" s="42"/>
      <c r="C1345" s="43"/>
      <c r="D1345" s="44"/>
      <c r="E1345" s="44"/>
      <c r="F1345" s="45"/>
      <c r="G1345" s="46"/>
      <c r="H1345" s="46"/>
      <c r="I1345" s="46"/>
    </row>
    <row r="1346" spans="1:9" ht="14.25">
      <c r="A1346" s="41" t="s">
        <v>726</v>
      </c>
      <c r="B1346" s="42"/>
      <c r="C1346" s="43"/>
      <c r="D1346" s="44"/>
      <c r="E1346" s="44"/>
      <c r="F1346" s="45"/>
      <c r="G1346" s="46"/>
      <c r="H1346" s="46"/>
      <c r="I1346" s="46"/>
    </row>
    <row r="1347" spans="1:9" ht="14.25">
      <c r="A1347" s="41" t="s">
        <v>1352</v>
      </c>
      <c r="B1347" s="42"/>
      <c r="C1347" s="43"/>
      <c r="D1347" s="44"/>
      <c r="E1347" s="44"/>
      <c r="F1347" s="45"/>
      <c r="G1347" s="46"/>
      <c r="H1347" s="46"/>
      <c r="I1347" s="46"/>
    </row>
    <row r="1348" spans="1:9" ht="14.25">
      <c r="A1348" s="41"/>
      <c r="B1348" s="42"/>
      <c r="C1348" s="43"/>
      <c r="D1348" s="44"/>
      <c r="E1348" s="44"/>
      <c r="F1348" s="45"/>
      <c r="G1348" s="46"/>
      <c r="H1348" s="46"/>
      <c r="I1348" s="46"/>
    </row>
    <row r="1349" spans="1:9" ht="14.25">
      <c r="A1349" s="41"/>
      <c r="B1349" s="42"/>
      <c r="C1349" s="43"/>
      <c r="D1349" s="44"/>
      <c r="E1349" s="44"/>
      <c r="F1349" s="45"/>
      <c r="G1349" s="46"/>
      <c r="H1349" s="46"/>
      <c r="I1349" s="46"/>
    </row>
    <row r="1350" spans="1:9" ht="14.25">
      <c r="A1350" s="41"/>
      <c r="B1350" s="42"/>
      <c r="C1350" s="43"/>
      <c r="D1350" s="44"/>
      <c r="E1350" s="44"/>
      <c r="F1350" s="45"/>
      <c r="G1350" s="46"/>
      <c r="H1350" s="46"/>
      <c r="I1350" s="46"/>
    </row>
    <row r="1351" spans="1:9">
      <c r="A1351" s="47" t="s">
        <v>3</v>
      </c>
      <c r="B1351" s="48" t="s">
        <v>728</v>
      </c>
      <c r="C1351" s="49" t="s">
        <v>729</v>
      </c>
      <c r="D1351" s="50" t="s">
        <v>730</v>
      </c>
      <c r="E1351" s="50" t="s">
        <v>731</v>
      </c>
      <c r="F1351" s="51" t="s">
        <v>7</v>
      </c>
      <c r="G1351" s="52" t="s">
        <v>732</v>
      </c>
      <c r="H1351" s="52" t="s">
        <v>733</v>
      </c>
      <c r="I1351" s="52" t="s">
        <v>734</v>
      </c>
    </row>
    <row r="1352" spans="1:9">
      <c r="A1352" s="86">
        <v>45940</v>
      </c>
      <c r="B1352" s="73">
        <v>268775</v>
      </c>
      <c r="C1352" s="54" t="s">
        <v>735</v>
      </c>
      <c r="D1352" s="55" t="s">
        <v>736</v>
      </c>
      <c r="E1352" s="14" t="s">
        <v>224</v>
      </c>
      <c r="F1352" s="24">
        <v>1</v>
      </c>
      <c r="G1352" s="46">
        <v>86636.39</v>
      </c>
      <c r="H1352" s="57">
        <f t="shared" ref="H1352:H1383" si="100">I1352*0.12</f>
        <v>9282.4703571428545</v>
      </c>
      <c r="I1352" s="57">
        <f t="shared" ref="I1352:I1383" si="101">G1352/1.12</f>
        <v>77353.91964285713</v>
      </c>
    </row>
    <row r="1353" spans="1:9">
      <c r="A1353" s="86">
        <v>45940</v>
      </c>
      <c r="B1353" s="73">
        <v>268775</v>
      </c>
      <c r="C1353" s="54" t="s">
        <v>735</v>
      </c>
      <c r="D1353" s="55" t="s">
        <v>736</v>
      </c>
      <c r="E1353" s="14" t="s">
        <v>39</v>
      </c>
      <c r="F1353" s="24">
        <v>2</v>
      </c>
      <c r="G1353" s="46">
        <v>97303.18</v>
      </c>
      <c r="H1353" s="57">
        <f t="shared" si="100"/>
        <v>10425.340714285712</v>
      </c>
      <c r="I1353" s="57">
        <f t="shared" si="101"/>
        <v>86877.839285714275</v>
      </c>
    </row>
    <row r="1354" spans="1:9">
      <c r="A1354" s="86">
        <v>45940</v>
      </c>
      <c r="B1354" s="73">
        <v>268775</v>
      </c>
      <c r="C1354" s="54" t="s">
        <v>735</v>
      </c>
      <c r="D1354" s="55" t="s">
        <v>736</v>
      </c>
      <c r="E1354" s="14" t="s">
        <v>53</v>
      </c>
      <c r="F1354" s="24">
        <v>2</v>
      </c>
      <c r="G1354" s="46">
        <v>39398.78</v>
      </c>
      <c r="H1354" s="57">
        <f t="shared" si="100"/>
        <v>4221.2978571428566</v>
      </c>
      <c r="I1354" s="57">
        <f t="shared" si="101"/>
        <v>35177.482142857138</v>
      </c>
    </row>
    <row r="1355" spans="1:9">
      <c r="A1355" s="86">
        <v>45940</v>
      </c>
      <c r="B1355" s="73">
        <v>268775</v>
      </c>
      <c r="C1355" s="54" t="s">
        <v>735</v>
      </c>
      <c r="D1355" s="55" t="s">
        <v>736</v>
      </c>
      <c r="E1355" s="14" t="s">
        <v>60</v>
      </c>
      <c r="F1355" s="24">
        <v>1</v>
      </c>
      <c r="G1355" s="46">
        <v>24103.59</v>
      </c>
      <c r="H1355" s="57">
        <f t="shared" si="100"/>
        <v>2582.5274999999997</v>
      </c>
      <c r="I1355" s="57">
        <f t="shared" si="101"/>
        <v>21521.062499999996</v>
      </c>
    </row>
    <row r="1356" spans="1:9">
      <c r="A1356" s="86">
        <v>45940</v>
      </c>
      <c r="B1356" s="73">
        <v>268775</v>
      </c>
      <c r="C1356" s="54" t="s">
        <v>735</v>
      </c>
      <c r="D1356" s="55" t="s">
        <v>736</v>
      </c>
      <c r="E1356" s="14" t="s">
        <v>45</v>
      </c>
      <c r="F1356" s="24">
        <v>1</v>
      </c>
      <c r="G1356" s="46">
        <v>26991.59</v>
      </c>
      <c r="H1356" s="57">
        <f t="shared" si="100"/>
        <v>2891.9560714285712</v>
      </c>
      <c r="I1356" s="57">
        <f t="shared" si="101"/>
        <v>24099.633928571428</v>
      </c>
    </row>
    <row r="1357" spans="1:9">
      <c r="A1357" s="86">
        <v>45940</v>
      </c>
      <c r="B1357" s="73">
        <v>268775</v>
      </c>
      <c r="C1357" s="54" t="s">
        <v>735</v>
      </c>
      <c r="D1357" s="55" t="s">
        <v>736</v>
      </c>
      <c r="E1357" s="14" t="s">
        <v>629</v>
      </c>
      <c r="F1357" s="24">
        <v>1</v>
      </c>
      <c r="G1357" s="46">
        <v>2245.13</v>
      </c>
      <c r="H1357" s="57">
        <f t="shared" si="100"/>
        <v>240.54964285714286</v>
      </c>
      <c r="I1357" s="57">
        <f t="shared" si="101"/>
        <v>2004.5803571428571</v>
      </c>
    </row>
    <row r="1358" spans="1:9">
      <c r="A1358" s="86">
        <v>45945</v>
      </c>
      <c r="B1358" s="73">
        <v>268947</v>
      </c>
      <c r="C1358" s="54" t="s">
        <v>735</v>
      </c>
      <c r="D1358" s="55" t="s">
        <v>736</v>
      </c>
      <c r="E1358" s="14" t="s">
        <v>171</v>
      </c>
      <c r="F1358" s="24">
        <v>1</v>
      </c>
      <c r="G1358" s="46">
        <v>5649.17</v>
      </c>
      <c r="H1358" s="57">
        <f t="shared" si="100"/>
        <v>605.26821428571418</v>
      </c>
      <c r="I1358" s="57">
        <f t="shared" si="101"/>
        <v>5043.9017857142853</v>
      </c>
    </row>
    <row r="1359" spans="1:9">
      <c r="A1359" s="86">
        <v>45945</v>
      </c>
      <c r="B1359" s="73">
        <v>268947</v>
      </c>
      <c r="C1359" s="54" t="s">
        <v>735</v>
      </c>
      <c r="D1359" s="55" t="s">
        <v>736</v>
      </c>
      <c r="E1359" s="14" t="s">
        <v>188</v>
      </c>
      <c r="F1359" s="24">
        <v>1</v>
      </c>
      <c r="G1359" s="46">
        <v>33447.79</v>
      </c>
      <c r="H1359" s="57">
        <f t="shared" si="100"/>
        <v>3583.6917857142857</v>
      </c>
      <c r="I1359" s="57">
        <f t="shared" si="101"/>
        <v>29864.098214285714</v>
      </c>
    </row>
    <row r="1360" spans="1:9">
      <c r="A1360" s="86">
        <v>45945</v>
      </c>
      <c r="B1360" s="73">
        <v>268947</v>
      </c>
      <c r="C1360" s="54" t="s">
        <v>735</v>
      </c>
      <c r="D1360" s="55" t="s">
        <v>736</v>
      </c>
      <c r="E1360" s="14" t="s">
        <v>167</v>
      </c>
      <c r="F1360" s="24">
        <v>2</v>
      </c>
      <c r="G1360" s="46">
        <v>34574.300000000003</v>
      </c>
      <c r="H1360" s="57">
        <f t="shared" si="100"/>
        <v>3704.3892857142855</v>
      </c>
      <c r="I1360" s="57">
        <f t="shared" si="101"/>
        <v>30869.910714285714</v>
      </c>
    </row>
    <row r="1361" spans="1:9">
      <c r="A1361" s="86">
        <v>45945</v>
      </c>
      <c r="B1361" s="73">
        <v>268948</v>
      </c>
      <c r="C1361" s="54" t="s">
        <v>735</v>
      </c>
      <c r="D1361" s="55" t="s">
        <v>736</v>
      </c>
      <c r="E1361" s="14" t="s">
        <v>190</v>
      </c>
      <c r="F1361" s="24">
        <v>2</v>
      </c>
      <c r="G1361" s="46">
        <v>29260</v>
      </c>
      <c r="H1361" s="57">
        <f t="shared" si="100"/>
        <v>3134.9999999999995</v>
      </c>
      <c r="I1361" s="57">
        <f t="shared" si="101"/>
        <v>26124.999999999996</v>
      </c>
    </row>
    <row r="1362" spans="1:9">
      <c r="A1362" s="86">
        <v>45945</v>
      </c>
      <c r="B1362" s="73">
        <v>268948</v>
      </c>
      <c r="C1362" s="54" t="s">
        <v>735</v>
      </c>
      <c r="D1362" s="55" t="s">
        <v>736</v>
      </c>
      <c r="E1362" s="14" t="s">
        <v>364</v>
      </c>
      <c r="F1362" s="24">
        <v>1</v>
      </c>
      <c r="G1362" s="46">
        <v>9971.67</v>
      </c>
      <c r="H1362" s="57">
        <f t="shared" si="100"/>
        <v>1068.3932142857141</v>
      </c>
      <c r="I1362" s="57">
        <f t="shared" si="101"/>
        <v>8903.2767857142844</v>
      </c>
    </row>
    <row r="1363" spans="1:9">
      <c r="A1363" s="86">
        <v>45951</v>
      </c>
      <c r="B1363" s="73">
        <v>269137</v>
      </c>
      <c r="C1363" s="54" t="s">
        <v>735</v>
      </c>
      <c r="D1363" s="55" t="s">
        <v>736</v>
      </c>
      <c r="E1363" s="14" t="s">
        <v>178</v>
      </c>
      <c r="F1363" s="24">
        <v>1</v>
      </c>
      <c r="G1363" s="46">
        <v>17856.39</v>
      </c>
      <c r="H1363" s="57">
        <f t="shared" si="100"/>
        <v>1913.1846428571425</v>
      </c>
      <c r="I1363" s="57">
        <f t="shared" si="101"/>
        <v>15943.205357142855</v>
      </c>
    </row>
    <row r="1364" spans="1:9">
      <c r="A1364" s="86">
        <v>45951</v>
      </c>
      <c r="B1364" s="73">
        <v>269137</v>
      </c>
      <c r="C1364" s="54" t="s">
        <v>735</v>
      </c>
      <c r="D1364" s="55" t="s">
        <v>736</v>
      </c>
      <c r="E1364" s="14" t="s">
        <v>364</v>
      </c>
      <c r="F1364" s="24">
        <v>2</v>
      </c>
      <c r="G1364" s="46">
        <v>19943.349999999999</v>
      </c>
      <c r="H1364" s="57">
        <f t="shared" si="100"/>
        <v>2136.7874999999995</v>
      </c>
      <c r="I1364" s="57">
        <f t="shared" si="101"/>
        <v>17806.562499999996</v>
      </c>
    </row>
    <row r="1365" spans="1:9">
      <c r="A1365" s="86">
        <v>45951</v>
      </c>
      <c r="B1365" s="73">
        <v>269137</v>
      </c>
      <c r="C1365" s="54" t="s">
        <v>735</v>
      </c>
      <c r="D1365" s="55" t="s">
        <v>736</v>
      </c>
      <c r="E1365" s="14" t="s">
        <v>55</v>
      </c>
      <c r="F1365" s="24">
        <v>1</v>
      </c>
      <c r="G1365" s="46">
        <v>4897.25</v>
      </c>
      <c r="H1365" s="57">
        <f t="shared" si="100"/>
        <v>524.705357142857</v>
      </c>
      <c r="I1365" s="57">
        <f t="shared" si="101"/>
        <v>4372.5446428571422</v>
      </c>
    </row>
    <row r="1366" spans="1:9">
      <c r="A1366" s="86">
        <v>45951</v>
      </c>
      <c r="B1366" s="73">
        <v>269137</v>
      </c>
      <c r="C1366" s="54" t="s">
        <v>735</v>
      </c>
      <c r="D1366" s="55" t="s">
        <v>736</v>
      </c>
      <c r="E1366" s="14" t="s">
        <v>775</v>
      </c>
      <c r="F1366" s="24">
        <v>1</v>
      </c>
      <c r="G1366" s="46">
        <v>7311.67</v>
      </c>
      <c r="H1366" s="57">
        <f t="shared" si="100"/>
        <v>783.39321428571418</v>
      </c>
      <c r="I1366" s="57">
        <f t="shared" si="101"/>
        <v>6528.2767857142853</v>
      </c>
    </row>
    <row r="1367" spans="1:9">
      <c r="A1367" s="86">
        <v>45951</v>
      </c>
      <c r="B1367" s="73">
        <v>269137</v>
      </c>
      <c r="C1367" s="54" t="s">
        <v>735</v>
      </c>
      <c r="D1367" s="55" t="s">
        <v>736</v>
      </c>
      <c r="E1367" s="14" t="s">
        <v>451</v>
      </c>
      <c r="F1367" s="24">
        <v>1</v>
      </c>
      <c r="G1367" s="46">
        <v>3463.89</v>
      </c>
      <c r="H1367" s="57">
        <f t="shared" si="100"/>
        <v>371.13107142857132</v>
      </c>
      <c r="I1367" s="57">
        <f t="shared" si="101"/>
        <v>3092.758928571428</v>
      </c>
    </row>
    <row r="1368" spans="1:9">
      <c r="A1368" s="86">
        <v>45952</v>
      </c>
      <c r="B1368" s="73">
        <v>269251</v>
      </c>
      <c r="C1368" s="54" t="s">
        <v>735</v>
      </c>
      <c r="D1368" s="55" t="s">
        <v>736</v>
      </c>
      <c r="E1368" s="14" t="s">
        <v>49</v>
      </c>
      <c r="F1368" s="24">
        <v>2</v>
      </c>
      <c r="G1368" s="46">
        <v>27550</v>
      </c>
      <c r="H1368" s="57">
        <f t="shared" si="100"/>
        <v>2951.7857142857138</v>
      </c>
      <c r="I1368" s="57">
        <f t="shared" si="101"/>
        <v>24598.214285714283</v>
      </c>
    </row>
    <row r="1369" spans="1:9">
      <c r="A1369" s="86">
        <v>45952</v>
      </c>
      <c r="B1369" s="73">
        <v>269252</v>
      </c>
      <c r="C1369" s="54" t="s">
        <v>735</v>
      </c>
      <c r="D1369" s="55" t="s">
        <v>736</v>
      </c>
      <c r="E1369" s="14" t="s">
        <v>55</v>
      </c>
      <c r="F1369" s="24">
        <v>2</v>
      </c>
      <c r="G1369" s="46">
        <v>9794.5</v>
      </c>
      <c r="H1369" s="57">
        <f t="shared" si="100"/>
        <v>1049.410714285714</v>
      </c>
      <c r="I1369" s="57">
        <f t="shared" si="101"/>
        <v>8745.0892857142844</v>
      </c>
    </row>
    <row r="1370" spans="1:9">
      <c r="A1370" s="86">
        <v>45952</v>
      </c>
      <c r="B1370" s="73">
        <v>269252</v>
      </c>
      <c r="C1370" s="54" t="s">
        <v>735</v>
      </c>
      <c r="D1370" s="55" t="s">
        <v>736</v>
      </c>
      <c r="E1370" s="14" t="s">
        <v>17</v>
      </c>
      <c r="F1370" s="24">
        <v>5</v>
      </c>
      <c r="G1370" s="46">
        <v>8526.25</v>
      </c>
      <c r="H1370" s="57">
        <f t="shared" si="100"/>
        <v>913.52678571428567</v>
      </c>
      <c r="I1370" s="57">
        <f t="shared" si="101"/>
        <v>7612.7232142857138</v>
      </c>
    </row>
    <row r="1371" spans="1:9">
      <c r="A1371" s="86">
        <v>45952</v>
      </c>
      <c r="B1371" s="73">
        <v>269252</v>
      </c>
      <c r="C1371" s="54" t="s">
        <v>735</v>
      </c>
      <c r="D1371" s="55" t="s">
        <v>736</v>
      </c>
      <c r="E1371" s="14" t="s">
        <v>38</v>
      </c>
      <c r="F1371" s="24">
        <v>1</v>
      </c>
      <c r="G1371" s="46">
        <v>15291.39</v>
      </c>
      <c r="H1371" s="57">
        <f t="shared" si="100"/>
        <v>1638.3632142857141</v>
      </c>
      <c r="I1371" s="57">
        <f t="shared" si="101"/>
        <v>13653.026785714284</v>
      </c>
    </row>
    <row r="1372" spans="1:9">
      <c r="A1372" s="86">
        <v>45952</v>
      </c>
      <c r="B1372" s="73">
        <v>269252</v>
      </c>
      <c r="C1372" s="54" t="s">
        <v>735</v>
      </c>
      <c r="D1372" s="55" t="s">
        <v>736</v>
      </c>
      <c r="E1372" s="14" t="s">
        <v>451</v>
      </c>
      <c r="F1372" s="24">
        <v>1</v>
      </c>
      <c r="G1372" s="46">
        <v>3463.89</v>
      </c>
      <c r="H1372" s="57">
        <f t="shared" si="100"/>
        <v>371.13107142857132</v>
      </c>
      <c r="I1372" s="57">
        <f t="shared" si="101"/>
        <v>3092.758928571428</v>
      </c>
    </row>
    <row r="1373" spans="1:9">
      <c r="A1373" s="86">
        <v>45952</v>
      </c>
      <c r="B1373" s="73">
        <v>269253</v>
      </c>
      <c r="C1373" s="54" t="s">
        <v>735</v>
      </c>
      <c r="D1373" s="55" t="s">
        <v>736</v>
      </c>
      <c r="E1373" s="14" t="s">
        <v>168</v>
      </c>
      <c r="F1373" s="24">
        <v>1</v>
      </c>
      <c r="G1373" s="46">
        <v>19262.39</v>
      </c>
      <c r="H1373" s="57">
        <f t="shared" si="100"/>
        <v>2063.8274999999994</v>
      </c>
      <c r="I1373" s="57">
        <f t="shared" si="101"/>
        <v>17198.562499999996</v>
      </c>
    </row>
    <row r="1374" spans="1:9">
      <c r="A1374" s="86">
        <v>45952</v>
      </c>
      <c r="B1374" s="73">
        <v>269253</v>
      </c>
      <c r="C1374" s="54" t="s">
        <v>735</v>
      </c>
      <c r="D1374" s="55" t="s">
        <v>736</v>
      </c>
      <c r="E1374" s="14" t="s">
        <v>186</v>
      </c>
      <c r="F1374" s="24">
        <v>1</v>
      </c>
      <c r="G1374" s="46">
        <v>25650</v>
      </c>
      <c r="H1374" s="57">
        <f t="shared" si="100"/>
        <v>2748.2142857142853</v>
      </c>
      <c r="I1374" s="57">
        <f t="shared" si="101"/>
        <v>22901.785714285714</v>
      </c>
    </row>
    <row r="1375" spans="1:9">
      <c r="A1375" s="86">
        <v>45952</v>
      </c>
      <c r="B1375" s="73">
        <v>269253</v>
      </c>
      <c r="C1375" s="54" t="s">
        <v>735</v>
      </c>
      <c r="D1375" s="55" t="s">
        <v>736</v>
      </c>
      <c r="E1375" s="14" t="s">
        <v>170</v>
      </c>
      <c r="F1375" s="24">
        <v>3</v>
      </c>
      <c r="G1375" s="46">
        <v>76711.17</v>
      </c>
      <c r="H1375" s="57">
        <f t="shared" si="100"/>
        <v>8219.0539285714276</v>
      </c>
      <c r="I1375" s="57">
        <f t="shared" si="101"/>
        <v>68492.116071428565</v>
      </c>
    </row>
    <row r="1376" spans="1:9">
      <c r="A1376" s="86">
        <v>45952</v>
      </c>
      <c r="B1376" s="73">
        <v>269253</v>
      </c>
      <c r="C1376" s="54" t="s">
        <v>735</v>
      </c>
      <c r="D1376" s="55" t="s">
        <v>736</v>
      </c>
      <c r="E1376" s="14" t="s">
        <v>55</v>
      </c>
      <c r="F1376" s="24">
        <v>1</v>
      </c>
      <c r="G1376" s="46">
        <v>7747.25</v>
      </c>
      <c r="H1376" s="57">
        <f t="shared" si="100"/>
        <v>830.06249999999989</v>
      </c>
      <c r="I1376" s="57">
        <f t="shared" si="101"/>
        <v>6917.1874999999991</v>
      </c>
    </row>
    <row r="1377" spans="1:9">
      <c r="A1377" s="86">
        <v>45952</v>
      </c>
      <c r="B1377" s="73">
        <v>269253</v>
      </c>
      <c r="C1377" s="54" t="s">
        <v>735</v>
      </c>
      <c r="D1377" s="55" t="s">
        <v>736</v>
      </c>
      <c r="E1377" s="14" t="s">
        <v>33</v>
      </c>
      <c r="F1377" s="24">
        <v>1</v>
      </c>
      <c r="G1377" s="46">
        <v>32296.39</v>
      </c>
      <c r="H1377" s="57">
        <f t="shared" si="100"/>
        <v>3460.3274999999994</v>
      </c>
      <c r="I1377" s="57">
        <f t="shared" si="101"/>
        <v>28836.062499999996</v>
      </c>
    </row>
    <row r="1378" spans="1:9">
      <c r="A1378" s="86">
        <v>45952</v>
      </c>
      <c r="B1378" s="73">
        <v>269254</v>
      </c>
      <c r="C1378" s="54" t="s">
        <v>735</v>
      </c>
      <c r="D1378" s="55" t="s">
        <v>736</v>
      </c>
      <c r="E1378" s="14" t="s">
        <v>25</v>
      </c>
      <c r="F1378" s="24">
        <v>1</v>
      </c>
      <c r="G1378" s="46">
        <v>12232.39</v>
      </c>
      <c r="H1378" s="57">
        <f t="shared" si="100"/>
        <v>1310.6132142857141</v>
      </c>
      <c r="I1378" s="57">
        <f t="shared" si="101"/>
        <v>10921.776785714284</v>
      </c>
    </row>
    <row r="1379" spans="1:9">
      <c r="A1379" s="86">
        <v>45952</v>
      </c>
      <c r="B1379" s="73">
        <v>269254</v>
      </c>
      <c r="C1379" s="54" t="s">
        <v>735</v>
      </c>
      <c r="D1379" s="55" t="s">
        <v>736</v>
      </c>
      <c r="E1379" s="14" t="s">
        <v>190</v>
      </c>
      <c r="F1379" s="24">
        <v>1</v>
      </c>
      <c r="G1379" s="46">
        <v>14630</v>
      </c>
      <c r="H1379" s="57">
        <f t="shared" si="100"/>
        <v>1567.4999999999998</v>
      </c>
      <c r="I1379" s="57">
        <f t="shared" si="101"/>
        <v>13062.499999999998</v>
      </c>
    </row>
    <row r="1380" spans="1:9">
      <c r="A1380" s="86">
        <v>45952</v>
      </c>
      <c r="B1380" s="73">
        <v>269254</v>
      </c>
      <c r="C1380" s="54" t="s">
        <v>735</v>
      </c>
      <c r="D1380" s="55" t="s">
        <v>736</v>
      </c>
      <c r="E1380" s="14" t="s">
        <v>41</v>
      </c>
      <c r="F1380" s="24">
        <v>2</v>
      </c>
      <c r="G1380" s="46">
        <v>53040.78</v>
      </c>
      <c r="H1380" s="57">
        <f t="shared" si="100"/>
        <v>5682.9407142857135</v>
      </c>
      <c r="I1380" s="57">
        <f t="shared" si="101"/>
        <v>47357.839285714283</v>
      </c>
    </row>
    <row r="1381" spans="1:9">
      <c r="A1381" s="86">
        <v>45952</v>
      </c>
      <c r="B1381" s="73">
        <v>269254</v>
      </c>
      <c r="C1381" s="54" t="s">
        <v>735</v>
      </c>
      <c r="D1381" s="55" t="s">
        <v>736</v>
      </c>
      <c r="E1381" s="14" t="s">
        <v>35</v>
      </c>
      <c r="F1381" s="24">
        <v>3</v>
      </c>
      <c r="G1381" s="46">
        <v>31196.81</v>
      </c>
      <c r="H1381" s="57">
        <f t="shared" si="100"/>
        <v>3342.5153571428568</v>
      </c>
      <c r="I1381" s="57">
        <f t="shared" si="101"/>
        <v>27854.294642857141</v>
      </c>
    </row>
    <row r="1382" spans="1:9">
      <c r="A1382" s="86">
        <v>45952</v>
      </c>
      <c r="B1382" s="73">
        <v>269254</v>
      </c>
      <c r="C1382" s="54" t="s">
        <v>735</v>
      </c>
      <c r="D1382" s="55" t="s">
        <v>736</v>
      </c>
      <c r="E1382" s="14" t="s">
        <v>629</v>
      </c>
      <c r="F1382" s="24">
        <v>4</v>
      </c>
      <c r="G1382" s="46">
        <v>8980.5400000000009</v>
      </c>
      <c r="H1382" s="57">
        <f t="shared" si="100"/>
        <v>962.20071428571418</v>
      </c>
      <c r="I1382" s="57">
        <f t="shared" si="101"/>
        <v>8018.3392857142853</v>
      </c>
    </row>
    <row r="1383" spans="1:9">
      <c r="A1383" s="86">
        <v>45952</v>
      </c>
      <c r="B1383" s="73">
        <v>269255</v>
      </c>
      <c r="C1383" s="54" t="s">
        <v>735</v>
      </c>
      <c r="D1383" s="55" t="s">
        <v>736</v>
      </c>
      <c r="E1383" s="14" t="s">
        <v>33</v>
      </c>
      <c r="F1383" s="24">
        <v>1</v>
      </c>
      <c r="G1383" s="46">
        <v>28428.92</v>
      </c>
      <c r="H1383" s="57">
        <f t="shared" si="100"/>
        <v>3045.9557142857138</v>
      </c>
      <c r="I1383" s="57">
        <f t="shared" si="101"/>
        <v>25382.964285714283</v>
      </c>
    </row>
    <row r="1384" spans="1:9">
      <c r="A1384" s="86">
        <v>45952</v>
      </c>
      <c r="B1384" s="73">
        <v>269255</v>
      </c>
      <c r="C1384" s="54" t="s">
        <v>735</v>
      </c>
      <c r="D1384" s="55" t="s">
        <v>736</v>
      </c>
      <c r="E1384" s="14" t="s">
        <v>1259</v>
      </c>
      <c r="F1384" s="24">
        <v>7</v>
      </c>
      <c r="G1384" s="46">
        <v>45601.18</v>
      </c>
      <c r="H1384" s="57">
        <f t="shared" ref="H1384:H1415" si="102">I1384*0.12</f>
        <v>4885.8407142857141</v>
      </c>
      <c r="I1384" s="57">
        <f t="shared" ref="I1384:I1415" si="103">G1384/1.12</f>
        <v>40715.339285714283</v>
      </c>
    </row>
    <row r="1385" spans="1:9">
      <c r="A1385" s="86">
        <v>45952</v>
      </c>
      <c r="B1385" s="73">
        <v>269255</v>
      </c>
      <c r="C1385" s="54" t="s">
        <v>735</v>
      </c>
      <c r="D1385" s="55" t="s">
        <v>736</v>
      </c>
      <c r="E1385" s="14" t="s">
        <v>32</v>
      </c>
      <c r="F1385" s="24">
        <v>1</v>
      </c>
      <c r="G1385" s="46">
        <v>22587.39</v>
      </c>
      <c r="H1385" s="57">
        <f t="shared" si="102"/>
        <v>2420.0774999999994</v>
      </c>
      <c r="I1385" s="57">
        <f t="shared" si="103"/>
        <v>20167.312499999996</v>
      </c>
    </row>
    <row r="1386" spans="1:9">
      <c r="A1386" s="86">
        <v>45952</v>
      </c>
      <c r="B1386" s="73">
        <v>269255</v>
      </c>
      <c r="C1386" s="54" t="s">
        <v>735</v>
      </c>
      <c r="D1386" s="55" t="s">
        <v>736</v>
      </c>
      <c r="E1386" s="14" t="s">
        <v>1259</v>
      </c>
      <c r="F1386" s="24">
        <v>1</v>
      </c>
      <c r="G1386" s="46">
        <v>7341.79</v>
      </c>
      <c r="H1386" s="57">
        <f t="shared" si="102"/>
        <v>786.62035714285707</v>
      </c>
      <c r="I1386" s="57">
        <f t="shared" si="103"/>
        <v>6555.1696428571422</v>
      </c>
    </row>
    <row r="1387" spans="1:9">
      <c r="A1387" s="86">
        <v>45952</v>
      </c>
      <c r="B1387" s="73">
        <v>269255</v>
      </c>
      <c r="C1387" s="54" t="s">
        <v>735</v>
      </c>
      <c r="D1387" s="55" t="s">
        <v>736</v>
      </c>
      <c r="E1387" s="14" t="s">
        <v>364</v>
      </c>
      <c r="F1387" s="24">
        <v>1</v>
      </c>
      <c r="G1387" s="46">
        <v>9971.67</v>
      </c>
      <c r="H1387" s="57">
        <f t="shared" si="102"/>
        <v>1068.3932142857141</v>
      </c>
      <c r="I1387" s="57">
        <f t="shared" si="103"/>
        <v>8903.2767857142844</v>
      </c>
    </row>
    <row r="1388" spans="1:9">
      <c r="A1388" s="86">
        <v>45952</v>
      </c>
      <c r="B1388" s="73">
        <v>269256</v>
      </c>
      <c r="C1388" s="54" t="s">
        <v>735</v>
      </c>
      <c r="D1388" s="55" t="s">
        <v>736</v>
      </c>
      <c r="E1388" s="14" t="s">
        <v>168</v>
      </c>
      <c r="F1388" s="24">
        <v>2</v>
      </c>
      <c r="G1388" s="46">
        <v>38524.78</v>
      </c>
      <c r="H1388" s="57">
        <f t="shared" si="102"/>
        <v>4127.6549999999988</v>
      </c>
      <c r="I1388" s="57">
        <f t="shared" si="103"/>
        <v>34397.124999999993</v>
      </c>
    </row>
    <row r="1389" spans="1:9">
      <c r="A1389" s="86">
        <v>45952</v>
      </c>
      <c r="B1389" s="73">
        <v>269256</v>
      </c>
      <c r="C1389" s="54" t="s">
        <v>735</v>
      </c>
      <c r="D1389" s="55" t="s">
        <v>736</v>
      </c>
      <c r="E1389" s="14" t="s">
        <v>364</v>
      </c>
      <c r="F1389" s="24">
        <v>2</v>
      </c>
      <c r="G1389" s="46">
        <v>19943.349999999999</v>
      </c>
      <c r="H1389" s="57">
        <f t="shared" si="102"/>
        <v>2136.7874999999995</v>
      </c>
      <c r="I1389" s="57">
        <f t="shared" si="103"/>
        <v>17806.562499999996</v>
      </c>
    </row>
    <row r="1390" spans="1:9">
      <c r="A1390" s="86">
        <v>45952</v>
      </c>
      <c r="B1390" s="73">
        <v>269256</v>
      </c>
      <c r="C1390" s="54" t="s">
        <v>735</v>
      </c>
      <c r="D1390" s="55" t="s">
        <v>736</v>
      </c>
      <c r="E1390" s="14" t="s">
        <v>167</v>
      </c>
      <c r="F1390" s="24">
        <v>2</v>
      </c>
      <c r="G1390" s="46">
        <v>34572.78</v>
      </c>
      <c r="H1390" s="57">
        <f t="shared" si="102"/>
        <v>3704.2264285714282</v>
      </c>
      <c r="I1390" s="57">
        <f t="shared" si="103"/>
        <v>30868.553571428569</v>
      </c>
    </row>
    <row r="1391" spans="1:9">
      <c r="A1391" s="86">
        <v>45952</v>
      </c>
      <c r="B1391" s="73">
        <v>269256</v>
      </c>
      <c r="C1391" s="54" t="s">
        <v>735</v>
      </c>
      <c r="D1391" s="55" t="s">
        <v>736</v>
      </c>
      <c r="E1391" s="14" t="s">
        <v>35</v>
      </c>
      <c r="F1391" s="24">
        <v>2</v>
      </c>
      <c r="G1391" s="46">
        <v>20797.87</v>
      </c>
      <c r="H1391" s="57">
        <f t="shared" si="102"/>
        <v>2228.3432142857137</v>
      </c>
      <c r="I1391" s="57">
        <f t="shared" si="103"/>
        <v>18569.526785714283</v>
      </c>
    </row>
    <row r="1392" spans="1:9">
      <c r="A1392" s="86">
        <v>45952</v>
      </c>
      <c r="B1392" s="73">
        <v>269256</v>
      </c>
      <c r="C1392" s="54" t="s">
        <v>735</v>
      </c>
      <c r="D1392" s="55" t="s">
        <v>736</v>
      </c>
      <c r="E1392" s="14" t="s">
        <v>170</v>
      </c>
      <c r="F1392" s="24">
        <v>1</v>
      </c>
      <c r="G1392" s="46">
        <v>25570.39</v>
      </c>
      <c r="H1392" s="57">
        <f t="shared" si="102"/>
        <v>2739.6846428571425</v>
      </c>
      <c r="I1392" s="57">
        <f t="shared" si="103"/>
        <v>22830.705357142855</v>
      </c>
    </row>
    <row r="1393" spans="1:9">
      <c r="A1393" s="86">
        <v>45952</v>
      </c>
      <c r="B1393" s="73">
        <v>269256</v>
      </c>
      <c r="C1393" s="54" t="s">
        <v>735</v>
      </c>
      <c r="D1393" s="55" t="s">
        <v>736</v>
      </c>
      <c r="E1393" s="14" t="s">
        <v>38</v>
      </c>
      <c r="F1393" s="24">
        <v>1</v>
      </c>
      <c r="G1393" s="46">
        <v>15291.39</v>
      </c>
      <c r="H1393" s="57">
        <f t="shared" si="102"/>
        <v>1638.3632142857141</v>
      </c>
      <c r="I1393" s="57">
        <f t="shared" si="103"/>
        <v>13653.026785714284</v>
      </c>
    </row>
    <row r="1394" spans="1:9">
      <c r="A1394" s="86">
        <v>45952</v>
      </c>
      <c r="B1394" s="73">
        <v>269257</v>
      </c>
      <c r="C1394" s="54" t="s">
        <v>735</v>
      </c>
      <c r="D1394" s="55" t="s">
        <v>736</v>
      </c>
      <c r="E1394" s="14" t="s">
        <v>178</v>
      </c>
      <c r="F1394" s="24">
        <v>1</v>
      </c>
      <c r="G1394" s="46">
        <v>17856.39</v>
      </c>
      <c r="H1394" s="57">
        <f t="shared" si="102"/>
        <v>1913.1846428571425</v>
      </c>
      <c r="I1394" s="57">
        <f t="shared" si="103"/>
        <v>15943.205357142855</v>
      </c>
    </row>
    <row r="1395" spans="1:9">
      <c r="A1395" s="86">
        <v>45952</v>
      </c>
      <c r="B1395" s="73">
        <v>269257</v>
      </c>
      <c r="C1395" s="54" t="s">
        <v>735</v>
      </c>
      <c r="D1395" s="55" t="s">
        <v>736</v>
      </c>
      <c r="E1395" s="14" t="s">
        <v>190</v>
      </c>
      <c r="F1395" s="24">
        <v>4</v>
      </c>
      <c r="G1395" s="46">
        <v>58520</v>
      </c>
      <c r="H1395" s="57">
        <f t="shared" si="102"/>
        <v>6269.9999999999991</v>
      </c>
      <c r="I1395" s="57">
        <f t="shared" si="103"/>
        <v>52249.999999999993</v>
      </c>
    </row>
    <row r="1396" spans="1:9">
      <c r="A1396" s="86">
        <v>45952</v>
      </c>
      <c r="B1396" s="73">
        <v>269257</v>
      </c>
      <c r="C1396" s="54" t="s">
        <v>735</v>
      </c>
      <c r="D1396" s="55" t="s">
        <v>736</v>
      </c>
      <c r="E1396" s="14" t="s">
        <v>174</v>
      </c>
      <c r="F1396" s="24">
        <v>3</v>
      </c>
      <c r="G1396" s="46">
        <v>167227.17000000001</v>
      </c>
      <c r="H1396" s="57">
        <f t="shared" si="102"/>
        <v>17917.196785714284</v>
      </c>
      <c r="I1396" s="57">
        <f t="shared" si="103"/>
        <v>149309.97321428571</v>
      </c>
    </row>
    <row r="1397" spans="1:9">
      <c r="A1397" s="86">
        <v>45952</v>
      </c>
      <c r="B1397" s="73">
        <v>269257</v>
      </c>
      <c r="C1397" s="54" t="s">
        <v>735</v>
      </c>
      <c r="D1397" s="55" t="s">
        <v>736</v>
      </c>
      <c r="E1397" s="14" t="s">
        <v>629</v>
      </c>
      <c r="F1397" s="24">
        <v>1</v>
      </c>
      <c r="G1397" s="46">
        <v>2245.13</v>
      </c>
      <c r="H1397" s="57">
        <f t="shared" si="102"/>
        <v>240.54964285714286</v>
      </c>
      <c r="I1397" s="57">
        <f t="shared" si="103"/>
        <v>2004.5803571428571</v>
      </c>
    </row>
    <row r="1398" spans="1:9">
      <c r="A1398" s="86">
        <v>45952</v>
      </c>
      <c r="B1398" s="73">
        <v>269257</v>
      </c>
      <c r="C1398" s="54" t="s">
        <v>735</v>
      </c>
      <c r="D1398" s="55" t="s">
        <v>736</v>
      </c>
      <c r="E1398" s="14" t="s">
        <v>51</v>
      </c>
      <c r="F1398" s="24">
        <v>1</v>
      </c>
      <c r="G1398" s="46">
        <v>36377.589999999997</v>
      </c>
      <c r="H1398" s="57">
        <f t="shared" si="102"/>
        <v>3897.5989285714277</v>
      </c>
      <c r="I1398" s="57">
        <f t="shared" si="103"/>
        <v>32479.991071428565</v>
      </c>
    </row>
    <row r="1399" spans="1:9">
      <c r="A1399" s="86">
        <v>45954</v>
      </c>
      <c r="B1399" s="73">
        <v>269393</v>
      </c>
      <c r="C1399" s="54" t="s">
        <v>735</v>
      </c>
      <c r="D1399" s="55" t="s">
        <v>736</v>
      </c>
      <c r="E1399" s="14" t="s">
        <v>167</v>
      </c>
      <c r="F1399" s="24">
        <v>1</v>
      </c>
      <c r="G1399" s="46">
        <v>17286.39</v>
      </c>
      <c r="H1399" s="57">
        <f t="shared" si="102"/>
        <v>1852.1132142857141</v>
      </c>
      <c r="I1399" s="57">
        <f t="shared" si="103"/>
        <v>15434.276785714284</v>
      </c>
    </row>
    <row r="1400" spans="1:9">
      <c r="A1400" s="86">
        <v>45954</v>
      </c>
      <c r="B1400" s="73">
        <v>269393</v>
      </c>
      <c r="C1400" s="54" t="s">
        <v>735</v>
      </c>
      <c r="D1400" s="55" t="s">
        <v>736</v>
      </c>
      <c r="E1400" s="14" t="s">
        <v>41</v>
      </c>
      <c r="F1400" s="24">
        <v>3</v>
      </c>
      <c r="G1400" s="46">
        <v>79561.17</v>
      </c>
      <c r="H1400" s="57">
        <f t="shared" si="102"/>
        <v>8524.4110714285707</v>
      </c>
      <c r="I1400" s="57">
        <f t="shared" si="103"/>
        <v>71036.75892857142</v>
      </c>
    </row>
    <row r="1401" spans="1:9">
      <c r="A1401" s="86">
        <v>45954</v>
      </c>
      <c r="B1401" s="73">
        <v>269393</v>
      </c>
      <c r="C1401" s="54" t="s">
        <v>735</v>
      </c>
      <c r="D1401" s="55" t="s">
        <v>736</v>
      </c>
      <c r="E1401" s="14" t="s">
        <v>33</v>
      </c>
      <c r="F1401" s="24">
        <v>1</v>
      </c>
      <c r="G1401" s="46">
        <v>32296.39</v>
      </c>
      <c r="H1401" s="57">
        <f t="shared" si="102"/>
        <v>3460.3274999999994</v>
      </c>
      <c r="I1401" s="57">
        <f t="shared" si="103"/>
        <v>28836.062499999996</v>
      </c>
    </row>
    <row r="1402" spans="1:9">
      <c r="A1402" s="86">
        <v>45954</v>
      </c>
      <c r="B1402" s="73">
        <v>269393</v>
      </c>
      <c r="C1402" s="54" t="s">
        <v>735</v>
      </c>
      <c r="D1402" s="55" t="s">
        <v>736</v>
      </c>
      <c r="E1402" s="14" t="s">
        <v>17</v>
      </c>
      <c r="F1402" s="24">
        <v>3</v>
      </c>
      <c r="G1402" s="46">
        <v>5115.75</v>
      </c>
      <c r="H1402" s="58">
        <f t="shared" si="102"/>
        <v>548.11607142857144</v>
      </c>
      <c r="I1402" s="58">
        <f t="shared" si="103"/>
        <v>4567.6339285714284</v>
      </c>
    </row>
    <row r="1403" spans="1:9">
      <c r="A1403" s="86">
        <v>45954</v>
      </c>
      <c r="B1403" s="73">
        <v>269393</v>
      </c>
      <c r="C1403" s="54" t="s">
        <v>735</v>
      </c>
      <c r="D1403" s="55" t="s">
        <v>736</v>
      </c>
      <c r="E1403" s="14" t="s">
        <v>482</v>
      </c>
      <c r="F1403" s="24">
        <v>1</v>
      </c>
      <c r="G1403" s="46">
        <v>8545.25</v>
      </c>
      <c r="H1403" s="58">
        <f t="shared" si="102"/>
        <v>915.56249999999989</v>
      </c>
      <c r="I1403" s="58">
        <f t="shared" si="103"/>
        <v>7629.6874999999991</v>
      </c>
    </row>
    <row r="1404" spans="1:9">
      <c r="A1404" s="86">
        <v>45954</v>
      </c>
      <c r="B1404" s="73">
        <v>269393</v>
      </c>
      <c r="C1404" s="54" t="s">
        <v>735</v>
      </c>
      <c r="D1404" s="55" t="s">
        <v>736</v>
      </c>
      <c r="E1404" s="14" t="s">
        <v>45</v>
      </c>
      <c r="F1404" s="24">
        <v>1</v>
      </c>
      <c r="G1404" s="46">
        <v>26991.59</v>
      </c>
      <c r="H1404" s="58">
        <f t="shared" si="102"/>
        <v>2891.9560714285712</v>
      </c>
      <c r="I1404" s="58">
        <f t="shared" si="103"/>
        <v>24099.633928571428</v>
      </c>
    </row>
    <row r="1405" spans="1:9">
      <c r="A1405" s="86">
        <v>45954</v>
      </c>
      <c r="B1405" s="73">
        <v>269394</v>
      </c>
      <c r="C1405" s="54" t="s">
        <v>735</v>
      </c>
      <c r="D1405" s="55" t="s">
        <v>736</v>
      </c>
      <c r="E1405" s="14" t="s">
        <v>183</v>
      </c>
      <c r="F1405" s="24">
        <v>1</v>
      </c>
      <c r="G1405" s="46">
        <v>56236.480000000003</v>
      </c>
      <c r="H1405" s="58">
        <f t="shared" si="102"/>
        <v>6025.3371428571427</v>
      </c>
      <c r="I1405" s="58">
        <f t="shared" si="103"/>
        <v>50211.142857142855</v>
      </c>
    </row>
    <row r="1406" spans="1:9">
      <c r="A1406" s="86">
        <v>45954</v>
      </c>
      <c r="B1406" s="73">
        <v>269394</v>
      </c>
      <c r="C1406" s="54" t="s">
        <v>735</v>
      </c>
      <c r="D1406" s="55" t="s">
        <v>736</v>
      </c>
      <c r="E1406" s="14" t="s">
        <v>1260</v>
      </c>
      <c r="F1406" s="24">
        <v>2</v>
      </c>
      <c r="G1406" s="46">
        <v>22488.97</v>
      </c>
      <c r="H1406" s="58">
        <f t="shared" si="102"/>
        <v>2409.5324999999998</v>
      </c>
      <c r="I1406" s="58">
        <f t="shared" si="103"/>
        <v>20079.4375</v>
      </c>
    </row>
    <row r="1407" spans="1:9">
      <c r="A1407" s="86">
        <v>45954</v>
      </c>
      <c r="B1407" s="73">
        <v>269394</v>
      </c>
      <c r="C1407" s="54" t="s">
        <v>735</v>
      </c>
      <c r="D1407" s="55" t="s">
        <v>736</v>
      </c>
      <c r="E1407" s="14" t="s">
        <v>51</v>
      </c>
      <c r="F1407" s="24">
        <v>1</v>
      </c>
      <c r="G1407" s="46">
        <v>35245.279999999999</v>
      </c>
      <c r="H1407" s="58">
        <f t="shared" si="102"/>
        <v>3776.2799999999993</v>
      </c>
      <c r="I1407" s="58">
        <f t="shared" si="103"/>
        <v>31468.999999999996</v>
      </c>
    </row>
    <row r="1408" spans="1:9">
      <c r="A1408" s="86">
        <v>45954</v>
      </c>
      <c r="B1408" s="73">
        <v>269394</v>
      </c>
      <c r="C1408" s="54" t="s">
        <v>735</v>
      </c>
      <c r="D1408" s="55" t="s">
        <v>736</v>
      </c>
      <c r="E1408" s="14" t="s">
        <v>46</v>
      </c>
      <c r="F1408" s="24">
        <v>1</v>
      </c>
      <c r="G1408" s="46">
        <v>28937.279999999999</v>
      </c>
      <c r="H1408" s="58">
        <f t="shared" si="102"/>
        <v>3100.4228571428566</v>
      </c>
      <c r="I1408" s="58">
        <f t="shared" si="103"/>
        <v>25836.857142857138</v>
      </c>
    </row>
    <row r="1409" spans="1:9">
      <c r="A1409" s="86">
        <v>45954</v>
      </c>
      <c r="B1409" s="73">
        <v>269394</v>
      </c>
      <c r="C1409" s="54" t="s">
        <v>735</v>
      </c>
      <c r="D1409" s="55" t="s">
        <v>736</v>
      </c>
      <c r="E1409" s="14" t="s">
        <v>32</v>
      </c>
      <c r="F1409" s="24">
        <v>4</v>
      </c>
      <c r="G1409" s="46">
        <v>87841.94</v>
      </c>
      <c r="H1409" s="58">
        <f t="shared" si="102"/>
        <v>9411.636428571428</v>
      </c>
      <c r="I1409" s="58">
        <f t="shared" si="103"/>
        <v>78430.303571428565</v>
      </c>
    </row>
    <row r="1410" spans="1:9">
      <c r="A1410" s="86">
        <v>45954</v>
      </c>
      <c r="B1410" s="73">
        <v>269394</v>
      </c>
      <c r="C1410" s="54" t="s">
        <v>735</v>
      </c>
      <c r="D1410" s="55" t="s">
        <v>736</v>
      </c>
      <c r="E1410" s="14" t="s">
        <v>53</v>
      </c>
      <c r="F1410" s="24">
        <v>1</v>
      </c>
      <c r="G1410" s="46">
        <v>19148.48</v>
      </c>
      <c r="H1410" s="58">
        <f t="shared" si="102"/>
        <v>2051.6228571428569</v>
      </c>
      <c r="I1410" s="58">
        <f t="shared" si="103"/>
        <v>17096.857142857141</v>
      </c>
    </row>
    <row r="1411" spans="1:9">
      <c r="A1411" s="86">
        <v>45957</v>
      </c>
      <c r="B1411" s="73">
        <v>269471</v>
      </c>
      <c r="C1411" s="54" t="s">
        <v>735</v>
      </c>
      <c r="D1411" s="55" t="s">
        <v>736</v>
      </c>
      <c r="E1411" s="14" t="s">
        <v>17</v>
      </c>
      <c r="F1411" s="24">
        <v>1</v>
      </c>
      <c r="G1411" s="46">
        <v>1705.25</v>
      </c>
      <c r="H1411" s="58">
        <f t="shared" si="102"/>
        <v>182.70535714285711</v>
      </c>
      <c r="I1411" s="58">
        <f t="shared" si="103"/>
        <v>1522.5446428571427</v>
      </c>
    </row>
    <row r="1412" spans="1:9">
      <c r="A1412" s="86">
        <v>45957</v>
      </c>
      <c r="B1412" s="73">
        <v>269477</v>
      </c>
      <c r="C1412" s="54" t="s">
        <v>735</v>
      </c>
      <c r="D1412" s="55" t="s">
        <v>736</v>
      </c>
      <c r="E1412" s="14" t="s">
        <v>63</v>
      </c>
      <c r="F1412" s="24">
        <v>1</v>
      </c>
      <c r="G1412" s="46">
        <v>12445</v>
      </c>
      <c r="H1412" s="58">
        <f t="shared" si="102"/>
        <v>1333.3928571428569</v>
      </c>
      <c r="I1412" s="58">
        <f t="shared" si="103"/>
        <v>11111.607142857141</v>
      </c>
    </row>
    <row r="1413" spans="1:9">
      <c r="A1413" s="86">
        <v>45957</v>
      </c>
      <c r="B1413" s="73">
        <v>269478</v>
      </c>
      <c r="C1413" s="54" t="s">
        <v>735</v>
      </c>
      <c r="D1413" s="55" t="s">
        <v>736</v>
      </c>
      <c r="E1413" s="14" t="s">
        <v>1304</v>
      </c>
      <c r="F1413" s="24">
        <v>2</v>
      </c>
      <c r="G1413" s="46">
        <v>7590.5</v>
      </c>
      <c r="H1413" s="58">
        <f t="shared" si="102"/>
        <v>813.267857142857</v>
      </c>
      <c r="I1413" s="58">
        <f t="shared" si="103"/>
        <v>6777.2321428571422</v>
      </c>
    </row>
    <row r="1414" spans="1:9">
      <c r="A1414" s="86">
        <v>45959</v>
      </c>
      <c r="B1414" s="73">
        <v>269557</v>
      </c>
      <c r="C1414" s="54" t="s">
        <v>735</v>
      </c>
      <c r="D1414" s="55" t="s">
        <v>736</v>
      </c>
      <c r="E1414" s="14" t="s">
        <v>65</v>
      </c>
      <c r="F1414" s="24">
        <v>2</v>
      </c>
      <c r="G1414" s="46">
        <v>24502.87</v>
      </c>
      <c r="H1414" s="58">
        <f t="shared" si="102"/>
        <v>2625.3074999999994</v>
      </c>
      <c r="I1414" s="58">
        <f t="shared" si="103"/>
        <v>21877.562499999996</v>
      </c>
    </row>
    <row r="1415" spans="1:9">
      <c r="A1415" s="86">
        <v>45959</v>
      </c>
      <c r="B1415" s="73">
        <v>269557</v>
      </c>
      <c r="C1415" s="54" t="s">
        <v>735</v>
      </c>
      <c r="D1415" s="55" t="s">
        <v>736</v>
      </c>
      <c r="E1415" s="14" t="s">
        <v>361</v>
      </c>
      <c r="F1415" s="24">
        <v>2</v>
      </c>
      <c r="G1415" s="46">
        <v>28120</v>
      </c>
      <c r="H1415" s="58">
        <f t="shared" si="102"/>
        <v>3012.8571428571427</v>
      </c>
      <c r="I1415" s="58">
        <f t="shared" si="103"/>
        <v>25107.142857142855</v>
      </c>
    </row>
    <row r="1416" spans="1:9">
      <c r="A1416" s="86">
        <v>45959</v>
      </c>
      <c r="B1416" s="73">
        <v>269557</v>
      </c>
      <c r="C1416" s="54" t="s">
        <v>735</v>
      </c>
      <c r="D1416" s="55" t="s">
        <v>736</v>
      </c>
      <c r="E1416" s="14" t="s">
        <v>190</v>
      </c>
      <c r="F1416" s="24">
        <v>1</v>
      </c>
      <c r="G1416" s="46">
        <v>14630</v>
      </c>
      <c r="H1416" s="58">
        <f t="shared" ref="H1416:H1431" si="104">I1416*0.12</f>
        <v>1567.4999999999998</v>
      </c>
      <c r="I1416" s="58">
        <f t="shared" ref="I1416:I1431" si="105">G1416/1.12</f>
        <v>13062.499999999998</v>
      </c>
    </row>
    <row r="1417" spans="1:9">
      <c r="A1417" s="86">
        <v>45959</v>
      </c>
      <c r="B1417" s="73">
        <v>269557</v>
      </c>
      <c r="C1417" s="54" t="s">
        <v>735</v>
      </c>
      <c r="D1417" s="55" t="s">
        <v>736</v>
      </c>
      <c r="E1417" s="14" t="s">
        <v>40</v>
      </c>
      <c r="F1417" s="24">
        <v>1</v>
      </c>
      <c r="G1417" s="46">
        <v>75076.789999999994</v>
      </c>
      <c r="H1417" s="58">
        <f t="shared" si="104"/>
        <v>8043.9417857142835</v>
      </c>
      <c r="I1417" s="58">
        <f t="shared" si="105"/>
        <v>67032.848214285696</v>
      </c>
    </row>
    <row r="1418" spans="1:9">
      <c r="A1418" s="86">
        <v>45959</v>
      </c>
      <c r="B1418" s="73">
        <v>269557</v>
      </c>
      <c r="C1418" s="54" t="s">
        <v>735</v>
      </c>
      <c r="D1418" s="55" t="s">
        <v>736</v>
      </c>
      <c r="E1418" s="14" t="s">
        <v>46</v>
      </c>
      <c r="F1418" s="24">
        <v>1</v>
      </c>
      <c r="G1418" s="46">
        <v>29765.59</v>
      </c>
      <c r="H1418" s="58">
        <f t="shared" si="104"/>
        <v>3189.170357142857</v>
      </c>
      <c r="I1418" s="58">
        <f t="shared" si="105"/>
        <v>26576.419642857141</v>
      </c>
    </row>
    <row r="1419" spans="1:9">
      <c r="A1419" s="86">
        <v>45959</v>
      </c>
      <c r="B1419" s="73">
        <v>269558</v>
      </c>
      <c r="C1419" s="54" t="s">
        <v>735</v>
      </c>
      <c r="D1419" s="55" t="s">
        <v>736</v>
      </c>
      <c r="E1419" s="14" t="s">
        <v>51</v>
      </c>
      <c r="F1419" s="24">
        <v>1</v>
      </c>
      <c r="G1419" s="46">
        <v>36377.589999999997</v>
      </c>
      <c r="H1419" s="58">
        <f t="shared" si="104"/>
        <v>3897.5989285714277</v>
      </c>
      <c r="I1419" s="58">
        <f t="shared" si="105"/>
        <v>32479.991071428565</v>
      </c>
    </row>
    <row r="1420" spans="1:9">
      <c r="A1420" s="86">
        <v>45959</v>
      </c>
      <c r="B1420" s="73">
        <v>269558</v>
      </c>
      <c r="C1420" s="54" t="s">
        <v>735</v>
      </c>
      <c r="D1420" s="55" t="s">
        <v>736</v>
      </c>
      <c r="E1420" s="14" t="s">
        <v>53</v>
      </c>
      <c r="F1420" s="24">
        <v>2</v>
      </c>
      <c r="G1420" s="46">
        <v>39398.78</v>
      </c>
      <c r="H1420" s="58">
        <f t="shared" si="104"/>
        <v>4221.2978571428566</v>
      </c>
      <c r="I1420" s="58">
        <f t="shared" si="105"/>
        <v>35177.482142857138</v>
      </c>
    </row>
    <row r="1421" spans="1:9">
      <c r="A1421" s="86">
        <v>45959</v>
      </c>
      <c r="B1421" s="73">
        <v>269558</v>
      </c>
      <c r="C1421" s="54" t="s">
        <v>735</v>
      </c>
      <c r="D1421" s="55" t="s">
        <v>736</v>
      </c>
      <c r="E1421" s="14" t="s">
        <v>32</v>
      </c>
      <c r="F1421" s="24">
        <v>2</v>
      </c>
      <c r="G1421" s="46">
        <v>45174.78</v>
      </c>
      <c r="H1421" s="58">
        <f t="shared" si="104"/>
        <v>4840.1549999999988</v>
      </c>
      <c r="I1421" s="58">
        <f t="shared" si="105"/>
        <v>40334.624999999993</v>
      </c>
    </row>
    <row r="1422" spans="1:9">
      <c r="A1422" s="86">
        <v>45959</v>
      </c>
      <c r="B1422" s="73">
        <v>269558</v>
      </c>
      <c r="C1422" s="54" t="s">
        <v>735</v>
      </c>
      <c r="D1422" s="55" t="s">
        <v>736</v>
      </c>
      <c r="E1422" s="14" t="s">
        <v>188</v>
      </c>
      <c r="F1422" s="24">
        <v>1</v>
      </c>
      <c r="G1422" s="46">
        <v>33447.79</v>
      </c>
      <c r="H1422" s="58">
        <f t="shared" si="104"/>
        <v>3583.6917857142857</v>
      </c>
      <c r="I1422" s="58">
        <f t="shared" si="105"/>
        <v>29864.098214285714</v>
      </c>
    </row>
    <row r="1423" spans="1:9">
      <c r="A1423" s="86">
        <v>45959</v>
      </c>
      <c r="B1423" s="73">
        <v>269558</v>
      </c>
      <c r="C1423" s="54" t="s">
        <v>735</v>
      </c>
      <c r="D1423" s="55" t="s">
        <v>736</v>
      </c>
      <c r="E1423" s="14" t="s">
        <v>172</v>
      </c>
      <c r="F1423" s="24">
        <v>3</v>
      </c>
      <c r="G1423" s="46">
        <v>255577.17</v>
      </c>
      <c r="H1423" s="58">
        <f t="shared" si="104"/>
        <v>27383.268214285712</v>
      </c>
      <c r="I1423" s="58">
        <f t="shared" si="105"/>
        <v>228193.90178571429</v>
      </c>
    </row>
    <row r="1424" spans="1:9">
      <c r="A1424" s="86">
        <v>45959</v>
      </c>
      <c r="B1424" s="73">
        <v>269559</v>
      </c>
      <c r="C1424" s="54" t="s">
        <v>735</v>
      </c>
      <c r="D1424" s="55" t="s">
        <v>736</v>
      </c>
      <c r="E1424" s="14" t="s">
        <v>188</v>
      </c>
      <c r="F1424" s="24">
        <v>1</v>
      </c>
      <c r="G1424" s="46">
        <v>32522.58</v>
      </c>
      <c r="H1424" s="58">
        <f t="shared" si="104"/>
        <v>3484.5621428571426</v>
      </c>
      <c r="I1424" s="58">
        <f t="shared" si="105"/>
        <v>29038.017857142855</v>
      </c>
    </row>
    <row r="1425" spans="1:9">
      <c r="A1425" s="86">
        <v>45959</v>
      </c>
      <c r="B1425" s="73">
        <v>269559</v>
      </c>
      <c r="C1425" s="54" t="s">
        <v>735</v>
      </c>
      <c r="D1425" s="55" t="s">
        <v>736</v>
      </c>
      <c r="E1425" s="14" t="s">
        <v>33</v>
      </c>
      <c r="F1425" s="24">
        <v>1</v>
      </c>
      <c r="G1425" s="46">
        <v>32296.39</v>
      </c>
      <c r="H1425" s="58">
        <f t="shared" si="104"/>
        <v>3460.3274999999994</v>
      </c>
      <c r="I1425" s="58">
        <f t="shared" si="105"/>
        <v>28836.062499999996</v>
      </c>
    </row>
    <row r="1426" spans="1:9">
      <c r="A1426" s="86">
        <v>45959</v>
      </c>
      <c r="B1426" s="73">
        <v>269559</v>
      </c>
      <c r="C1426" s="54" t="s">
        <v>735</v>
      </c>
      <c r="D1426" s="55" t="s">
        <v>736</v>
      </c>
      <c r="E1426" s="14" t="s">
        <v>1284</v>
      </c>
      <c r="F1426" s="24">
        <v>1</v>
      </c>
      <c r="G1426" s="46">
        <v>20744.39</v>
      </c>
      <c r="H1426" s="58">
        <f t="shared" si="104"/>
        <v>2222.6132142857136</v>
      </c>
      <c r="I1426" s="58">
        <f t="shared" si="105"/>
        <v>18521.776785714283</v>
      </c>
    </row>
    <row r="1427" spans="1:9">
      <c r="A1427" s="86">
        <v>45959</v>
      </c>
      <c r="B1427" s="73">
        <v>269559</v>
      </c>
      <c r="C1427" s="54" t="s">
        <v>735</v>
      </c>
      <c r="D1427" s="55" t="s">
        <v>736</v>
      </c>
      <c r="E1427" s="14" t="s">
        <v>325</v>
      </c>
      <c r="F1427" s="24">
        <v>1</v>
      </c>
      <c r="G1427" s="46">
        <v>11752.69</v>
      </c>
      <c r="H1427" s="58">
        <f t="shared" si="104"/>
        <v>1259.2167857142856</v>
      </c>
      <c r="I1427" s="58">
        <f t="shared" si="105"/>
        <v>10493.473214285714</v>
      </c>
    </row>
    <row r="1428" spans="1:9">
      <c r="A1428" s="86">
        <v>45959</v>
      </c>
      <c r="B1428" s="73">
        <v>269560</v>
      </c>
      <c r="C1428" s="54" t="s">
        <v>735</v>
      </c>
      <c r="D1428" s="55" t="s">
        <v>736</v>
      </c>
      <c r="E1428" s="14" t="s">
        <v>97</v>
      </c>
      <c r="F1428" s="24">
        <v>1</v>
      </c>
      <c r="G1428" s="46">
        <v>5268.89</v>
      </c>
      <c r="H1428" s="58">
        <f t="shared" si="104"/>
        <v>564.52392857142854</v>
      </c>
      <c r="I1428" s="58">
        <f t="shared" si="105"/>
        <v>4704.3660714285716</v>
      </c>
    </row>
    <row r="1429" spans="1:9">
      <c r="A1429" s="86">
        <v>45959</v>
      </c>
      <c r="B1429" s="73">
        <v>269560</v>
      </c>
      <c r="C1429" s="54" t="s">
        <v>735</v>
      </c>
      <c r="D1429" s="55" t="s">
        <v>736</v>
      </c>
      <c r="E1429" s="14" t="s">
        <v>51</v>
      </c>
      <c r="F1429" s="24">
        <v>1</v>
      </c>
      <c r="G1429" s="101">
        <v>36377.589999999997</v>
      </c>
      <c r="H1429" s="67">
        <f t="shared" si="104"/>
        <v>3897.5989285714277</v>
      </c>
      <c r="I1429" s="67">
        <f t="shared" si="105"/>
        <v>32479.991071428565</v>
      </c>
    </row>
    <row r="1430" spans="1:9">
      <c r="A1430" s="86">
        <v>45959</v>
      </c>
      <c r="B1430" s="73">
        <v>269560</v>
      </c>
      <c r="C1430" s="54" t="s">
        <v>735</v>
      </c>
      <c r="D1430" s="55" t="s">
        <v>736</v>
      </c>
      <c r="E1430" s="14" t="s">
        <v>168</v>
      </c>
      <c r="F1430" s="24">
        <v>1</v>
      </c>
      <c r="G1430" s="46">
        <v>19262.39</v>
      </c>
      <c r="H1430" s="67">
        <f t="shared" si="104"/>
        <v>2063.8274999999994</v>
      </c>
      <c r="I1430" s="67">
        <f t="shared" si="105"/>
        <v>17198.562499999996</v>
      </c>
    </row>
    <row r="1431" spans="1:9">
      <c r="A1431" s="86">
        <v>45959</v>
      </c>
      <c r="B1431" s="73">
        <v>269560</v>
      </c>
      <c r="C1431" s="54" t="s">
        <v>735</v>
      </c>
      <c r="D1431" s="55" t="s">
        <v>736</v>
      </c>
      <c r="E1431" s="14" t="s">
        <v>364</v>
      </c>
      <c r="F1431" s="24">
        <v>1</v>
      </c>
      <c r="G1431" s="46">
        <v>9971.67</v>
      </c>
      <c r="H1431" s="67">
        <f t="shared" si="104"/>
        <v>1068.3932142857141</v>
      </c>
      <c r="I1431" s="67">
        <f t="shared" si="105"/>
        <v>8903.2767857142844</v>
      </c>
    </row>
    <row r="1432" spans="1:9">
      <c r="A1432" s="86">
        <v>45959</v>
      </c>
      <c r="B1432" s="73">
        <v>269560</v>
      </c>
      <c r="C1432" s="54" t="s">
        <v>735</v>
      </c>
      <c r="D1432" s="55" t="s">
        <v>736</v>
      </c>
      <c r="E1432" s="14" t="s">
        <v>171</v>
      </c>
      <c r="F1432" s="24">
        <v>1</v>
      </c>
      <c r="G1432" s="46">
        <v>5649.17</v>
      </c>
      <c r="H1432" s="67">
        <f t="shared" ref="H1432:H1448" si="106">I1432*0.12</f>
        <v>605.26821428571418</v>
      </c>
      <c r="I1432" s="67">
        <f t="shared" ref="I1432:I1448" si="107">G1432/1.12</f>
        <v>5043.9017857142853</v>
      </c>
    </row>
    <row r="1433" spans="1:9">
      <c r="A1433" s="86">
        <v>45959</v>
      </c>
      <c r="B1433" s="73">
        <v>269560</v>
      </c>
      <c r="C1433" s="54" t="s">
        <v>735</v>
      </c>
      <c r="D1433" s="55" t="s">
        <v>736</v>
      </c>
      <c r="E1433" s="14" t="s">
        <v>629</v>
      </c>
      <c r="F1433" s="24">
        <v>1</v>
      </c>
      <c r="G1433" s="46">
        <v>2245.13</v>
      </c>
      <c r="H1433" s="67">
        <f t="shared" si="106"/>
        <v>240.54964285714286</v>
      </c>
      <c r="I1433" s="67">
        <f t="shared" si="107"/>
        <v>2004.5803571428571</v>
      </c>
    </row>
    <row r="1434" spans="1:9">
      <c r="A1434" s="86">
        <v>45959</v>
      </c>
      <c r="B1434" s="73">
        <v>269561</v>
      </c>
      <c r="C1434" s="54" t="s">
        <v>735</v>
      </c>
      <c r="D1434" s="55" t="s">
        <v>736</v>
      </c>
      <c r="E1434" s="14" t="s">
        <v>33</v>
      </c>
      <c r="F1434" s="24">
        <v>3</v>
      </c>
      <c r="G1434" s="46">
        <v>96889.17</v>
      </c>
      <c r="H1434" s="67">
        <f t="shared" si="106"/>
        <v>10380.982499999998</v>
      </c>
      <c r="I1434" s="67">
        <f t="shared" si="107"/>
        <v>86508.187499999985</v>
      </c>
    </row>
    <row r="1435" spans="1:9">
      <c r="A1435" s="86">
        <v>45959</v>
      </c>
      <c r="B1435" s="73">
        <v>269561</v>
      </c>
      <c r="C1435" s="54" t="s">
        <v>735</v>
      </c>
      <c r="D1435" s="55" t="s">
        <v>736</v>
      </c>
      <c r="E1435" s="14" t="s">
        <v>41</v>
      </c>
      <c r="F1435" s="24">
        <v>1</v>
      </c>
      <c r="G1435" s="46">
        <v>26520.39</v>
      </c>
      <c r="H1435" s="67">
        <f t="shared" si="106"/>
        <v>2841.4703571428568</v>
      </c>
      <c r="I1435" s="67">
        <f t="shared" si="107"/>
        <v>23678.919642857141</v>
      </c>
    </row>
    <row r="1436" spans="1:9">
      <c r="A1436" s="86">
        <v>45959</v>
      </c>
      <c r="B1436" s="73">
        <v>269561</v>
      </c>
      <c r="C1436" s="54" t="s">
        <v>735</v>
      </c>
      <c r="D1436" s="55" t="s">
        <v>736</v>
      </c>
      <c r="E1436" s="14" t="s">
        <v>451</v>
      </c>
      <c r="F1436" s="24">
        <v>2</v>
      </c>
      <c r="G1436" s="46">
        <v>6927.78</v>
      </c>
      <c r="H1436" s="67">
        <f t="shared" si="106"/>
        <v>742.26214285714263</v>
      </c>
      <c r="I1436" s="67">
        <f t="shared" si="107"/>
        <v>6185.517857142856</v>
      </c>
    </row>
    <row r="1437" spans="1:9">
      <c r="A1437" s="86">
        <v>45959</v>
      </c>
      <c r="B1437" s="73">
        <v>269561</v>
      </c>
      <c r="C1437" s="54" t="s">
        <v>735</v>
      </c>
      <c r="D1437" s="55" t="s">
        <v>736</v>
      </c>
      <c r="E1437" s="14" t="s">
        <v>70</v>
      </c>
      <c r="F1437" s="24">
        <v>1</v>
      </c>
      <c r="G1437" s="46">
        <v>3247.29</v>
      </c>
      <c r="H1437" s="67">
        <f t="shared" si="106"/>
        <v>347.92392857142852</v>
      </c>
      <c r="I1437" s="67">
        <f t="shared" si="107"/>
        <v>2899.3660714285711</v>
      </c>
    </row>
    <row r="1438" spans="1:9">
      <c r="A1438" s="86">
        <v>45959</v>
      </c>
      <c r="B1438" s="73">
        <v>269561</v>
      </c>
      <c r="C1438" s="54" t="s">
        <v>735</v>
      </c>
      <c r="D1438" s="55" t="s">
        <v>736</v>
      </c>
      <c r="E1438" s="14" t="s">
        <v>23</v>
      </c>
      <c r="F1438" s="24">
        <v>1</v>
      </c>
      <c r="G1438" s="46">
        <v>43164.39</v>
      </c>
      <c r="H1438" s="67">
        <f t="shared" si="106"/>
        <v>4624.756071428571</v>
      </c>
      <c r="I1438" s="67">
        <f t="shared" si="107"/>
        <v>38539.633928571428</v>
      </c>
    </row>
    <row r="1439" spans="1:9">
      <c r="A1439" s="86">
        <v>45959</v>
      </c>
      <c r="B1439" s="73">
        <v>269561</v>
      </c>
      <c r="C1439" s="54" t="s">
        <v>735</v>
      </c>
      <c r="D1439" s="55" t="s">
        <v>736</v>
      </c>
      <c r="E1439" s="14" t="s">
        <v>364</v>
      </c>
      <c r="F1439" s="24">
        <v>2</v>
      </c>
      <c r="G1439" s="46">
        <v>19943.349999999999</v>
      </c>
      <c r="H1439" s="67">
        <f t="shared" si="106"/>
        <v>2136.7874999999995</v>
      </c>
      <c r="I1439" s="67">
        <f t="shared" si="107"/>
        <v>17806.562499999996</v>
      </c>
    </row>
    <row r="1440" spans="1:9">
      <c r="A1440" s="86">
        <v>45959</v>
      </c>
      <c r="B1440" s="73">
        <v>269562</v>
      </c>
      <c r="C1440" s="54" t="s">
        <v>735</v>
      </c>
      <c r="D1440" s="55" t="s">
        <v>736</v>
      </c>
      <c r="E1440" s="14" t="s">
        <v>23</v>
      </c>
      <c r="F1440" s="24">
        <v>1</v>
      </c>
      <c r="G1440" s="46">
        <v>37827.14</v>
      </c>
      <c r="H1440" s="67">
        <f t="shared" si="106"/>
        <v>4052.9078571428563</v>
      </c>
      <c r="I1440" s="67">
        <f t="shared" si="107"/>
        <v>33774.232142857138</v>
      </c>
    </row>
    <row r="1441" spans="1:9">
      <c r="A1441" s="86">
        <v>45959</v>
      </c>
      <c r="B1441" s="73">
        <v>269562</v>
      </c>
      <c r="C1441" s="54" t="s">
        <v>735</v>
      </c>
      <c r="D1441" s="55" t="s">
        <v>736</v>
      </c>
      <c r="E1441" s="14" t="s">
        <v>254</v>
      </c>
      <c r="F1441" s="24">
        <v>2</v>
      </c>
      <c r="G1441" s="46">
        <v>187414.97</v>
      </c>
      <c r="H1441" s="67">
        <f t="shared" si="106"/>
        <v>20080.175357142856</v>
      </c>
      <c r="I1441" s="67">
        <f t="shared" si="107"/>
        <v>167334.79464285713</v>
      </c>
    </row>
    <row r="1442" spans="1:9">
      <c r="A1442" s="86">
        <v>45959</v>
      </c>
      <c r="B1442" s="73">
        <v>269562</v>
      </c>
      <c r="C1442" s="54" t="s">
        <v>735</v>
      </c>
      <c r="D1442" s="55" t="s">
        <v>736</v>
      </c>
      <c r="E1442" s="14" t="s">
        <v>230</v>
      </c>
      <c r="F1442" s="24">
        <v>5</v>
      </c>
      <c r="G1442" s="46">
        <v>489912.45</v>
      </c>
      <c r="H1442" s="67">
        <f t="shared" si="106"/>
        <v>52490.619642857142</v>
      </c>
      <c r="I1442" s="67">
        <f t="shared" si="107"/>
        <v>437421.83035714284</v>
      </c>
    </row>
    <row r="1443" spans="1:9">
      <c r="A1443" s="86">
        <v>45960</v>
      </c>
      <c r="B1443" s="73">
        <v>269641</v>
      </c>
      <c r="C1443" s="54" t="s">
        <v>735</v>
      </c>
      <c r="D1443" s="55" t="s">
        <v>736</v>
      </c>
      <c r="E1443" s="14" t="s">
        <v>400</v>
      </c>
      <c r="F1443" s="24">
        <v>1</v>
      </c>
      <c r="G1443" s="46">
        <v>7695</v>
      </c>
      <c r="H1443" s="67">
        <f t="shared" si="106"/>
        <v>824.46428571428567</v>
      </c>
      <c r="I1443" s="67">
        <f t="shared" si="107"/>
        <v>6870.5357142857138</v>
      </c>
    </row>
    <row r="1444" spans="1:9">
      <c r="A1444" s="86">
        <v>45960</v>
      </c>
      <c r="B1444" s="73">
        <v>269644</v>
      </c>
      <c r="C1444" s="54" t="s">
        <v>735</v>
      </c>
      <c r="D1444" s="55" t="s">
        <v>736</v>
      </c>
      <c r="E1444" s="14" t="s">
        <v>43</v>
      </c>
      <c r="F1444" s="24">
        <v>2</v>
      </c>
      <c r="G1444" s="46">
        <v>42476.78</v>
      </c>
      <c r="H1444" s="67">
        <f t="shared" si="106"/>
        <v>4551.0835714285713</v>
      </c>
      <c r="I1444" s="67">
        <f t="shared" si="107"/>
        <v>37925.696428571428</v>
      </c>
    </row>
    <row r="1445" spans="1:9">
      <c r="A1445" s="86">
        <v>45960</v>
      </c>
      <c r="B1445" s="73">
        <v>269642</v>
      </c>
      <c r="C1445" s="54" t="s">
        <v>735</v>
      </c>
      <c r="D1445" s="55" t="s">
        <v>736</v>
      </c>
      <c r="E1445" s="14" t="s">
        <v>1304</v>
      </c>
      <c r="F1445" s="24">
        <v>1</v>
      </c>
      <c r="G1445" s="46">
        <v>3795.25</v>
      </c>
      <c r="H1445" s="67">
        <f t="shared" si="106"/>
        <v>406.6339285714285</v>
      </c>
      <c r="I1445" s="67">
        <f t="shared" si="107"/>
        <v>3388.6160714285711</v>
      </c>
    </row>
    <row r="1446" spans="1:9">
      <c r="A1446" s="86">
        <v>45960</v>
      </c>
      <c r="B1446" s="73">
        <v>269643</v>
      </c>
      <c r="C1446" s="54" t="s">
        <v>735</v>
      </c>
      <c r="D1446" s="55" t="s">
        <v>736</v>
      </c>
      <c r="E1446" s="14" t="s">
        <v>181</v>
      </c>
      <c r="F1446" s="24">
        <v>4</v>
      </c>
      <c r="G1446" s="46">
        <v>55389.56</v>
      </c>
      <c r="H1446" s="67">
        <f t="shared" si="106"/>
        <v>5934.5957142857133</v>
      </c>
      <c r="I1446" s="67">
        <f t="shared" si="107"/>
        <v>49454.964285714275</v>
      </c>
    </row>
    <row r="1447" spans="1:9">
      <c r="A1447" s="86">
        <v>45960</v>
      </c>
      <c r="B1447" s="73">
        <v>269643</v>
      </c>
      <c r="C1447" s="54" t="s">
        <v>735</v>
      </c>
      <c r="D1447" s="55" t="s">
        <v>736</v>
      </c>
      <c r="E1447" s="14" t="s">
        <v>39</v>
      </c>
      <c r="F1447" s="24">
        <v>1</v>
      </c>
      <c r="G1447" s="46">
        <v>48651.59</v>
      </c>
      <c r="H1447" s="67">
        <f t="shared" si="106"/>
        <v>5212.6703571428561</v>
      </c>
      <c r="I1447" s="67">
        <f t="shared" si="107"/>
        <v>43438.919642857138</v>
      </c>
    </row>
    <row r="1448" spans="1:9">
      <c r="A1448" s="86">
        <v>45960</v>
      </c>
      <c r="B1448" s="73">
        <v>269643</v>
      </c>
      <c r="C1448" s="54" t="s">
        <v>735</v>
      </c>
      <c r="D1448" s="55" t="s">
        <v>736</v>
      </c>
      <c r="E1448" s="14" t="s">
        <v>53</v>
      </c>
      <c r="F1448" s="24">
        <v>1</v>
      </c>
      <c r="G1448" s="46">
        <v>20250.29</v>
      </c>
      <c r="H1448" s="67">
        <f t="shared" si="106"/>
        <v>2169.6739285714284</v>
      </c>
      <c r="I1448" s="67">
        <f t="shared" si="107"/>
        <v>18080.616071428569</v>
      </c>
    </row>
    <row r="1449" spans="1:9">
      <c r="A1449" s="86">
        <v>45960</v>
      </c>
      <c r="B1449" s="73">
        <v>269643</v>
      </c>
      <c r="C1449" s="54" t="s">
        <v>735</v>
      </c>
      <c r="D1449" s="55" t="s">
        <v>736</v>
      </c>
      <c r="E1449" s="14" t="s">
        <v>32</v>
      </c>
      <c r="F1449" s="24">
        <v>1</v>
      </c>
      <c r="G1449" s="46">
        <v>23214.29</v>
      </c>
      <c r="H1449" s="67">
        <f t="shared" ref="H1449:H1465" si="108">I1449*0.12</f>
        <v>2487.2453571428568</v>
      </c>
      <c r="I1449" s="67">
        <f t="shared" ref="I1449:I1465" si="109">G1449/1.12</f>
        <v>20727.044642857141</v>
      </c>
    </row>
    <row r="1450" spans="1:9">
      <c r="A1450" s="86">
        <v>45960</v>
      </c>
      <c r="B1450" s="73">
        <v>269643</v>
      </c>
      <c r="C1450" s="54" t="s">
        <v>735</v>
      </c>
      <c r="D1450" s="55" t="s">
        <v>736</v>
      </c>
      <c r="E1450" s="14" t="s">
        <v>23</v>
      </c>
      <c r="F1450" s="24">
        <v>1</v>
      </c>
      <c r="G1450" s="46">
        <v>44475.29</v>
      </c>
      <c r="H1450" s="67">
        <f t="shared" si="108"/>
        <v>4765.2096428571422</v>
      </c>
      <c r="I1450" s="67">
        <f t="shared" si="109"/>
        <v>39710.080357142855</v>
      </c>
    </row>
    <row r="1451" spans="1:9">
      <c r="A1451" s="86">
        <v>45960</v>
      </c>
      <c r="B1451" s="73">
        <v>269643</v>
      </c>
      <c r="C1451" s="54" t="s">
        <v>735</v>
      </c>
      <c r="D1451" s="55" t="s">
        <v>736</v>
      </c>
      <c r="E1451" s="14" t="s">
        <v>178</v>
      </c>
      <c r="F1451" s="24">
        <v>1</v>
      </c>
      <c r="G1451" s="46">
        <v>18426.3</v>
      </c>
      <c r="H1451" s="67">
        <f t="shared" si="108"/>
        <v>1974.2464285714282</v>
      </c>
      <c r="I1451" s="67">
        <f t="shared" si="109"/>
        <v>16452.053571428569</v>
      </c>
    </row>
    <row r="1452" spans="1:9">
      <c r="A1452" s="86">
        <v>45960</v>
      </c>
      <c r="B1452" s="73">
        <v>269645</v>
      </c>
      <c r="C1452" s="54" t="s">
        <v>735</v>
      </c>
      <c r="D1452" s="55" t="s">
        <v>736</v>
      </c>
      <c r="E1452" s="14" t="s">
        <v>364</v>
      </c>
      <c r="F1452" s="24">
        <v>2</v>
      </c>
      <c r="G1452" s="46">
        <v>17806.57</v>
      </c>
      <c r="H1452" s="67">
        <f t="shared" si="108"/>
        <v>1907.8467857142853</v>
      </c>
      <c r="I1452" s="67">
        <f t="shared" si="109"/>
        <v>15898.723214285712</v>
      </c>
    </row>
    <row r="1453" spans="1:9">
      <c r="A1453" s="86">
        <v>45960</v>
      </c>
      <c r="B1453" s="73">
        <v>269645</v>
      </c>
      <c r="C1453" s="54" t="s">
        <v>735</v>
      </c>
      <c r="D1453" s="55" t="s">
        <v>736</v>
      </c>
      <c r="E1453" s="14" t="s">
        <v>51</v>
      </c>
      <c r="F1453" s="24">
        <v>1</v>
      </c>
      <c r="G1453" s="46">
        <v>36377.589999999997</v>
      </c>
      <c r="H1453" s="67">
        <f t="shared" si="108"/>
        <v>3897.5989285714277</v>
      </c>
      <c r="I1453" s="67">
        <f t="shared" si="109"/>
        <v>32479.991071428565</v>
      </c>
    </row>
    <row r="1454" spans="1:9">
      <c r="A1454" s="86">
        <v>45960</v>
      </c>
      <c r="B1454" s="73">
        <v>269645</v>
      </c>
      <c r="C1454" s="54" t="s">
        <v>735</v>
      </c>
      <c r="D1454" s="55" t="s">
        <v>736</v>
      </c>
      <c r="E1454" s="14" t="s">
        <v>32</v>
      </c>
      <c r="F1454" s="24">
        <v>1</v>
      </c>
      <c r="G1454" s="46">
        <v>22587.39</v>
      </c>
      <c r="H1454" s="67">
        <f t="shared" si="108"/>
        <v>2420.0774999999994</v>
      </c>
      <c r="I1454" s="67">
        <f t="shared" si="109"/>
        <v>20167.312499999996</v>
      </c>
    </row>
    <row r="1455" spans="1:9">
      <c r="A1455" s="86">
        <v>45960</v>
      </c>
      <c r="B1455" s="73">
        <v>269645</v>
      </c>
      <c r="C1455" s="54" t="s">
        <v>735</v>
      </c>
      <c r="D1455" s="55" t="s">
        <v>736</v>
      </c>
      <c r="E1455" s="14" t="s">
        <v>25</v>
      </c>
      <c r="F1455" s="24">
        <v>2</v>
      </c>
      <c r="G1455" s="46">
        <v>24464.78</v>
      </c>
      <c r="H1455" s="67">
        <f t="shared" si="108"/>
        <v>2621.2264285714282</v>
      </c>
      <c r="I1455" s="67">
        <f t="shared" si="109"/>
        <v>21843.553571428569</v>
      </c>
    </row>
    <row r="1456" spans="1:9">
      <c r="A1456" s="86">
        <v>45960</v>
      </c>
      <c r="B1456" s="73">
        <v>269645</v>
      </c>
      <c r="C1456" s="54" t="s">
        <v>735</v>
      </c>
      <c r="D1456" s="55" t="s">
        <v>736</v>
      </c>
      <c r="E1456" s="14" t="s">
        <v>170</v>
      </c>
      <c r="F1456" s="24">
        <v>1</v>
      </c>
      <c r="G1456" s="46">
        <v>25570.39</v>
      </c>
      <c r="H1456" s="67">
        <f t="shared" si="108"/>
        <v>2739.6846428571425</v>
      </c>
      <c r="I1456" s="67">
        <f t="shared" si="109"/>
        <v>22830.705357142855</v>
      </c>
    </row>
    <row r="1457" spans="1:9">
      <c r="A1457" s="86">
        <v>45960</v>
      </c>
      <c r="B1457" s="73">
        <v>269645</v>
      </c>
      <c r="C1457" s="54" t="s">
        <v>735</v>
      </c>
      <c r="D1457" s="55" t="s">
        <v>736</v>
      </c>
      <c r="E1457" s="14" t="s">
        <v>167</v>
      </c>
      <c r="F1457" s="24">
        <v>1</v>
      </c>
      <c r="G1457" s="46">
        <v>17286.39</v>
      </c>
      <c r="H1457" s="67">
        <f t="shared" si="108"/>
        <v>1852.1132142857141</v>
      </c>
      <c r="I1457" s="67">
        <f t="shared" si="109"/>
        <v>15434.276785714284</v>
      </c>
    </row>
    <row r="1458" spans="1:9">
      <c r="A1458" s="86">
        <v>45960</v>
      </c>
      <c r="B1458" s="73">
        <v>269646</v>
      </c>
      <c r="C1458" s="54" t="s">
        <v>735</v>
      </c>
      <c r="D1458" s="55" t="s">
        <v>736</v>
      </c>
      <c r="E1458" s="14" t="s">
        <v>39</v>
      </c>
      <c r="F1458" s="24">
        <v>1</v>
      </c>
      <c r="G1458" s="46">
        <v>48651.59</v>
      </c>
      <c r="H1458" s="67">
        <f t="shared" si="108"/>
        <v>5212.6703571428561</v>
      </c>
      <c r="I1458" s="67">
        <f t="shared" si="109"/>
        <v>43438.919642857138</v>
      </c>
    </row>
    <row r="1459" spans="1:9">
      <c r="A1459" s="86">
        <v>45960</v>
      </c>
      <c r="B1459" s="73">
        <v>269699</v>
      </c>
      <c r="C1459" s="54" t="s">
        <v>735</v>
      </c>
      <c r="D1459" s="55" t="s">
        <v>736</v>
      </c>
      <c r="E1459" s="14" t="s">
        <v>33</v>
      </c>
      <c r="F1459" s="24">
        <v>1</v>
      </c>
      <c r="G1459" s="46">
        <v>31346.49</v>
      </c>
      <c r="H1459" s="67">
        <f t="shared" si="108"/>
        <v>3358.5524999999998</v>
      </c>
      <c r="I1459" s="67">
        <f t="shared" si="109"/>
        <v>27987.9375</v>
      </c>
    </row>
    <row r="1460" spans="1:9">
      <c r="A1460" s="86">
        <v>45960</v>
      </c>
      <c r="B1460" s="73">
        <v>269699</v>
      </c>
      <c r="C1460" s="54" t="s">
        <v>735</v>
      </c>
      <c r="D1460" s="55" t="s">
        <v>736</v>
      </c>
      <c r="E1460" s="14" t="s">
        <v>167</v>
      </c>
      <c r="F1460" s="24">
        <v>1</v>
      </c>
      <c r="G1460" s="46">
        <v>17761.3</v>
      </c>
      <c r="H1460" s="67">
        <f t="shared" si="108"/>
        <v>1902.9964285714282</v>
      </c>
      <c r="I1460" s="67">
        <f t="shared" si="109"/>
        <v>15858.303571428569</v>
      </c>
    </row>
    <row r="1461" spans="1:9">
      <c r="A1461" s="86">
        <v>45960</v>
      </c>
      <c r="B1461" s="73">
        <v>269699</v>
      </c>
      <c r="C1461" s="54" t="s">
        <v>735</v>
      </c>
      <c r="D1461" s="55" t="s">
        <v>736</v>
      </c>
      <c r="E1461" s="14" t="s">
        <v>181</v>
      </c>
      <c r="F1461" s="24">
        <v>1</v>
      </c>
      <c r="G1461" s="46">
        <v>13847.39</v>
      </c>
      <c r="H1461" s="67">
        <f t="shared" si="108"/>
        <v>1483.6489285714283</v>
      </c>
      <c r="I1461" s="67">
        <f t="shared" si="109"/>
        <v>12363.741071428569</v>
      </c>
    </row>
    <row r="1462" spans="1:9">
      <c r="A1462" s="86">
        <v>45960</v>
      </c>
      <c r="B1462" s="73">
        <v>269700</v>
      </c>
      <c r="C1462" s="54" t="s">
        <v>735</v>
      </c>
      <c r="D1462" s="55" t="s">
        <v>736</v>
      </c>
      <c r="E1462" s="14" t="s">
        <v>778</v>
      </c>
      <c r="F1462" s="24">
        <v>1</v>
      </c>
      <c r="G1462" s="46">
        <v>15675</v>
      </c>
      <c r="H1462" s="67">
        <f t="shared" si="108"/>
        <v>1679.4642857142856</v>
      </c>
      <c r="I1462" s="67">
        <f t="shared" si="109"/>
        <v>13995.535714285714</v>
      </c>
    </row>
    <row r="1463" spans="1:9">
      <c r="A1463" s="86">
        <v>45960</v>
      </c>
      <c r="B1463" s="73">
        <v>269716</v>
      </c>
      <c r="C1463" s="54" t="s">
        <v>735</v>
      </c>
      <c r="D1463" s="55" t="s">
        <v>736</v>
      </c>
      <c r="E1463" s="14" t="s">
        <v>41</v>
      </c>
      <c r="F1463" s="24">
        <v>1</v>
      </c>
      <c r="G1463" s="46">
        <v>26520.39</v>
      </c>
      <c r="H1463" s="67">
        <f t="shared" si="108"/>
        <v>2841.4703571428568</v>
      </c>
      <c r="I1463" s="67">
        <f t="shared" si="109"/>
        <v>23678.919642857141</v>
      </c>
    </row>
    <row r="1464" spans="1:9">
      <c r="A1464" s="86">
        <v>45960</v>
      </c>
      <c r="B1464" s="73">
        <v>269716</v>
      </c>
      <c r="C1464" s="54" t="s">
        <v>735</v>
      </c>
      <c r="D1464" s="55" t="s">
        <v>736</v>
      </c>
      <c r="E1464" s="14" t="s">
        <v>117</v>
      </c>
      <c r="F1464" s="24">
        <v>1</v>
      </c>
      <c r="G1464" s="46">
        <v>5649.18</v>
      </c>
      <c r="H1464" s="67">
        <f t="shared" si="108"/>
        <v>605.26928571428562</v>
      </c>
      <c r="I1464" s="67">
        <f t="shared" si="109"/>
        <v>5043.9107142857138</v>
      </c>
    </row>
    <row r="1465" spans="1:9">
      <c r="A1465" s="86">
        <v>45960</v>
      </c>
      <c r="B1465" s="73">
        <v>269717</v>
      </c>
      <c r="C1465" s="54" t="s">
        <v>735</v>
      </c>
      <c r="D1465" s="55" t="s">
        <v>736</v>
      </c>
      <c r="E1465" s="14" t="s">
        <v>1284</v>
      </c>
      <c r="F1465" s="24">
        <v>1</v>
      </c>
      <c r="G1465" s="98">
        <v>20744.39</v>
      </c>
      <c r="H1465" s="99">
        <f t="shared" si="108"/>
        <v>2222.6132142857136</v>
      </c>
      <c r="I1465" s="99">
        <f t="shared" si="109"/>
        <v>18521.776785714283</v>
      </c>
    </row>
    <row r="1466" spans="1:9">
      <c r="A1466" s="61" t="s">
        <v>737</v>
      </c>
      <c r="G1466" s="76">
        <f>SUM(G1352:G1465)</f>
        <v>4040393.7700000009</v>
      </c>
      <c r="H1466" s="63">
        <f t="shared" ref="H1466:H1468" si="110">I1466*0.12</f>
        <v>432899.33250000002</v>
      </c>
      <c r="I1466" s="63">
        <f t="shared" ref="I1466:I1468" si="111">G1466/1.12</f>
        <v>3607494.4375000005</v>
      </c>
    </row>
    <row r="1467" spans="1:9">
      <c r="A1467" s="64" t="s">
        <v>1353</v>
      </c>
      <c r="B1467" s="65"/>
      <c r="C1467" s="66"/>
      <c r="D1467" s="65"/>
      <c r="G1467" s="46">
        <v>-13847.39</v>
      </c>
      <c r="H1467" s="67">
        <f t="shared" si="110"/>
        <v>-1483.6489285714283</v>
      </c>
      <c r="I1467" s="67">
        <f t="shared" si="111"/>
        <v>-12363.741071428569</v>
      </c>
    </row>
    <row r="1468" spans="1:9">
      <c r="A1468" s="83" t="s">
        <v>1354</v>
      </c>
      <c r="B1468" s="65"/>
      <c r="C1468" s="66"/>
      <c r="D1468" s="65"/>
      <c r="G1468" s="46">
        <v>-26520.39</v>
      </c>
      <c r="H1468" s="67">
        <f t="shared" si="110"/>
        <v>-2841.4703571428568</v>
      </c>
      <c r="I1468" s="67">
        <f t="shared" si="111"/>
        <v>-23678.919642857141</v>
      </c>
    </row>
    <row r="1469" spans="1:9">
      <c r="A1469" s="83" t="s">
        <v>1355</v>
      </c>
      <c r="B1469" s="65"/>
      <c r="C1469" s="66"/>
      <c r="D1469" s="65"/>
      <c r="G1469" s="46">
        <v>-29765.59</v>
      </c>
      <c r="H1469" s="67">
        <f t="shared" ref="H1469:H1473" si="112">I1469*0.12</f>
        <v>-3189.170357142857</v>
      </c>
      <c r="I1469" s="67">
        <f t="shared" ref="I1469:I1473" si="113">G1469/1.12</f>
        <v>-26576.419642857141</v>
      </c>
    </row>
    <row r="1470" spans="1:9">
      <c r="A1470" s="83" t="s">
        <v>1356</v>
      </c>
      <c r="B1470" s="65"/>
      <c r="C1470" s="66"/>
      <c r="D1470" s="65"/>
      <c r="G1470" s="46">
        <v>-17249.2</v>
      </c>
      <c r="H1470" s="67">
        <f t="shared" si="112"/>
        <v>-1848.1285714285711</v>
      </c>
      <c r="I1470" s="67">
        <f t="shared" si="113"/>
        <v>-15401.071428571428</v>
      </c>
    </row>
    <row r="1471" spans="1:9">
      <c r="A1471" s="83" t="s">
        <v>1357</v>
      </c>
      <c r="B1471" s="65"/>
      <c r="C1471" s="66"/>
      <c r="D1471" s="65"/>
      <c r="G1471" s="46">
        <v>-170384.78</v>
      </c>
      <c r="H1471" s="67">
        <f t="shared" si="112"/>
        <v>-18255.51214285714</v>
      </c>
      <c r="I1471" s="67">
        <f t="shared" si="113"/>
        <v>-152129.26785714284</v>
      </c>
    </row>
    <row r="1472" spans="1:9">
      <c r="A1472" s="83" t="s">
        <v>1358</v>
      </c>
      <c r="B1472" s="65"/>
      <c r="C1472" s="66"/>
      <c r="D1472" s="65"/>
      <c r="G1472" s="46">
        <v>-25570.39</v>
      </c>
      <c r="H1472" s="67">
        <f t="shared" si="112"/>
        <v>-2739.6846428571425</v>
      </c>
      <c r="I1472" s="67">
        <f t="shared" si="113"/>
        <v>-22830.705357142855</v>
      </c>
    </row>
    <row r="1473" spans="1:12">
      <c r="A1473" s="83" t="s">
        <v>1359</v>
      </c>
      <c r="B1473" s="65"/>
      <c r="C1473" s="66"/>
      <c r="D1473" s="65"/>
      <c r="E1473" s="15"/>
      <c r="G1473" s="46">
        <v>-48651.59</v>
      </c>
      <c r="H1473" s="67">
        <f t="shared" si="112"/>
        <v>-5212.6703571428561</v>
      </c>
      <c r="I1473" s="67">
        <f t="shared" si="113"/>
        <v>-43438.919642857138</v>
      </c>
    </row>
    <row r="1474" spans="1:12">
      <c r="A1474" s="64" t="s">
        <v>740</v>
      </c>
      <c r="G1474" s="68">
        <f>SUM(G1466:G1473)</f>
        <v>3708404.4400000009</v>
      </c>
      <c r="H1474" s="68">
        <f>I1474*0.12</f>
        <v>397329.04714285716</v>
      </c>
      <c r="I1474" s="68">
        <f>G1474/1.12</f>
        <v>3311075.3928571432</v>
      </c>
      <c r="L1474" s="82">
        <f>I1474*0.01</f>
        <v>33110.75392857143</v>
      </c>
    </row>
    <row r="1475" spans="1:12">
      <c r="G1475" s="78"/>
    </row>
    <row r="1477" spans="1:12">
      <c r="A1477" s="65" t="s">
        <v>741</v>
      </c>
      <c r="B1477" s="69"/>
      <c r="C1477" s="70"/>
      <c r="D1477" s="14"/>
      <c r="F1477" s="14"/>
      <c r="H1477" s="14" t="s">
        <v>742</v>
      </c>
    </row>
    <row r="1478" spans="1:12">
      <c r="A1478" s="71"/>
      <c r="B1478" s="69"/>
      <c r="C1478" s="70"/>
      <c r="D1478" s="14"/>
      <c r="F1478" s="14"/>
      <c r="H1478" s="14"/>
    </row>
    <row r="1479" spans="1:12">
      <c r="A1479" s="71"/>
      <c r="B1479" s="69"/>
      <c r="C1479" s="70"/>
      <c r="D1479" s="14"/>
      <c r="F1479" s="14"/>
      <c r="H1479" s="14"/>
    </row>
    <row r="1480" spans="1:12">
      <c r="A1480" s="65"/>
      <c r="B1480" s="24"/>
      <c r="C1480" s="14"/>
      <c r="D1480" s="14"/>
      <c r="F1480" s="14"/>
      <c r="H1480" s="14"/>
    </row>
    <row r="1481" spans="1:12">
      <c r="A1481" s="74" t="s">
        <v>743</v>
      </c>
      <c r="B1481" s="24"/>
      <c r="C1481" s="14"/>
      <c r="D1481" s="14"/>
      <c r="F1481" s="14"/>
      <c r="H1481" s="75" t="s">
        <v>744</v>
      </c>
    </row>
    <row r="1482" spans="1:12">
      <c r="A1482" s="75" t="s">
        <v>745</v>
      </c>
      <c r="B1482" s="24"/>
      <c r="C1482" s="14"/>
      <c r="D1482" s="14"/>
      <c r="F1482" s="14"/>
      <c r="H1482" s="75" t="s">
        <v>746</v>
      </c>
    </row>
    <row r="1488" spans="1:12" ht="14.25">
      <c r="A1488" s="41" t="s">
        <v>720</v>
      </c>
      <c r="B1488" s="42"/>
      <c r="C1488" s="43"/>
      <c r="D1488" s="44"/>
      <c r="E1488" s="44"/>
      <c r="F1488" s="45"/>
      <c r="G1488" s="46"/>
      <c r="H1488" s="46"/>
      <c r="I1488" s="46"/>
    </row>
    <row r="1489" spans="1:9" ht="14.25">
      <c r="A1489" s="41" t="s">
        <v>726</v>
      </c>
      <c r="B1489" s="42"/>
      <c r="C1489" s="43"/>
      <c r="D1489" s="44"/>
      <c r="E1489" s="44"/>
      <c r="F1489" s="45"/>
      <c r="G1489" s="46"/>
      <c r="H1489" s="46"/>
      <c r="I1489" s="46"/>
    </row>
    <row r="1490" spans="1:9" ht="14.25">
      <c r="A1490" s="41" t="s">
        <v>1456</v>
      </c>
      <c r="B1490" s="42"/>
      <c r="C1490" s="43"/>
      <c r="D1490" s="44"/>
      <c r="E1490" s="44"/>
      <c r="F1490" s="45"/>
      <c r="G1490" s="46"/>
      <c r="H1490" s="46"/>
      <c r="I1490" s="46"/>
    </row>
    <row r="1491" spans="1:9" ht="14.25">
      <c r="A1491" s="41"/>
      <c r="B1491" s="42"/>
      <c r="C1491" s="43"/>
      <c r="D1491" s="44"/>
      <c r="E1491" s="44"/>
      <c r="F1491" s="45"/>
      <c r="G1491" s="46"/>
      <c r="H1491" s="46"/>
      <c r="I1491" s="46"/>
    </row>
    <row r="1492" spans="1:9" ht="14.25">
      <c r="A1492" s="41"/>
      <c r="B1492" s="42"/>
      <c r="C1492" s="43"/>
      <c r="D1492" s="44"/>
      <c r="E1492" s="44"/>
      <c r="F1492" s="45"/>
      <c r="G1492" s="46"/>
      <c r="H1492" s="46"/>
      <c r="I1492" s="46"/>
    </row>
    <row r="1493" spans="1:9" ht="14.25">
      <c r="A1493" s="41"/>
      <c r="B1493" s="42"/>
      <c r="C1493" s="43"/>
      <c r="D1493" s="44"/>
      <c r="E1493" s="44"/>
      <c r="F1493" s="45"/>
      <c r="G1493" s="46"/>
      <c r="H1493" s="46"/>
      <c r="I1493" s="46"/>
    </row>
    <row r="1494" spans="1:9">
      <c r="A1494" s="47" t="s">
        <v>3</v>
      </c>
      <c r="B1494" s="48" t="s">
        <v>728</v>
      </c>
      <c r="C1494" s="49" t="s">
        <v>729</v>
      </c>
      <c r="D1494" s="50" t="s">
        <v>730</v>
      </c>
      <c r="E1494" s="102" t="s">
        <v>731</v>
      </c>
      <c r="F1494" s="51" t="s">
        <v>7</v>
      </c>
      <c r="G1494" s="52" t="s">
        <v>732</v>
      </c>
      <c r="H1494" s="52" t="s">
        <v>733</v>
      </c>
      <c r="I1494" s="52" t="s">
        <v>734</v>
      </c>
    </row>
    <row r="1495" spans="1:9">
      <c r="A1495" s="86">
        <v>45973</v>
      </c>
      <c r="B1495" s="73">
        <v>270253</v>
      </c>
      <c r="C1495" s="54" t="s">
        <v>735</v>
      </c>
      <c r="D1495" s="55" t="s">
        <v>736</v>
      </c>
      <c r="E1495" s="23" t="s">
        <v>66</v>
      </c>
      <c r="F1495" s="24">
        <v>1</v>
      </c>
      <c r="G1495" s="46">
        <v>17677.79</v>
      </c>
      <c r="H1495" s="57">
        <f t="shared" ref="H1495:H1526" si="114">I1495*0.12</f>
        <v>1894.0489285714284</v>
      </c>
      <c r="I1495" s="57">
        <f t="shared" ref="I1495:I1526" si="115">G1495/1.12</f>
        <v>15783.741071428571</v>
      </c>
    </row>
    <row r="1496" spans="1:9">
      <c r="A1496" s="86">
        <v>45973</v>
      </c>
      <c r="B1496" s="73">
        <v>270253</v>
      </c>
      <c r="C1496" s="54" t="s">
        <v>735</v>
      </c>
      <c r="D1496" s="55" t="s">
        <v>736</v>
      </c>
      <c r="E1496" s="23" t="s">
        <v>1368</v>
      </c>
      <c r="F1496" s="24">
        <v>1</v>
      </c>
      <c r="G1496" s="46">
        <v>27242.39</v>
      </c>
      <c r="H1496" s="57">
        <f t="shared" si="114"/>
        <v>2918.8274999999994</v>
      </c>
      <c r="I1496" s="57">
        <f t="shared" si="115"/>
        <v>24323.562499999996</v>
      </c>
    </row>
    <row r="1497" spans="1:9">
      <c r="A1497" s="86">
        <v>45973</v>
      </c>
      <c r="B1497" s="73">
        <v>270253</v>
      </c>
      <c r="C1497" s="54" t="s">
        <v>735</v>
      </c>
      <c r="D1497" s="55" t="s">
        <v>736</v>
      </c>
      <c r="E1497" s="23" t="s">
        <v>55</v>
      </c>
      <c r="F1497" s="24">
        <v>1</v>
      </c>
      <c r="G1497" s="46">
        <v>4897.25</v>
      </c>
      <c r="H1497" s="57">
        <f t="shared" si="114"/>
        <v>524.705357142857</v>
      </c>
      <c r="I1497" s="57">
        <f t="shared" si="115"/>
        <v>4372.5446428571422</v>
      </c>
    </row>
    <row r="1498" spans="1:9">
      <c r="A1498" s="86">
        <v>45973</v>
      </c>
      <c r="B1498" s="73">
        <v>270253</v>
      </c>
      <c r="C1498" s="54" t="s">
        <v>735</v>
      </c>
      <c r="D1498" s="55" t="s">
        <v>736</v>
      </c>
      <c r="E1498" s="23" t="s">
        <v>167</v>
      </c>
      <c r="F1498" s="24">
        <v>1</v>
      </c>
      <c r="G1498" s="46">
        <v>16811.48</v>
      </c>
      <c r="H1498" s="57">
        <f t="shared" si="114"/>
        <v>1801.2299999999998</v>
      </c>
      <c r="I1498" s="57">
        <f t="shared" si="115"/>
        <v>15010.249999999998</v>
      </c>
    </row>
    <row r="1499" spans="1:9">
      <c r="A1499" s="86">
        <v>45974</v>
      </c>
      <c r="B1499" s="73">
        <v>270403</v>
      </c>
      <c r="C1499" s="54" t="s">
        <v>735</v>
      </c>
      <c r="D1499" s="55" t="s">
        <v>736</v>
      </c>
      <c r="E1499" s="23" t="s">
        <v>35</v>
      </c>
      <c r="F1499" s="24">
        <v>1</v>
      </c>
      <c r="G1499" s="46">
        <v>11092.2</v>
      </c>
      <c r="H1499" s="57">
        <f t="shared" si="114"/>
        <v>1188.45</v>
      </c>
      <c r="I1499" s="57">
        <f t="shared" si="115"/>
        <v>9903.75</v>
      </c>
    </row>
    <row r="1500" spans="1:9">
      <c r="A1500" s="86">
        <v>45968</v>
      </c>
      <c r="B1500" s="73">
        <v>270404</v>
      </c>
      <c r="C1500" s="54" t="s">
        <v>735</v>
      </c>
      <c r="D1500" s="55" t="s">
        <v>736</v>
      </c>
      <c r="E1500" s="23" t="s">
        <v>364</v>
      </c>
      <c r="F1500" s="24">
        <v>1</v>
      </c>
      <c r="G1500" s="46">
        <v>9971.68</v>
      </c>
      <c r="H1500" s="57">
        <f t="shared" si="114"/>
        <v>1068.3942857142856</v>
      </c>
      <c r="I1500" s="57">
        <f t="shared" si="115"/>
        <v>8903.2857142857138</v>
      </c>
    </row>
    <row r="1501" spans="1:9">
      <c r="A1501" s="86">
        <v>45979</v>
      </c>
      <c r="B1501" s="73">
        <v>270533</v>
      </c>
      <c r="C1501" s="54" t="s">
        <v>735</v>
      </c>
      <c r="D1501" s="55" t="s">
        <v>736</v>
      </c>
      <c r="E1501" s="23" t="s">
        <v>1363</v>
      </c>
      <c r="F1501" s="24">
        <v>1</v>
      </c>
      <c r="G1501" s="46">
        <v>13775</v>
      </c>
      <c r="H1501" s="57">
        <f t="shared" si="114"/>
        <v>1475.8928571428569</v>
      </c>
      <c r="I1501" s="57">
        <f t="shared" si="115"/>
        <v>12299.107142857141</v>
      </c>
    </row>
    <row r="1502" spans="1:9">
      <c r="A1502" s="86">
        <v>45979</v>
      </c>
      <c r="B1502" s="73">
        <v>270533</v>
      </c>
      <c r="C1502" s="54" t="s">
        <v>735</v>
      </c>
      <c r="D1502" s="55" t="s">
        <v>736</v>
      </c>
      <c r="E1502" s="23" t="s">
        <v>243</v>
      </c>
      <c r="F1502" s="24">
        <v>1</v>
      </c>
      <c r="G1502" s="46">
        <v>15675</v>
      </c>
      <c r="H1502" s="57">
        <f t="shared" si="114"/>
        <v>1679.4642857142856</v>
      </c>
      <c r="I1502" s="57">
        <f t="shared" si="115"/>
        <v>13995.535714285714</v>
      </c>
    </row>
    <row r="1503" spans="1:9">
      <c r="A1503" s="86">
        <v>45979</v>
      </c>
      <c r="B1503" s="73">
        <v>270534</v>
      </c>
      <c r="C1503" s="54" t="s">
        <v>735</v>
      </c>
      <c r="D1503" s="55" t="s">
        <v>736</v>
      </c>
      <c r="E1503" s="23" t="s">
        <v>55</v>
      </c>
      <c r="F1503" s="24">
        <v>2</v>
      </c>
      <c r="G1503" s="46">
        <v>15494.5</v>
      </c>
      <c r="H1503" s="57">
        <f t="shared" si="114"/>
        <v>1660.1249999999998</v>
      </c>
      <c r="I1503" s="57">
        <f t="shared" si="115"/>
        <v>13834.374999999998</v>
      </c>
    </row>
    <row r="1504" spans="1:9">
      <c r="A1504" s="86">
        <v>45979</v>
      </c>
      <c r="B1504" s="73">
        <v>270534</v>
      </c>
      <c r="C1504" s="54" t="s">
        <v>735</v>
      </c>
      <c r="D1504" s="55" t="s">
        <v>736</v>
      </c>
      <c r="E1504" s="23" t="s">
        <v>25</v>
      </c>
      <c r="F1504" s="24">
        <v>2</v>
      </c>
      <c r="G1504" s="46">
        <v>24464.78</v>
      </c>
      <c r="H1504" s="57">
        <f t="shared" si="114"/>
        <v>2621.2264285714282</v>
      </c>
      <c r="I1504" s="57">
        <f t="shared" si="115"/>
        <v>21843.553571428569</v>
      </c>
    </row>
    <row r="1505" spans="1:9">
      <c r="A1505" s="86">
        <v>45979</v>
      </c>
      <c r="B1505" s="73">
        <v>270534</v>
      </c>
      <c r="C1505" s="54" t="s">
        <v>735</v>
      </c>
      <c r="D1505" s="55" t="s">
        <v>736</v>
      </c>
      <c r="E1505" s="23" t="s">
        <v>629</v>
      </c>
      <c r="F1505" s="24">
        <v>1</v>
      </c>
      <c r="G1505" s="46">
        <v>2245.13</v>
      </c>
      <c r="H1505" s="57">
        <f t="shared" si="114"/>
        <v>240.54964285714286</v>
      </c>
      <c r="I1505" s="57">
        <f t="shared" si="115"/>
        <v>2004.5803571428571</v>
      </c>
    </row>
    <row r="1506" spans="1:9">
      <c r="A1506" s="86">
        <v>45979</v>
      </c>
      <c r="B1506" s="73">
        <v>270534</v>
      </c>
      <c r="C1506" s="54" t="s">
        <v>735</v>
      </c>
      <c r="D1506" s="55" t="s">
        <v>736</v>
      </c>
      <c r="E1506" s="23" t="s">
        <v>40</v>
      </c>
      <c r="F1506" s="24">
        <v>1</v>
      </c>
      <c r="G1506" s="46">
        <v>75075.789999999994</v>
      </c>
      <c r="H1506" s="57">
        <f t="shared" si="114"/>
        <v>8043.8346428571404</v>
      </c>
      <c r="I1506" s="57">
        <f t="shared" si="115"/>
        <v>67031.955357142841</v>
      </c>
    </row>
    <row r="1507" spans="1:9">
      <c r="A1507" s="86">
        <v>45979</v>
      </c>
      <c r="B1507" s="73">
        <v>270535</v>
      </c>
      <c r="C1507" s="54" t="s">
        <v>735</v>
      </c>
      <c r="D1507" s="55" t="s">
        <v>736</v>
      </c>
      <c r="E1507" s="23" t="s">
        <v>167</v>
      </c>
      <c r="F1507" s="24">
        <v>2</v>
      </c>
      <c r="G1507" s="46">
        <v>34572.78</v>
      </c>
      <c r="H1507" s="57">
        <f t="shared" si="114"/>
        <v>3704.2264285714282</v>
      </c>
      <c r="I1507" s="57">
        <f t="shared" si="115"/>
        <v>30868.553571428569</v>
      </c>
    </row>
    <row r="1508" spans="1:9">
      <c r="A1508" s="86">
        <v>45979</v>
      </c>
      <c r="B1508" s="73">
        <v>270535</v>
      </c>
      <c r="C1508" s="54" t="s">
        <v>735</v>
      </c>
      <c r="D1508" s="55" t="s">
        <v>736</v>
      </c>
      <c r="E1508" s="23" t="s">
        <v>39</v>
      </c>
      <c r="F1508" s="24">
        <v>2</v>
      </c>
      <c r="G1508" s="46">
        <v>97303.18</v>
      </c>
      <c r="H1508" s="57">
        <f t="shared" si="114"/>
        <v>10425.340714285712</v>
      </c>
      <c r="I1508" s="57">
        <f t="shared" si="115"/>
        <v>86877.839285714275</v>
      </c>
    </row>
    <row r="1509" spans="1:9">
      <c r="A1509" s="86">
        <v>45979</v>
      </c>
      <c r="B1509" s="73">
        <v>270535</v>
      </c>
      <c r="C1509" s="54" t="s">
        <v>735</v>
      </c>
      <c r="D1509" s="55" t="s">
        <v>736</v>
      </c>
      <c r="E1509" s="23" t="s">
        <v>23</v>
      </c>
      <c r="F1509" s="24">
        <v>1</v>
      </c>
      <c r="G1509" s="46">
        <v>43164.39</v>
      </c>
      <c r="H1509" s="57">
        <f t="shared" si="114"/>
        <v>4624.756071428571</v>
      </c>
      <c r="I1509" s="57">
        <f t="shared" si="115"/>
        <v>38539.633928571428</v>
      </c>
    </row>
    <row r="1510" spans="1:9">
      <c r="A1510" s="86">
        <v>45979</v>
      </c>
      <c r="B1510" s="73">
        <v>270535</v>
      </c>
      <c r="C1510" s="54" t="s">
        <v>735</v>
      </c>
      <c r="D1510" s="55" t="s">
        <v>736</v>
      </c>
      <c r="E1510" s="23" t="s">
        <v>51</v>
      </c>
      <c r="F1510" s="24">
        <v>1</v>
      </c>
      <c r="G1510" s="46">
        <v>36377.589999999997</v>
      </c>
      <c r="H1510" s="57">
        <f t="shared" si="114"/>
        <v>3897.5989285714277</v>
      </c>
      <c r="I1510" s="57">
        <f t="shared" si="115"/>
        <v>32479.991071428565</v>
      </c>
    </row>
    <row r="1511" spans="1:9">
      <c r="A1511" s="86">
        <v>45980</v>
      </c>
      <c r="B1511" s="73">
        <v>270634</v>
      </c>
      <c r="C1511" s="54" t="s">
        <v>735</v>
      </c>
      <c r="D1511" s="55" t="s">
        <v>736</v>
      </c>
      <c r="E1511" s="23" t="s">
        <v>775</v>
      </c>
      <c r="F1511" s="24">
        <v>1</v>
      </c>
      <c r="G1511" s="46">
        <v>7311.67</v>
      </c>
      <c r="H1511" s="57">
        <f t="shared" si="114"/>
        <v>783.39321428571418</v>
      </c>
      <c r="I1511" s="57">
        <f t="shared" si="115"/>
        <v>6528.2767857142853</v>
      </c>
    </row>
    <row r="1512" spans="1:9">
      <c r="A1512" s="86">
        <v>45980</v>
      </c>
      <c r="B1512" s="73">
        <v>270634</v>
      </c>
      <c r="C1512" s="54" t="s">
        <v>735</v>
      </c>
      <c r="D1512" s="55" t="s">
        <v>736</v>
      </c>
      <c r="E1512" s="23" t="s">
        <v>37</v>
      </c>
      <c r="F1512" s="24">
        <v>2</v>
      </c>
      <c r="G1512" s="46">
        <v>9490.5</v>
      </c>
      <c r="H1512" s="57">
        <f t="shared" si="114"/>
        <v>1016.8392857142857</v>
      </c>
      <c r="I1512" s="57">
        <f t="shared" si="115"/>
        <v>8473.6607142857138</v>
      </c>
    </row>
    <row r="1513" spans="1:9">
      <c r="A1513" s="86">
        <v>45980</v>
      </c>
      <c r="B1513" s="73">
        <v>270634</v>
      </c>
      <c r="C1513" s="54" t="s">
        <v>735</v>
      </c>
      <c r="D1513" s="55" t="s">
        <v>736</v>
      </c>
      <c r="E1513" s="23" t="s">
        <v>167</v>
      </c>
      <c r="F1513" s="24">
        <v>1</v>
      </c>
      <c r="G1513" s="46">
        <v>17286.39</v>
      </c>
      <c r="H1513" s="57">
        <f t="shared" si="114"/>
        <v>1852.1132142857141</v>
      </c>
      <c r="I1513" s="57">
        <f t="shared" si="115"/>
        <v>15434.276785714284</v>
      </c>
    </row>
    <row r="1514" spans="1:9">
      <c r="A1514" s="86">
        <v>45980</v>
      </c>
      <c r="B1514" s="73">
        <v>270634</v>
      </c>
      <c r="C1514" s="54" t="s">
        <v>735</v>
      </c>
      <c r="D1514" s="55" t="s">
        <v>736</v>
      </c>
      <c r="E1514" s="23" t="s">
        <v>168</v>
      </c>
      <c r="F1514" s="24">
        <v>1</v>
      </c>
      <c r="G1514" s="46">
        <v>19262.39</v>
      </c>
      <c r="H1514" s="57">
        <f t="shared" si="114"/>
        <v>2063.8274999999994</v>
      </c>
      <c r="I1514" s="57">
        <f t="shared" si="115"/>
        <v>17198.562499999996</v>
      </c>
    </row>
    <row r="1515" spans="1:9">
      <c r="A1515" s="86">
        <v>45980</v>
      </c>
      <c r="B1515" s="73">
        <v>270634</v>
      </c>
      <c r="C1515" s="54" t="s">
        <v>735</v>
      </c>
      <c r="D1515" s="55" t="s">
        <v>736</v>
      </c>
      <c r="E1515" s="23" t="s">
        <v>170</v>
      </c>
      <c r="F1515" s="24">
        <v>1</v>
      </c>
      <c r="G1515" s="46">
        <v>25570.39</v>
      </c>
      <c r="H1515" s="57">
        <f t="shared" si="114"/>
        <v>2739.6846428571425</v>
      </c>
      <c r="I1515" s="57">
        <f t="shared" si="115"/>
        <v>22830.705357142855</v>
      </c>
    </row>
    <row r="1516" spans="1:9">
      <c r="A1516" s="86">
        <v>45980</v>
      </c>
      <c r="B1516" s="73">
        <v>270635</v>
      </c>
      <c r="C1516" s="54" t="s">
        <v>735</v>
      </c>
      <c r="D1516" s="55" t="s">
        <v>736</v>
      </c>
      <c r="E1516" s="23" t="s">
        <v>1366</v>
      </c>
      <c r="F1516" s="24">
        <v>1</v>
      </c>
      <c r="G1516" s="46">
        <v>14630</v>
      </c>
      <c r="H1516" s="57">
        <f t="shared" si="114"/>
        <v>1567.4999999999998</v>
      </c>
      <c r="I1516" s="57">
        <f t="shared" si="115"/>
        <v>13062.499999999998</v>
      </c>
    </row>
    <row r="1517" spans="1:9">
      <c r="A1517" s="86">
        <v>45980</v>
      </c>
      <c r="B1517" s="73">
        <v>270635</v>
      </c>
      <c r="C1517" s="54" t="s">
        <v>735</v>
      </c>
      <c r="D1517" s="55" t="s">
        <v>736</v>
      </c>
      <c r="E1517" s="23" t="s">
        <v>1365</v>
      </c>
      <c r="F1517" s="24">
        <v>1</v>
      </c>
      <c r="G1517" s="46">
        <v>18369.39</v>
      </c>
      <c r="H1517" s="57">
        <f t="shared" si="114"/>
        <v>1968.1489285714281</v>
      </c>
      <c r="I1517" s="57">
        <f t="shared" si="115"/>
        <v>16401.241071428569</v>
      </c>
    </row>
    <row r="1518" spans="1:9">
      <c r="A1518" s="86">
        <v>45980</v>
      </c>
      <c r="B1518" s="73">
        <v>270635</v>
      </c>
      <c r="C1518" s="54" t="s">
        <v>735</v>
      </c>
      <c r="D1518" s="55" t="s">
        <v>736</v>
      </c>
      <c r="E1518" s="23" t="s">
        <v>1364</v>
      </c>
      <c r="F1518" s="24">
        <v>1</v>
      </c>
      <c r="G1518" s="46">
        <v>30168.39</v>
      </c>
      <c r="H1518" s="57">
        <f t="shared" si="114"/>
        <v>3232.3274999999994</v>
      </c>
      <c r="I1518" s="57">
        <f t="shared" si="115"/>
        <v>26936.062499999996</v>
      </c>
    </row>
    <row r="1519" spans="1:9">
      <c r="A1519" s="86">
        <v>45980</v>
      </c>
      <c r="B1519" s="73">
        <v>270635</v>
      </c>
      <c r="C1519" s="54" t="s">
        <v>735</v>
      </c>
      <c r="D1519" s="55" t="s">
        <v>736</v>
      </c>
      <c r="E1519" s="23" t="s">
        <v>1259</v>
      </c>
      <c r="F1519" s="24">
        <v>1</v>
      </c>
      <c r="G1519" s="46">
        <v>7341.79</v>
      </c>
      <c r="H1519" s="57">
        <f t="shared" si="114"/>
        <v>786.62035714285707</v>
      </c>
      <c r="I1519" s="57">
        <f t="shared" si="115"/>
        <v>6555.1696428571422</v>
      </c>
    </row>
    <row r="1520" spans="1:9">
      <c r="A1520" s="86">
        <v>45980</v>
      </c>
      <c r="B1520" s="73">
        <v>270635</v>
      </c>
      <c r="C1520" s="54" t="s">
        <v>735</v>
      </c>
      <c r="D1520" s="55" t="s">
        <v>736</v>
      </c>
      <c r="E1520" s="23" t="s">
        <v>364</v>
      </c>
      <c r="F1520" s="24">
        <v>2</v>
      </c>
      <c r="G1520" s="46">
        <v>19943.349999999999</v>
      </c>
      <c r="H1520" s="57">
        <f t="shared" si="114"/>
        <v>2136.7874999999995</v>
      </c>
      <c r="I1520" s="57">
        <f t="shared" si="115"/>
        <v>17806.562499999996</v>
      </c>
    </row>
    <row r="1521" spans="1:9">
      <c r="A1521" s="86">
        <v>45980</v>
      </c>
      <c r="B1521" s="73">
        <v>270636</v>
      </c>
      <c r="C1521" s="54" t="s">
        <v>735</v>
      </c>
      <c r="D1521" s="55" t="s">
        <v>736</v>
      </c>
      <c r="E1521" s="23" t="s">
        <v>40</v>
      </c>
      <c r="F1521" s="24">
        <v>1</v>
      </c>
      <c r="G1521" s="46">
        <v>75076.789999999994</v>
      </c>
      <c r="H1521" s="57">
        <f t="shared" si="114"/>
        <v>8043.9417857142835</v>
      </c>
      <c r="I1521" s="57">
        <f t="shared" si="115"/>
        <v>67032.848214285696</v>
      </c>
    </row>
    <row r="1522" spans="1:9">
      <c r="A1522" s="86">
        <v>45980</v>
      </c>
      <c r="B1522" s="73">
        <v>270636</v>
      </c>
      <c r="C1522" s="54" t="s">
        <v>735</v>
      </c>
      <c r="D1522" s="55" t="s">
        <v>736</v>
      </c>
      <c r="E1522" s="23" t="s">
        <v>38</v>
      </c>
      <c r="F1522" s="24">
        <v>1</v>
      </c>
      <c r="G1522" s="46">
        <v>15291.39</v>
      </c>
      <c r="H1522" s="57">
        <f t="shared" si="114"/>
        <v>1638.3632142857141</v>
      </c>
      <c r="I1522" s="57">
        <f t="shared" si="115"/>
        <v>13653.026785714284</v>
      </c>
    </row>
    <row r="1523" spans="1:9">
      <c r="A1523" s="86">
        <v>45980</v>
      </c>
      <c r="B1523" s="73">
        <v>270636</v>
      </c>
      <c r="C1523" s="54" t="s">
        <v>735</v>
      </c>
      <c r="D1523" s="55" t="s">
        <v>736</v>
      </c>
      <c r="E1523" s="23" t="s">
        <v>43</v>
      </c>
      <c r="F1523" s="24">
        <v>1</v>
      </c>
      <c r="G1523" s="46">
        <v>21238.39</v>
      </c>
      <c r="H1523" s="57">
        <f t="shared" si="114"/>
        <v>2275.5417857142857</v>
      </c>
      <c r="I1523" s="57">
        <f t="shared" si="115"/>
        <v>18962.848214285714</v>
      </c>
    </row>
    <row r="1524" spans="1:9">
      <c r="A1524" s="86">
        <v>45980</v>
      </c>
      <c r="B1524" s="73">
        <v>270636</v>
      </c>
      <c r="C1524" s="54" t="s">
        <v>735</v>
      </c>
      <c r="D1524" s="55" t="s">
        <v>736</v>
      </c>
      <c r="E1524" s="23" t="s">
        <v>178</v>
      </c>
      <c r="F1524" s="24">
        <v>1</v>
      </c>
      <c r="G1524" s="46">
        <v>17856.39</v>
      </c>
      <c r="H1524" s="57">
        <f t="shared" si="114"/>
        <v>1913.1846428571425</v>
      </c>
      <c r="I1524" s="57">
        <f t="shared" si="115"/>
        <v>15943.205357142855</v>
      </c>
    </row>
    <row r="1525" spans="1:9">
      <c r="A1525" s="86">
        <v>45980</v>
      </c>
      <c r="B1525" s="73">
        <v>270637</v>
      </c>
      <c r="C1525" s="54" t="s">
        <v>735</v>
      </c>
      <c r="D1525" s="55" t="s">
        <v>736</v>
      </c>
      <c r="E1525" s="23" t="s">
        <v>39</v>
      </c>
      <c r="F1525" s="24">
        <v>1</v>
      </c>
      <c r="G1525" s="46">
        <v>48651.59</v>
      </c>
      <c r="H1525" s="57">
        <f t="shared" si="114"/>
        <v>5212.6703571428561</v>
      </c>
      <c r="I1525" s="57">
        <f t="shared" si="115"/>
        <v>43438.919642857138</v>
      </c>
    </row>
    <row r="1526" spans="1:9">
      <c r="A1526" s="86">
        <v>45980</v>
      </c>
      <c r="B1526" s="73">
        <v>270637</v>
      </c>
      <c r="C1526" s="54" t="s">
        <v>735</v>
      </c>
      <c r="D1526" s="55" t="s">
        <v>736</v>
      </c>
      <c r="E1526" s="23" t="s">
        <v>1367</v>
      </c>
      <c r="F1526" s="24">
        <v>2</v>
      </c>
      <c r="G1526" s="46">
        <v>32406.78</v>
      </c>
      <c r="H1526" s="57">
        <f t="shared" si="114"/>
        <v>3472.1549999999993</v>
      </c>
      <c r="I1526" s="57">
        <f t="shared" si="115"/>
        <v>28934.624999999996</v>
      </c>
    </row>
    <row r="1527" spans="1:9">
      <c r="A1527" s="86">
        <v>45980</v>
      </c>
      <c r="B1527" s="73">
        <v>270637</v>
      </c>
      <c r="C1527" s="54" t="s">
        <v>735</v>
      </c>
      <c r="D1527" s="55" t="s">
        <v>736</v>
      </c>
      <c r="E1527" s="23" t="s">
        <v>1364</v>
      </c>
      <c r="F1527" s="24">
        <v>1</v>
      </c>
      <c r="G1527" s="46">
        <v>30168.39</v>
      </c>
      <c r="H1527" s="57">
        <f t="shared" ref="H1527:H1558" si="116">I1527*0.12</f>
        <v>3232.3274999999994</v>
      </c>
      <c r="I1527" s="57">
        <f t="shared" ref="I1527:I1558" si="117">G1527/1.12</f>
        <v>26936.062499999996</v>
      </c>
    </row>
    <row r="1528" spans="1:9">
      <c r="A1528" s="86">
        <v>45980</v>
      </c>
      <c r="B1528" s="73">
        <v>270637</v>
      </c>
      <c r="C1528" s="54" t="s">
        <v>735</v>
      </c>
      <c r="D1528" s="55" t="s">
        <v>736</v>
      </c>
      <c r="E1528" s="23" t="s">
        <v>113</v>
      </c>
      <c r="F1528" s="24">
        <v>2</v>
      </c>
      <c r="G1528" s="46">
        <v>41800</v>
      </c>
      <c r="H1528" s="57">
        <f t="shared" si="116"/>
        <v>4478.5714285714275</v>
      </c>
      <c r="I1528" s="57">
        <f t="shared" si="117"/>
        <v>37321.428571428565</v>
      </c>
    </row>
    <row r="1529" spans="1:9">
      <c r="A1529" s="86">
        <v>45980</v>
      </c>
      <c r="B1529" s="73">
        <v>270638</v>
      </c>
      <c r="C1529" s="54" t="s">
        <v>735</v>
      </c>
      <c r="D1529" s="55" t="s">
        <v>736</v>
      </c>
      <c r="E1529" s="23" t="s">
        <v>400</v>
      </c>
      <c r="F1529" s="24">
        <v>3</v>
      </c>
      <c r="G1529" s="46">
        <v>23085</v>
      </c>
      <c r="H1529" s="57">
        <f t="shared" si="116"/>
        <v>2473.3928571428569</v>
      </c>
      <c r="I1529" s="57">
        <f t="shared" si="117"/>
        <v>20611.607142857141</v>
      </c>
    </row>
    <row r="1530" spans="1:9">
      <c r="A1530" s="86">
        <v>45980</v>
      </c>
      <c r="B1530" s="73">
        <v>270638</v>
      </c>
      <c r="C1530" s="54" t="s">
        <v>735</v>
      </c>
      <c r="D1530" s="55" t="s">
        <v>736</v>
      </c>
      <c r="E1530" s="23" t="s">
        <v>164</v>
      </c>
      <c r="F1530" s="24">
        <v>1</v>
      </c>
      <c r="G1530" s="46">
        <v>9737.5</v>
      </c>
      <c r="H1530" s="57">
        <f t="shared" si="116"/>
        <v>1043.3035714285713</v>
      </c>
      <c r="I1530" s="57">
        <f t="shared" si="117"/>
        <v>8694.1964285714275</v>
      </c>
    </row>
    <row r="1531" spans="1:9">
      <c r="A1531" s="86">
        <v>45980</v>
      </c>
      <c r="B1531" s="73">
        <v>270638</v>
      </c>
      <c r="C1531" s="54" t="s">
        <v>735</v>
      </c>
      <c r="D1531" s="55" t="s">
        <v>736</v>
      </c>
      <c r="E1531" s="23" t="s">
        <v>49</v>
      </c>
      <c r="F1531" s="24">
        <v>1</v>
      </c>
      <c r="G1531" s="46">
        <v>13775</v>
      </c>
      <c r="H1531" s="57">
        <f t="shared" si="116"/>
        <v>1475.8928571428569</v>
      </c>
      <c r="I1531" s="57">
        <f t="shared" si="117"/>
        <v>12299.107142857141</v>
      </c>
    </row>
    <row r="1532" spans="1:9">
      <c r="A1532" s="86">
        <v>45982</v>
      </c>
      <c r="B1532" s="73">
        <v>270697</v>
      </c>
      <c r="C1532" s="54" t="s">
        <v>735</v>
      </c>
      <c r="D1532" s="55" t="s">
        <v>736</v>
      </c>
      <c r="E1532" s="23" t="s">
        <v>51</v>
      </c>
      <c r="F1532" s="24">
        <v>1</v>
      </c>
      <c r="G1532" s="46">
        <v>36377.589999999997</v>
      </c>
      <c r="H1532" s="57">
        <f t="shared" si="116"/>
        <v>3897.5989285714277</v>
      </c>
      <c r="I1532" s="57">
        <f t="shared" si="117"/>
        <v>32479.991071428565</v>
      </c>
    </row>
    <row r="1533" spans="1:9">
      <c r="A1533" s="86">
        <v>45982</v>
      </c>
      <c r="B1533" s="73">
        <v>270697</v>
      </c>
      <c r="C1533" s="54" t="s">
        <v>735</v>
      </c>
      <c r="D1533" s="55" t="s">
        <v>736</v>
      </c>
      <c r="E1533" s="23" t="s">
        <v>23</v>
      </c>
      <c r="F1533" s="24">
        <v>1</v>
      </c>
      <c r="G1533" s="46">
        <v>43164.39</v>
      </c>
      <c r="H1533" s="57">
        <f t="shared" si="116"/>
        <v>4624.756071428571</v>
      </c>
      <c r="I1533" s="57">
        <f t="shared" si="117"/>
        <v>38539.633928571428</v>
      </c>
    </row>
    <row r="1534" spans="1:9">
      <c r="A1534" s="86">
        <v>45982</v>
      </c>
      <c r="B1534" s="73">
        <v>270697</v>
      </c>
      <c r="C1534" s="54" t="s">
        <v>735</v>
      </c>
      <c r="D1534" s="55" t="s">
        <v>736</v>
      </c>
      <c r="E1534" s="23" t="s">
        <v>168</v>
      </c>
      <c r="F1534" s="24">
        <v>1</v>
      </c>
      <c r="G1534" s="46">
        <v>19262.39</v>
      </c>
      <c r="H1534" s="57">
        <f t="shared" si="116"/>
        <v>2063.8274999999994</v>
      </c>
      <c r="I1534" s="57">
        <f t="shared" si="117"/>
        <v>17198.562499999996</v>
      </c>
    </row>
    <row r="1535" spans="1:9">
      <c r="A1535" s="86">
        <v>45982</v>
      </c>
      <c r="B1535" s="73">
        <v>270697</v>
      </c>
      <c r="C1535" s="54" t="s">
        <v>735</v>
      </c>
      <c r="D1535" s="55" t="s">
        <v>736</v>
      </c>
      <c r="E1535" s="23" t="s">
        <v>167</v>
      </c>
      <c r="F1535" s="24">
        <v>1</v>
      </c>
      <c r="G1535" s="46">
        <v>17286.39</v>
      </c>
      <c r="H1535" s="57">
        <f t="shared" si="116"/>
        <v>1852.1132142857141</v>
      </c>
      <c r="I1535" s="57">
        <f t="shared" si="117"/>
        <v>15434.276785714284</v>
      </c>
    </row>
    <row r="1536" spans="1:9">
      <c r="A1536" s="86">
        <v>45982</v>
      </c>
      <c r="B1536" s="73">
        <v>270698</v>
      </c>
      <c r="C1536" s="54" t="s">
        <v>735</v>
      </c>
      <c r="D1536" s="55" t="s">
        <v>736</v>
      </c>
      <c r="E1536" s="23" t="s">
        <v>35</v>
      </c>
      <c r="F1536" s="24">
        <v>2</v>
      </c>
      <c r="G1536" s="46">
        <v>20797.87</v>
      </c>
      <c r="H1536" s="57">
        <f t="shared" si="116"/>
        <v>2228.3432142857137</v>
      </c>
      <c r="I1536" s="57">
        <f t="shared" si="117"/>
        <v>18569.526785714283</v>
      </c>
    </row>
    <row r="1537" spans="1:9">
      <c r="A1537" s="86">
        <v>45982</v>
      </c>
      <c r="B1537" s="73">
        <v>270698</v>
      </c>
      <c r="C1537" s="54" t="s">
        <v>735</v>
      </c>
      <c r="D1537" s="55" t="s">
        <v>736</v>
      </c>
      <c r="E1537" s="23" t="s">
        <v>53</v>
      </c>
      <c r="F1537" s="24">
        <v>1</v>
      </c>
      <c r="G1537" s="46">
        <v>22036.2</v>
      </c>
      <c r="H1537" s="57">
        <f t="shared" si="116"/>
        <v>2361.0214285714283</v>
      </c>
      <c r="I1537" s="57">
        <f t="shared" si="117"/>
        <v>19675.178571428569</v>
      </c>
    </row>
    <row r="1538" spans="1:9">
      <c r="A1538" s="86">
        <v>45982</v>
      </c>
      <c r="B1538" s="73">
        <v>270698</v>
      </c>
      <c r="C1538" s="54" t="s">
        <v>735</v>
      </c>
      <c r="D1538" s="55" t="s">
        <v>736</v>
      </c>
      <c r="E1538" s="23" t="s">
        <v>168</v>
      </c>
      <c r="F1538" s="24">
        <v>1</v>
      </c>
      <c r="G1538" s="46">
        <v>19262.39</v>
      </c>
      <c r="H1538" s="57">
        <f t="shared" si="116"/>
        <v>2063.8274999999994</v>
      </c>
      <c r="I1538" s="57">
        <f t="shared" si="117"/>
        <v>17198.562499999996</v>
      </c>
    </row>
    <row r="1539" spans="1:9">
      <c r="A1539" s="86">
        <v>45982</v>
      </c>
      <c r="B1539" s="73">
        <v>270698</v>
      </c>
      <c r="C1539" s="54" t="s">
        <v>735</v>
      </c>
      <c r="D1539" s="55" t="s">
        <v>736</v>
      </c>
      <c r="E1539" s="23" t="s">
        <v>59</v>
      </c>
      <c r="F1539" s="24">
        <v>1</v>
      </c>
      <c r="G1539" s="46">
        <v>4071.98</v>
      </c>
      <c r="H1539" s="57">
        <f t="shared" si="116"/>
        <v>436.28357142857141</v>
      </c>
      <c r="I1539" s="57">
        <f t="shared" si="117"/>
        <v>3635.6964285714284</v>
      </c>
    </row>
    <row r="1540" spans="1:9">
      <c r="A1540" s="86">
        <v>45987</v>
      </c>
      <c r="B1540" s="73">
        <v>270862</v>
      </c>
      <c r="C1540" s="54" t="s">
        <v>735</v>
      </c>
      <c r="D1540" s="55" t="s">
        <v>736</v>
      </c>
      <c r="E1540" s="23" t="s">
        <v>113</v>
      </c>
      <c r="F1540" s="24">
        <v>1</v>
      </c>
      <c r="G1540" s="46">
        <v>20900</v>
      </c>
      <c r="H1540" s="57">
        <f t="shared" si="116"/>
        <v>2239.2857142857138</v>
      </c>
      <c r="I1540" s="57">
        <f t="shared" si="117"/>
        <v>18660.714285714283</v>
      </c>
    </row>
    <row r="1541" spans="1:9">
      <c r="A1541" s="86">
        <v>45987</v>
      </c>
      <c r="B1541" s="73">
        <v>270862</v>
      </c>
      <c r="C1541" s="54" t="s">
        <v>735</v>
      </c>
      <c r="D1541" s="55" t="s">
        <v>736</v>
      </c>
      <c r="E1541" s="23" t="s">
        <v>33</v>
      </c>
      <c r="F1541" s="24">
        <v>1</v>
      </c>
      <c r="G1541" s="46">
        <v>32300</v>
      </c>
      <c r="H1541" s="57">
        <f t="shared" si="116"/>
        <v>3460.7142857142849</v>
      </c>
      <c r="I1541" s="57">
        <f t="shared" si="117"/>
        <v>28839.28571428571</v>
      </c>
    </row>
    <row r="1542" spans="1:9">
      <c r="A1542" s="86">
        <v>45987</v>
      </c>
      <c r="B1542" s="73">
        <v>270862</v>
      </c>
      <c r="C1542" s="54" t="s">
        <v>735</v>
      </c>
      <c r="D1542" s="55" t="s">
        <v>736</v>
      </c>
      <c r="E1542" s="23" t="s">
        <v>1367</v>
      </c>
      <c r="F1542" s="24">
        <v>1</v>
      </c>
      <c r="G1542" s="46">
        <v>16203.39</v>
      </c>
      <c r="H1542" s="57">
        <f t="shared" si="116"/>
        <v>1736.0774999999996</v>
      </c>
      <c r="I1542" s="57">
        <f t="shared" si="117"/>
        <v>14467.312499999998</v>
      </c>
    </row>
    <row r="1543" spans="1:9">
      <c r="A1543" s="86">
        <v>45987</v>
      </c>
      <c r="B1543" s="73">
        <v>270862</v>
      </c>
      <c r="C1543" s="54" t="s">
        <v>735</v>
      </c>
      <c r="D1543" s="55" t="s">
        <v>736</v>
      </c>
      <c r="E1543" s="23" t="s">
        <v>38</v>
      </c>
      <c r="F1543" s="24">
        <v>3</v>
      </c>
      <c r="G1543" s="46">
        <v>45874.17</v>
      </c>
      <c r="H1543" s="57">
        <f t="shared" si="116"/>
        <v>4915.0896428571423</v>
      </c>
      <c r="I1543" s="57">
        <f t="shared" si="117"/>
        <v>40959.080357142855</v>
      </c>
    </row>
    <row r="1544" spans="1:9">
      <c r="A1544" s="86">
        <v>45987</v>
      </c>
      <c r="B1544" s="73">
        <v>270862</v>
      </c>
      <c r="C1544" s="54" t="s">
        <v>735</v>
      </c>
      <c r="D1544" s="55" t="s">
        <v>736</v>
      </c>
      <c r="E1544" s="23" t="s">
        <v>59</v>
      </c>
      <c r="F1544" s="24">
        <v>12</v>
      </c>
      <c r="G1544" s="46">
        <v>50230.68</v>
      </c>
      <c r="H1544" s="57">
        <f t="shared" si="116"/>
        <v>5381.8585714285709</v>
      </c>
      <c r="I1544" s="57">
        <f t="shared" si="117"/>
        <v>44848.821428571428</v>
      </c>
    </row>
    <row r="1545" spans="1:9">
      <c r="A1545" s="86">
        <v>45987</v>
      </c>
      <c r="B1545" s="73">
        <v>270862</v>
      </c>
      <c r="C1545" s="54" t="s">
        <v>735</v>
      </c>
      <c r="D1545" s="55" t="s">
        <v>736</v>
      </c>
      <c r="E1545" s="23" t="s">
        <v>77</v>
      </c>
      <c r="F1545" s="24">
        <v>2</v>
      </c>
      <c r="G1545" s="46">
        <v>5035</v>
      </c>
      <c r="H1545" s="58">
        <f t="shared" si="116"/>
        <v>539.46428571428567</v>
      </c>
      <c r="I1545" s="58">
        <f t="shared" si="117"/>
        <v>4495.5357142857138</v>
      </c>
    </row>
    <row r="1546" spans="1:9">
      <c r="A1546" s="86">
        <v>45987</v>
      </c>
      <c r="B1546" s="73">
        <v>270863</v>
      </c>
      <c r="C1546" s="54" t="s">
        <v>735</v>
      </c>
      <c r="D1546" s="55" t="s">
        <v>736</v>
      </c>
      <c r="E1546" s="23" t="s">
        <v>188</v>
      </c>
      <c r="F1546" s="24">
        <v>10</v>
      </c>
      <c r="G1546" s="46">
        <v>351500</v>
      </c>
      <c r="H1546" s="58">
        <f t="shared" si="116"/>
        <v>37660.714285714283</v>
      </c>
      <c r="I1546" s="58">
        <f t="shared" si="117"/>
        <v>313839.28571428568</v>
      </c>
    </row>
    <row r="1547" spans="1:9">
      <c r="A1547" s="86">
        <v>45987</v>
      </c>
      <c r="B1547" s="73">
        <v>270863</v>
      </c>
      <c r="C1547" s="54" t="s">
        <v>735</v>
      </c>
      <c r="D1547" s="55" t="s">
        <v>736</v>
      </c>
      <c r="E1547" s="23" t="s">
        <v>188</v>
      </c>
      <c r="F1547" s="24">
        <v>2</v>
      </c>
      <c r="G1547" s="46">
        <v>66895.58</v>
      </c>
      <c r="H1547" s="58">
        <f t="shared" si="116"/>
        <v>7167.3835714285715</v>
      </c>
      <c r="I1547" s="58">
        <f t="shared" si="117"/>
        <v>59728.196428571428</v>
      </c>
    </row>
    <row r="1548" spans="1:9">
      <c r="A1548" s="86">
        <v>45987</v>
      </c>
      <c r="B1548" s="73">
        <v>270863</v>
      </c>
      <c r="C1548" s="54" t="s">
        <v>735</v>
      </c>
      <c r="D1548" s="55" t="s">
        <v>736</v>
      </c>
      <c r="E1548" s="23" t="s">
        <v>46</v>
      </c>
      <c r="F1548" s="24">
        <v>1</v>
      </c>
      <c r="G1548" s="46">
        <v>29765.59</v>
      </c>
      <c r="H1548" s="58">
        <f t="shared" si="116"/>
        <v>3189.170357142857</v>
      </c>
      <c r="I1548" s="58">
        <f t="shared" si="117"/>
        <v>26576.419642857141</v>
      </c>
    </row>
    <row r="1549" spans="1:9">
      <c r="A1549" s="86">
        <v>45987</v>
      </c>
      <c r="B1549" s="73">
        <v>270863</v>
      </c>
      <c r="C1549" s="54" t="s">
        <v>735</v>
      </c>
      <c r="D1549" s="55" t="s">
        <v>736</v>
      </c>
      <c r="E1549" s="23" t="s">
        <v>32</v>
      </c>
      <c r="F1549" s="24">
        <v>2</v>
      </c>
      <c r="G1549" s="46">
        <v>45174.78</v>
      </c>
      <c r="H1549" s="58">
        <f t="shared" si="116"/>
        <v>4840.1549999999988</v>
      </c>
      <c r="I1549" s="58">
        <f t="shared" si="117"/>
        <v>40334.624999999993</v>
      </c>
    </row>
    <row r="1550" spans="1:9">
      <c r="A1550" s="86">
        <v>45987</v>
      </c>
      <c r="B1550" s="73">
        <v>270864</v>
      </c>
      <c r="C1550" s="54" t="s">
        <v>735</v>
      </c>
      <c r="D1550" s="55" t="s">
        <v>736</v>
      </c>
      <c r="E1550" s="23" t="s">
        <v>186</v>
      </c>
      <c r="F1550" s="24">
        <v>1</v>
      </c>
      <c r="G1550" s="46">
        <v>25650</v>
      </c>
      <c r="H1550" s="58">
        <f t="shared" si="116"/>
        <v>2748.2142857142853</v>
      </c>
      <c r="I1550" s="58">
        <f t="shared" si="117"/>
        <v>22901.785714285714</v>
      </c>
    </row>
    <row r="1551" spans="1:9">
      <c r="A1551" s="86">
        <v>45987</v>
      </c>
      <c r="B1551" s="73">
        <v>270864</v>
      </c>
      <c r="C1551" s="54" t="s">
        <v>735</v>
      </c>
      <c r="D1551" s="55" t="s">
        <v>736</v>
      </c>
      <c r="E1551" s="23" t="s">
        <v>43</v>
      </c>
      <c r="F1551" s="24">
        <v>1</v>
      </c>
      <c r="G1551" s="46">
        <v>21238.39</v>
      </c>
      <c r="H1551" s="58">
        <f t="shared" si="116"/>
        <v>2275.5417857142857</v>
      </c>
      <c r="I1551" s="58">
        <f t="shared" si="117"/>
        <v>18962.848214285714</v>
      </c>
    </row>
    <row r="1552" spans="1:9">
      <c r="A1552" s="86">
        <v>45987</v>
      </c>
      <c r="B1552" s="73">
        <v>270864</v>
      </c>
      <c r="C1552" s="54" t="s">
        <v>735</v>
      </c>
      <c r="D1552" s="55" t="s">
        <v>736</v>
      </c>
      <c r="E1552" s="23" t="s">
        <v>167</v>
      </c>
      <c r="F1552" s="24">
        <v>1</v>
      </c>
      <c r="G1552" s="46">
        <v>17286.39</v>
      </c>
      <c r="H1552" s="58">
        <f t="shared" si="116"/>
        <v>1852.1132142857141</v>
      </c>
      <c r="I1552" s="58">
        <f t="shared" si="117"/>
        <v>15434.276785714284</v>
      </c>
    </row>
    <row r="1553" spans="1:9">
      <c r="A1553" s="86">
        <v>45987</v>
      </c>
      <c r="B1553" s="73">
        <v>270865</v>
      </c>
      <c r="C1553" s="54" t="s">
        <v>735</v>
      </c>
      <c r="D1553" s="55" t="s">
        <v>736</v>
      </c>
      <c r="E1553" s="23" t="s">
        <v>188</v>
      </c>
      <c r="F1553" s="24">
        <v>1</v>
      </c>
      <c r="G1553" s="46">
        <v>33447.79</v>
      </c>
      <c r="H1553" s="58">
        <f t="shared" si="116"/>
        <v>3583.6917857142857</v>
      </c>
      <c r="I1553" s="58">
        <f t="shared" si="117"/>
        <v>29864.098214285714</v>
      </c>
    </row>
    <row r="1554" spans="1:9">
      <c r="A1554" s="86">
        <v>45987</v>
      </c>
      <c r="B1554" s="73">
        <v>270865</v>
      </c>
      <c r="C1554" s="54" t="s">
        <v>735</v>
      </c>
      <c r="D1554" s="55" t="s">
        <v>736</v>
      </c>
      <c r="E1554" s="23" t="s">
        <v>36</v>
      </c>
      <c r="F1554" s="24">
        <v>1</v>
      </c>
      <c r="G1554" s="46">
        <v>5700</v>
      </c>
      <c r="H1554" s="58">
        <f t="shared" si="116"/>
        <v>610.71428571428567</v>
      </c>
      <c r="I1554" s="58">
        <f t="shared" si="117"/>
        <v>5089.2857142857138</v>
      </c>
    </row>
    <row r="1555" spans="1:9">
      <c r="A1555" s="86">
        <v>45987</v>
      </c>
      <c r="B1555" s="73">
        <v>270865</v>
      </c>
      <c r="C1555" s="54" t="s">
        <v>735</v>
      </c>
      <c r="D1555" s="55" t="s">
        <v>736</v>
      </c>
      <c r="E1555" s="23" t="s">
        <v>1364</v>
      </c>
      <c r="F1555" s="24">
        <v>2</v>
      </c>
      <c r="G1555" s="46">
        <v>60336.78</v>
      </c>
      <c r="H1555" s="58">
        <f t="shared" si="116"/>
        <v>6464.6549999999988</v>
      </c>
      <c r="I1555" s="58">
        <f t="shared" si="117"/>
        <v>53872.124999999993</v>
      </c>
    </row>
    <row r="1556" spans="1:9">
      <c r="A1556" s="86">
        <v>45987</v>
      </c>
      <c r="B1556" s="73">
        <v>270865</v>
      </c>
      <c r="C1556" s="54" t="s">
        <v>735</v>
      </c>
      <c r="D1556" s="55" t="s">
        <v>736</v>
      </c>
      <c r="E1556" s="23" t="s">
        <v>1365</v>
      </c>
      <c r="F1556" s="24">
        <v>1</v>
      </c>
      <c r="G1556" s="46">
        <v>18370.150000000001</v>
      </c>
      <c r="H1556" s="58">
        <f t="shared" si="116"/>
        <v>1968.230357142857</v>
      </c>
      <c r="I1556" s="58">
        <f t="shared" si="117"/>
        <v>16401.919642857141</v>
      </c>
    </row>
    <row r="1557" spans="1:9">
      <c r="A1557" s="86">
        <v>45987</v>
      </c>
      <c r="B1557" s="73">
        <v>270866</v>
      </c>
      <c r="C1557" s="54" t="s">
        <v>735</v>
      </c>
      <c r="D1557" s="55" t="s">
        <v>736</v>
      </c>
      <c r="E1557" s="23" t="s">
        <v>21</v>
      </c>
      <c r="F1557" s="24">
        <v>1</v>
      </c>
      <c r="G1557" s="46">
        <v>15675</v>
      </c>
      <c r="H1557" s="58">
        <f t="shared" si="116"/>
        <v>1679.4642857142856</v>
      </c>
      <c r="I1557" s="58">
        <f t="shared" si="117"/>
        <v>13995.535714285714</v>
      </c>
    </row>
    <row r="1558" spans="1:9">
      <c r="A1558" s="86">
        <v>45987</v>
      </c>
      <c r="B1558" s="73">
        <v>270867</v>
      </c>
      <c r="C1558" s="54" t="s">
        <v>735</v>
      </c>
      <c r="D1558" s="55" t="s">
        <v>736</v>
      </c>
      <c r="E1558" s="23" t="s">
        <v>247</v>
      </c>
      <c r="F1558" s="24">
        <v>1</v>
      </c>
      <c r="G1558" s="46">
        <v>14725</v>
      </c>
      <c r="H1558" s="58">
        <f t="shared" si="116"/>
        <v>1577.6785714285713</v>
      </c>
      <c r="I1558" s="58">
        <f t="shared" si="117"/>
        <v>13147.321428571428</v>
      </c>
    </row>
    <row r="1559" spans="1:9">
      <c r="A1559" s="86">
        <v>45987</v>
      </c>
      <c r="B1559" s="73">
        <v>270867</v>
      </c>
      <c r="C1559" s="54" t="s">
        <v>735</v>
      </c>
      <c r="D1559" s="55" t="s">
        <v>736</v>
      </c>
      <c r="E1559" s="23" t="s">
        <v>400</v>
      </c>
      <c r="F1559" s="24">
        <v>1</v>
      </c>
      <c r="G1559" s="46">
        <v>7695</v>
      </c>
      <c r="H1559" s="58">
        <f t="shared" ref="H1559:H1590" si="118">I1559*0.12</f>
        <v>824.46428571428567</v>
      </c>
      <c r="I1559" s="58">
        <f t="shared" ref="I1559:I1590" si="119">G1559/1.12</f>
        <v>6870.5357142857138</v>
      </c>
    </row>
    <row r="1560" spans="1:9">
      <c r="A1560" s="86">
        <v>45987</v>
      </c>
      <c r="B1560" s="73">
        <v>270867</v>
      </c>
      <c r="C1560" s="54" t="s">
        <v>735</v>
      </c>
      <c r="D1560" s="55" t="s">
        <v>736</v>
      </c>
      <c r="E1560" s="23" t="s">
        <v>512</v>
      </c>
      <c r="F1560" s="24">
        <v>1</v>
      </c>
      <c r="G1560" s="46">
        <v>17670</v>
      </c>
      <c r="H1560" s="58">
        <f t="shared" si="118"/>
        <v>1893.2142857142853</v>
      </c>
      <c r="I1560" s="58">
        <f t="shared" si="119"/>
        <v>15776.785714285712</v>
      </c>
    </row>
    <row r="1561" spans="1:9">
      <c r="A1561" s="86">
        <v>45989</v>
      </c>
      <c r="B1561" s="73">
        <v>271298</v>
      </c>
      <c r="C1561" s="54" t="s">
        <v>735</v>
      </c>
      <c r="D1561" s="55" t="s">
        <v>736</v>
      </c>
      <c r="E1561" s="23" t="s">
        <v>168</v>
      </c>
      <c r="F1561" s="24">
        <v>1</v>
      </c>
      <c r="G1561" s="46">
        <v>19262.39</v>
      </c>
      <c r="H1561" s="58">
        <f t="shared" si="118"/>
        <v>2063.8274999999994</v>
      </c>
      <c r="I1561" s="58">
        <f t="shared" si="119"/>
        <v>17198.562499999996</v>
      </c>
    </row>
    <row r="1562" spans="1:9">
      <c r="A1562" s="86">
        <v>45989</v>
      </c>
      <c r="B1562" s="73">
        <v>271298</v>
      </c>
      <c r="C1562" s="54" t="s">
        <v>735</v>
      </c>
      <c r="D1562" s="55" t="s">
        <v>736</v>
      </c>
      <c r="E1562" s="23" t="s">
        <v>1368</v>
      </c>
      <c r="F1562" s="24">
        <v>1</v>
      </c>
      <c r="G1562" s="46">
        <v>24867.39</v>
      </c>
      <c r="H1562" s="58">
        <f t="shared" si="118"/>
        <v>2664.3632142857136</v>
      </c>
      <c r="I1562" s="58">
        <f t="shared" si="119"/>
        <v>22203.026785714283</v>
      </c>
    </row>
    <row r="1563" spans="1:9">
      <c r="A1563" s="86">
        <v>45989</v>
      </c>
      <c r="B1563" s="73">
        <v>271298</v>
      </c>
      <c r="C1563" s="54" t="s">
        <v>735</v>
      </c>
      <c r="D1563" s="55" t="s">
        <v>736</v>
      </c>
      <c r="E1563" s="23" t="s">
        <v>167</v>
      </c>
      <c r="F1563" s="24">
        <v>1</v>
      </c>
      <c r="G1563" s="46">
        <v>17286.39</v>
      </c>
      <c r="H1563" s="58">
        <f t="shared" si="118"/>
        <v>1852.1132142857141</v>
      </c>
      <c r="I1563" s="58">
        <f t="shared" si="119"/>
        <v>15434.276785714284</v>
      </c>
    </row>
    <row r="1564" spans="1:9">
      <c r="A1564" s="86">
        <v>45989</v>
      </c>
      <c r="B1564" s="73">
        <v>271298</v>
      </c>
      <c r="C1564" s="54" t="s">
        <v>735</v>
      </c>
      <c r="D1564" s="55" t="s">
        <v>736</v>
      </c>
      <c r="E1564" s="23" t="s">
        <v>177</v>
      </c>
      <c r="F1564" s="24">
        <v>1</v>
      </c>
      <c r="G1564" s="46">
        <v>15671.39</v>
      </c>
      <c r="H1564" s="58">
        <f t="shared" si="118"/>
        <v>1679.0774999999996</v>
      </c>
      <c r="I1564" s="58">
        <f t="shared" si="119"/>
        <v>13992.312499999998</v>
      </c>
    </row>
    <row r="1565" spans="1:9">
      <c r="A1565" s="86">
        <v>45989</v>
      </c>
      <c r="B1565" s="73">
        <v>271298</v>
      </c>
      <c r="C1565" s="54" t="s">
        <v>735</v>
      </c>
      <c r="D1565" s="55" t="s">
        <v>736</v>
      </c>
      <c r="E1565" s="23" t="s">
        <v>43</v>
      </c>
      <c r="F1565" s="24">
        <v>1</v>
      </c>
      <c r="G1565" s="46">
        <v>21238.39</v>
      </c>
      <c r="H1565" s="58">
        <f t="shared" si="118"/>
        <v>2275.5417857142857</v>
      </c>
      <c r="I1565" s="58">
        <f t="shared" si="119"/>
        <v>18962.848214285714</v>
      </c>
    </row>
    <row r="1566" spans="1:9">
      <c r="A1566" s="86">
        <v>45989</v>
      </c>
      <c r="B1566" s="73">
        <v>271299</v>
      </c>
      <c r="C1566" s="54" t="s">
        <v>735</v>
      </c>
      <c r="D1566" s="55" t="s">
        <v>736</v>
      </c>
      <c r="E1566" s="23" t="s">
        <v>168</v>
      </c>
      <c r="F1566" s="24">
        <v>2</v>
      </c>
      <c r="G1566" s="46">
        <v>38524.78</v>
      </c>
      <c r="H1566" s="58">
        <f t="shared" si="118"/>
        <v>4127.6549999999988</v>
      </c>
      <c r="I1566" s="58">
        <f t="shared" si="119"/>
        <v>34397.124999999993</v>
      </c>
    </row>
    <row r="1567" spans="1:9">
      <c r="A1567" s="86">
        <v>45989</v>
      </c>
      <c r="B1567" s="73">
        <v>271299</v>
      </c>
      <c r="C1567" s="54" t="s">
        <v>735</v>
      </c>
      <c r="D1567" s="55" t="s">
        <v>736</v>
      </c>
      <c r="E1567" s="23" t="s">
        <v>53</v>
      </c>
      <c r="F1567" s="24">
        <v>1</v>
      </c>
      <c r="G1567" s="46">
        <v>19699.39</v>
      </c>
      <c r="H1567" s="58">
        <f t="shared" si="118"/>
        <v>2110.6489285714283</v>
      </c>
      <c r="I1567" s="58">
        <f t="shared" si="119"/>
        <v>17588.741071428569</v>
      </c>
    </row>
    <row r="1568" spans="1:9">
      <c r="A1568" s="86">
        <v>45989</v>
      </c>
      <c r="B1568" s="73">
        <v>271299</v>
      </c>
      <c r="C1568" s="54" t="s">
        <v>735</v>
      </c>
      <c r="D1568" s="55" t="s">
        <v>736</v>
      </c>
      <c r="E1568" s="23" t="s">
        <v>1365</v>
      </c>
      <c r="F1568" s="24">
        <v>2</v>
      </c>
      <c r="G1568" s="46">
        <v>36738.78</v>
      </c>
      <c r="H1568" s="58">
        <f t="shared" si="118"/>
        <v>3936.2978571428562</v>
      </c>
      <c r="I1568" s="58">
        <f t="shared" si="119"/>
        <v>32802.482142857138</v>
      </c>
    </row>
    <row r="1569" spans="1:9">
      <c r="A1569" s="86">
        <v>45989</v>
      </c>
      <c r="B1569" s="73">
        <v>271299</v>
      </c>
      <c r="C1569" s="54" t="s">
        <v>735</v>
      </c>
      <c r="D1569" s="55" t="s">
        <v>736</v>
      </c>
      <c r="E1569" s="23" t="s">
        <v>1368</v>
      </c>
      <c r="F1569" s="24">
        <v>1</v>
      </c>
      <c r="G1569" s="46">
        <v>24867.39</v>
      </c>
      <c r="H1569" s="58">
        <f t="shared" si="118"/>
        <v>2664.3632142857136</v>
      </c>
      <c r="I1569" s="58">
        <f t="shared" si="119"/>
        <v>22203.026785714283</v>
      </c>
    </row>
    <row r="1570" spans="1:9">
      <c r="A1570" s="86">
        <v>45989</v>
      </c>
      <c r="B1570" s="73">
        <v>271299</v>
      </c>
      <c r="C1570" s="54" t="s">
        <v>735</v>
      </c>
      <c r="D1570" s="55" t="s">
        <v>736</v>
      </c>
      <c r="E1570" s="23" t="s">
        <v>1364</v>
      </c>
      <c r="F1570" s="24">
        <v>1</v>
      </c>
      <c r="G1570" s="46">
        <v>30168.39</v>
      </c>
      <c r="H1570" s="58">
        <f t="shared" si="118"/>
        <v>3232.3274999999994</v>
      </c>
      <c r="I1570" s="58">
        <f t="shared" si="119"/>
        <v>26936.062499999996</v>
      </c>
    </row>
    <row r="1571" spans="1:9">
      <c r="A1571" s="86">
        <v>45989</v>
      </c>
      <c r="B1571" s="73">
        <v>271300</v>
      </c>
      <c r="C1571" s="54" t="s">
        <v>735</v>
      </c>
      <c r="D1571" s="55" t="s">
        <v>736</v>
      </c>
      <c r="E1571" s="23" t="s">
        <v>177</v>
      </c>
      <c r="F1571" s="24">
        <v>1</v>
      </c>
      <c r="G1571" s="46">
        <v>15671.39</v>
      </c>
      <c r="H1571" s="58">
        <f t="shared" si="118"/>
        <v>1679.0774999999996</v>
      </c>
      <c r="I1571" s="58">
        <f t="shared" si="119"/>
        <v>13992.312499999998</v>
      </c>
    </row>
    <row r="1572" spans="1:9">
      <c r="A1572" s="86">
        <v>45989</v>
      </c>
      <c r="B1572" s="73">
        <v>271300</v>
      </c>
      <c r="C1572" s="54" t="s">
        <v>735</v>
      </c>
      <c r="D1572" s="55" t="s">
        <v>736</v>
      </c>
      <c r="E1572" s="23" t="s">
        <v>181</v>
      </c>
      <c r="F1572" s="24">
        <v>1</v>
      </c>
      <c r="G1572" s="101">
        <v>13847.39</v>
      </c>
      <c r="H1572" s="67">
        <f t="shared" si="118"/>
        <v>1483.6489285714283</v>
      </c>
      <c r="I1572" s="67">
        <f t="shared" si="119"/>
        <v>12363.741071428569</v>
      </c>
    </row>
    <row r="1573" spans="1:9">
      <c r="A1573" s="86">
        <v>45989</v>
      </c>
      <c r="B1573" s="73">
        <v>271301</v>
      </c>
      <c r="C1573" s="54" t="s">
        <v>735</v>
      </c>
      <c r="D1573" s="55" t="s">
        <v>736</v>
      </c>
      <c r="E1573" s="23" t="s">
        <v>1455</v>
      </c>
      <c r="F1573" s="24">
        <v>1</v>
      </c>
      <c r="G1573" s="46">
        <v>15675</v>
      </c>
      <c r="H1573" s="67">
        <f t="shared" si="118"/>
        <v>1679.4642857142856</v>
      </c>
      <c r="I1573" s="67">
        <f t="shared" si="119"/>
        <v>13995.535714285714</v>
      </c>
    </row>
    <row r="1574" spans="1:9">
      <c r="A1574" s="86">
        <v>45989</v>
      </c>
      <c r="B1574" s="73">
        <v>271302</v>
      </c>
      <c r="C1574" s="54" t="s">
        <v>735</v>
      </c>
      <c r="D1574" s="55" t="s">
        <v>736</v>
      </c>
      <c r="E1574" s="23" t="s">
        <v>244</v>
      </c>
      <c r="F1574" s="24">
        <v>1</v>
      </c>
      <c r="G1574" s="46">
        <v>14250</v>
      </c>
      <c r="H1574" s="67">
        <f t="shared" si="118"/>
        <v>1526.785714285714</v>
      </c>
      <c r="I1574" s="67">
        <f t="shared" si="119"/>
        <v>12723.214285714284</v>
      </c>
    </row>
    <row r="1575" spans="1:9">
      <c r="A1575" s="86">
        <v>45989</v>
      </c>
      <c r="B1575" s="73">
        <v>271462</v>
      </c>
      <c r="C1575" s="54" t="s">
        <v>735</v>
      </c>
      <c r="D1575" s="55" t="s">
        <v>736</v>
      </c>
      <c r="E1575" s="23" t="s">
        <v>254</v>
      </c>
      <c r="F1575" s="24">
        <v>1</v>
      </c>
      <c r="G1575" s="46">
        <v>106548.39</v>
      </c>
      <c r="H1575" s="67">
        <f t="shared" si="118"/>
        <v>11415.898928571427</v>
      </c>
      <c r="I1575" s="67">
        <f t="shared" si="119"/>
        <v>95132.491071428565</v>
      </c>
    </row>
    <row r="1576" spans="1:9">
      <c r="A1576" s="86">
        <v>45989</v>
      </c>
      <c r="B1576" s="73">
        <v>271462</v>
      </c>
      <c r="C1576" s="54" t="s">
        <v>735</v>
      </c>
      <c r="D1576" s="55" t="s">
        <v>736</v>
      </c>
      <c r="E1576" s="46" t="s">
        <v>40</v>
      </c>
      <c r="F1576" s="24">
        <v>1</v>
      </c>
      <c r="G1576" s="46">
        <v>75076.789999999994</v>
      </c>
      <c r="H1576" s="67">
        <f t="shared" si="118"/>
        <v>8043.9417857142835</v>
      </c>
      <c r="I1576" s="67">
        <f t="shared" si="119"/>
        <v>67032.848214285696</v>
      </c>
    </row>
    <row r="1577" spans="1:9">
      <c r="A1577" s="86">
        <v>45989</v>
      </c>
      <c r="B1577" s="73">
        <v>271462</v>
      </c>
      <c r="C1577" s="54" t="s">
        <v>735</v>
      </c>
      <c r="D1577" s="55" t="s">
        <v>736</v>
      </c>
      <c r="E1577" s="46" t="s">
        <v>33</v>
      </c>
      <c r="F1577" s="24">
        <v>1</v>
      </c>
      <c r="G1577" s="46">
        <v>32296.39</v>
      </c>
      <c r="H1577" s="67">
        <f t="shared" si="118"/>
        <v>3460.3274999999994</v>
      </c>
      <c r="I1577" s="67">
        <f t="shared" si="119"/>
        <v>28836.062499999996</v>
      </c>
    </row>
    <row r="1578" spans="1:9">
      <c r="A1578" s="86">
        <v>45989</v>
      </c>
      <c r="B1578" s="73">
        <v>271462</v>
      </c>
      <c r="C1578" s="54" t="s">
        <v>735</v>
      </c>
      <c r="D1578" s="55" t="s">
        <v>736</v>
      </c>
      <c r="E1578" s="46" t="s">
        <v>178</v>
      </c>
      <c r="F1578" s="24">
        <v>1</v>
      </c>
      <c r="G1578" s="46">
        <v>18426.3</v>
      </c>
      <c r="H1578" s="67">
        <f t="shared" si="118"/>
        <v>1974.2464285714282</v>
      </c>
      <c r="I1578" s="67">
        <f t="shared" si="119"/>
        <v>16452.053571428569</v>
      </c>
    </row>
    <row r="1579" spans="1:9">
      <c r="A1579" s="86">
        <v>45989</v>
      </c>
      <c r="B1579" s="73">
        <v>271462</v>
      </c>
      <c r="C1579" s="54" t="s">
        <v>735</v>
      </c>
      <c r="D1579" s="55" t="s">
        <v>736</v>
      </c>
      <c r="E1579" s="46" t="s">
        <v>177</v>
      </c>
      <c r="F1579" s="24">
        <v>4</v>
      </c>
      <c r="G1579" s="46">
        <v>60975.94</v>
      </c>
      <c r="H1579" s="67">
        <f t="shared" si="118"/>
        <v>6533.1364285714271</v>
      </c>
      <c r="I1579" s="67">
        <f t="shared" si="119"/>
        <v>54442.803571428565</v>
      </c>
    </row>
    <row r="1580" spans="1:9">
      <c r="A1580" s="86">
        <v>45989</v>
      </c>
      <c r="B1580" s="73">
        <v>271462</v>
      </c>
      <c r="C1580" s="54" t="s">
        <v>735</v>
      </c>
      <c r="D1580" s="55" t="s">
        <v>736</v>
      </c>
      <c r="E1580" s="23" t="s">
        <v>168</v>
      </c>
      <c r="F1580" s="24">
        <v>2</v>
      </c>
      <c r="G1580" s="46">
        <v>37460.97</v>
      </c>
      <c r="H1580" s="67">
        <f t="shared" si="118"/>
        <v>4013.6753571428562</v>
      </c>
      <c r="I1580" s="67">
        <f t="shared" si="119"/>
        <v>33447.294642857138</v>
      </c>
    </row>
    <row r="1581" spans="1:9">
      <c r="A1581" s="86">
        <v>45989</v>
      </c>
      <c r="B1581" s="73">
        <v>271463</v>
      </c>
      <c r="C1581" s="54" t="s">
        <v>735</v>
      </c>
      <c r="D1581" s="55" t="s">
        <v>736</v>
      </c>
      <c r="E1581" s="23" t="s">
        <v>33</v>
      </c>
      <c r="F1581" s="24">
        <v>1</v>
      </c>
      <c r="G1581" s="46">
        <v>32296.39</v>
      </c>
      <c r="H1581" s="67">
        <f t="shared" si="118"/>
        <v>3460.3274999999994</v>
      </c>
      <c r="I1581" s="67">
        <f t="shared" si="119"/>
        <v>28836.062499999996</v>
      </c>
    </row>
    <row r="1582" spans="1:9">
      <c r="A1582" s="86">
        <v>45989</v>
      </c>
      <c r="B1582" s="73">
        <v>271463</v>
      </c>
      <c r="C1582" s="54" t="s">
        <v>735</v>
      </c>
      <c r="D1582" s="55" t="s">
        <v>736</v>
      </c>
      <c r="E1582" s="46" t="s">
        <v>178</v>
      </c>
      <c r="F1582" s="24">
        <v>1</v>
      </c>
      <c r="G1582" s="46">
        <v>17856.39</v>
      </c>
      <c r="H1582" s="67">
        <f t="shared" si="118"/>
        <v>1913.1846428571425</v>
      </c>
      <c r="I1582" s="67">
        <f t="shared" si="119"/>
        <v>15943.205357142855</v>
      </c>
    </row>
    <row r="1583" spans="1:9">
      <c r="A1583" s="86">
        <v>45989</v>
      </c>
      <c r="B1583" s="73">
        <v>271463</v>
      </c>
      <c r="C1583" s="54" t="s">
        <v>735</v>
      </c>
      <c r="D1583" s="55" t="s">
        <v>736</v>
      </c>
      <c r="E1583" s="23" t="s">
        <v>17</v>
      </c>
      <c r="F1583" s="24">
        <v>5</v>
      </c>
      <c r="G1583" s="46">
        <v>8526.25</v>
      </c>
      <c r="H1583" s="67">
        <f t="shared" si="118"/>
        <v>913.52678571428567</v>
      </c>
      <c r="I1583" s="67">
        <f t="shared" si="119"/>
        <v>7612.7232142857138</v>
      </c>
    </row>
    <row r="1584" spans="1:9">
      <c r="A1584" s="86">
        <v>45989</v>
      </c>
      <c r="B1584" s="73">
        <v>271463</v>
      </c>
      <c r="C1584" s="54" t="s">
        <v>735</v>
      </c>
      <c r="D1584" s="55" t="s">
        <v>736</v>
      </c>
      <c r="E1584" s="23" t="s">
        <v>39</v>
      </c>
      <c r="F1584" s="24">
        <v>2</v>
      </c>
      <c r="G1584" s="46">
        <v>97303.18</v>
      </c>
      <c r="H1584" s="67">
        <f t="shared" si="118"/>
        <v>10425.340714285712</v>
      </c>
      <c r="I1584" s="67">
        <f t="shared" si="119"/>
        <v>86877.839285714275</v>
      </c>
    </row>
    <row r="1585" spans="1:12">
      <c r="A1585" s="86">
        <v>45989</v>
      </c>
      <c r="B1585" s="73">
        <v>271463</v>
      </c>
      <c r="C1585" s="54" t="s">
        <v>735</v>
      </c>
      <c r="D1585" s="55" t="s">
        <v>736</v>
      </c>
      <c r="E1585" s="23" t="s">
        <v>167</v>
      </c>
      <c r="F1585" s="24">
        <v>1</v>
      </c>
      <c r="G1585" s="46">
        <v>17286.39</v>
      </c>
      <c r="H1585" s="67">
        <f t="shared" si="118"/>
        <v>1852.1132142857141</v>
      </c>
      <c r="I1585" s="67">
        <f t="shared" si="119"/>
        <v>15434.276785714284</v>
      </c>
    </row>
    <row r="1586" spans="1:12">
      <c r="A1586" s="86">
        <v>45989</v>
      </c>
      <c r="B1586" s="73">
        <v>271464</v>
      </c>
      <c r="C1586" s="54" t="s">
        <v>735</v>
      </c>
      <c r="D1586" s="55" t="s">
        <v>736</v>
      </c>
      <c r="E1586" s="23" t="s">
        <v>1364</v>
      </c>
      <c r="F1586" s="24">
        <v>1</v>
      </c>
      <c r="G1586" s="46">
        <v>29199.48</v>
      </c>
      <c r="H1586" s="67">
        <f t="shared" si="118"/>
        <v>3128.5157142857138</v>
      </c>
      <c r="I1586" s="67">
        <f t="shared" si="119"/>
        <v>26070.964285714283</v>
      </c>
    </row>
    <row r="1587" spans="1:12">
      <c r="A1587" s="86">
        <v>45989</v>
      </c>
      <c r="B1587" s="73">
        <v>271464</v>
      </c>
      <c r="C1587" s="54" t="s">
        <v>735</v>
      </c>
      <c r="D1587" s="55" t="s">
        <v>736</v>
      </c>
      <c r="E1587" s="23" t="s">
        <v>1369</v>
      </c>
      <c r="F1587" s="24">
        <v>1</v>
      </c>
      <c r="G1587" s="46">
        <v>19148.48</v>
      </c>
      <c r="H1587" s="67">
        <f t="shared" si="118"/>
        <v>2051.6228571428569</v>
      </c>
      <c r="I1587" s="67">
        <f t="shared" si="119"/>
        <v>17096.857142857141</v>
      </c>
    </row>
    <row r="1588" spans="1:12">
      <c r="A1588" s="86">
        <v>45989</v>
      </c>
      <c r="B1588" s="73">
        <v>271464</v>
      </c>
      <c r="C1588" s="54" t="s">
        <v>735</v>
      </c>
      <c r="D1588" s="55" t="s">
        <v>736</v>
      </c>
      <c r="E1588" s="23" t="s">
        <v>46</v>
      </c>
      <c r="F1588" s="24">
        <v>2</v>
      </c>
      <c r="G1588" s="46">
        <v>59531.18</v>
      </c>
      <c r="H1588" s="67">
        <f t="shared" si="118"/>
        <v>6378.3407142857141</v>
      </c>
      <c r="I1588" s="67">
        <f t="shared" si="119"/>
        <v>53152.839285714283</v>
      </c>
    </row>
    <row r="1589" spans="1:12">
      <c r="A1589" s="86">
        <v>45989</v>
      </c>
      <c r="B1589" s="73">
        <v>271464</v>
      </c>
      <c r="C1589" s="54" t="s">
        <v>735</v>
      </c>
      <c r="D1589" s="55" t="s">
        <v>736</v>
      </c>
      <c r="E1589" s="23" t="s">
        <v>170</v>
      </c>
      <c r="F1589" s="24">
        <v>1</v>
      </c>
      <c r="G1589" s="46">
        <v>22708.560000000001</v>
      </c>
      <c r="H1589" s="67">
        <f t="shared" si="118"/>
        <v>2433.06</v>
      </c>
      <c r="I1589" s="67">
        <f t="shared" si="119"/>
        <v>20275.5</v>
      </c>
    </row>
    <row r="1590" spans="1:12">
      <c r="A1590" s="86">
        <v>45989</v>
      </c>
      <c r="B1590" s="73">
        <v>271464</v>
      </c>
      <c r="C1590" s="54" t="s">
        <v>735</v>
      </c>
      <c r="D1590" s="55" t="s">
        <v>736</v>
      </c>
      <c r="E1590" s="23" t="s">
        <v>254</v>
      </c>
      <c r="F1590" s="24">
        <v>2</v>
      </c>
      <c r="G1590" s="46">
        <v>213096.78</v>
      </c>
      <c r="H1590" s="67">
        <f t="shared" si="118"/>
        <v>22831.797857142854</v>
      </c>
      <c r="I1590" s="67">
        <f t="shared" si="119"/>
        <v>190264.98214285713</v>
      </c>
    </row>
    <row r="1591" spans="1:12">
      <c r="A1591" s="86">
        <v>45990</v>
      </c>
      <c r="B1591" s="73">
        <v>271476</v>
      </c>
      <c r="C1591" s="54" t="s">
        <v>735</v>
      </c>
      <c r="D1591" s="55" t="s">
        <v>736</v>
      </c>
      <c r="E1591" s="23" t="s">
        <v>65</v>
      </c>
      <c r="F1591" s="24">
        <v>5</v>
      </c>
      <c r="G1591" s="46">
        <v>61257.19</v>
      </c>
      <c r="H1591" s="67">
        <f t="shared" ref="H1591:H1597" si="120">I1591*0.12</f>
        <v>6563.2703571428565</v>
      </c>
      <c r="I1591" s="67">
        <f t="shared" ref="I1591:I1597" si="121">G1591/1.12</f>
        <v>54693.919642857138</v>
      </c>
    </row>
    <row r="1592" spans="1:12">
      <c r="A1592" s="86">
        <v>45990</v>
      </c>
      <c r="B1592" s="73">
        <v>271476</v>
      </c>
      <c r="C1592" s="54" t="s">
        <v>735</v>
      </c>
      <c r="D1592" s="55" t="s">
        <v>736</v>
      </c>
      <c r="E1592" s="23" t="s">
        <v>39</v>
      </c>
      <c r="F1592" s="24">
        <v>2</v>
      </c>
      <c r="G1592" s="46">
        <v>97303.18</v>
      </c>
      <c r="H1592" s="67">
        <f t="shared" si="120"/>
        <v>10425.340714285712</v>
      </c>
      <c r="I1592" s="67">
        <f t="shared" si="121"/>
        <v>86877.839285714275</v>
      </c>
    </row>
    <row r="1593" spans="1:12">
      <c r="A1593" s="86">
        <v>45990</v>
      </c>
      <c r="B1593" s="73">
        <v>271476</v>
      </c>
      <c r="C1593" s="54" t="s">
        <v>735</v>
      </c>
      <c r="D1593" s="55" t="s">
        <v>736</v>
      </c>
      <c r="E1593" s="23" t="s">
        <v>33</v>
      </c>
      <c r="F1593" s="24">
        <v>1</v>
      </c>
      <c r="G1593" s="46">
        <v>32296.39</v>
      </c>
      <c r="H1593" s="67">
        <f t="shared" si="120"/>
        <v>3460.3274999999994</v>
      </c>
      <c r="I1593" s="67">
        <f t="shared" si="121"/>
        <v>28836.062499999996</v>
      </c>
    </row>
    <row r="1594" spans="1:12">
      <c r="A1594" s="86">
        <v>45990</v>
      </c>
      <c r="B1594" s="73">
        <v>271476</v>
      </c>
      <c r="C1594" s="54" t="s">
        <v>735</v>
      </c>
      <c r="D1594" s="55" t="s">
        <v>736</v>
      </c>
      <c r="E1594" s="23" t="s">
        <v>70</v>
      </c>
      <c r="F1594" s="24">
        <v>1</v>
      </c>
      <c r="G1594" s="46">
        <v>3247.29</v>
      </c>
      <c r="H1594" s="67">
        <f t="shared" si="120"/>
        <v>347.92392857142852</v>
      </c>
      <c r="I1594" s="67">
        <f t="shared" si="121"/>
        <v>2899.3660714285711</v>
      </c>
    </row>
    <row r="1595" spans="1:12">
      <c r="A1595" s="86">
        <v>45990</v>
      </c>
      <c r="B1595" s="73">
        <v>271476</v>
      </c>
      <c r="C1595" s="54" t="s">
        <v>735</v>
      </c>
      <c r="D1595" s="55" t="s">
        <v>736</v>
      </c>
      <c r="E1595" s="23" t="s">
        <v>168</v>
      </c>
      <c r="F1595" s="24">
        <v>1</v>
      </c>
      <c r="G1595" s="46">
        <v>19262.39</v>
      </c>
      <c r="H1595" s="67">
        <f t="shared" si="120"/>
        <v>2063.8274999999994</v>
      </c>
      <c r="I1595" s="67">
        <f t="shared" si="121"/>
        <v>17198.562499999996</v>
      </c>
    </row>
    <row r="1596" spans="1:12">
      <c r="A1596" s="86">
        <v>45990</v>
      </c>
      <c r="B1596" s="73">
        <v>271477</v>
      </c>
      <c r="C1596" s="54" t="s">
        <v>735</v>
      </c>
      <c r="D1596" s="55" t="s">
        <v>736</v>
      </c>
      <c r="E1596" s="23" t="s">
        <v>1368</v>
      </c>
      <c r="F1596" s="24">
        <v>1</v>
      </c>
      <c r="G1596" s="46">
        <v>24867.39</v>
      </c>
      <c r="H1596" s="67">
        <f t="shared" si="120"/>
        <v>2664.3632142857136</v>
      </c>
      <c r="I1596" s="67">
        <f t="shared" si="121"/>
        <v>22203.026785714283</v>
      </c>
    </row>
    <row r="1597" spans="1:12">
      <c r="A1597" s="86">
        <v>45990</v>
      </c>
      <c r="B1597" s="73">
        <v>271477</v>
      </c>
      <c r="C1597" s="54" t="s">
        <v>735</v>
      </c>
      <c r="D1597" s="55" t="s">
        <v>736</v>
      </c>
      <c r="E1597" s="23" t="s">
        <v>1365</v>
      </c>
      <c r="F1597" s="24">
        <v>1</v>
      </c>
      <c r="G1597" s="98">
        <v>18369.39</v>
      </c>
      <c r="H1597" s="99">
        <f t="shared" si="120"/>
        <v>1968.1489285714281</v>
      </c>
      <c r="I1597" s="99">
        <f t="shared" si="121"/>
        <v>16401.241071428569</v>
      </c>
    </row>
    <row r="1598" spans="1:12">
      <c r="A1598" s="61" t="s">
        <v>737</v>
      </c>
      <c r="G1598" s="76">
        <f>SUM(G1495:G1597)</f>
        <v>3440344.8400000012</v>
      </c>
      <c r="H1598" s="63">
        <f t="shared" ref="H1598:H1600" si="122">I1598*0.12</f>
        <v>368608.37571428576</v>
      </c>
      <c r="I1598" s="63">
        <f t="shared" ref="I1598:I1600" si="123">G1598/1.12</f>
        <v>3071736.464285715</v>
      </c>
    </row>
    <row r="1599" spans="1:12">
      <c r="A1599" s="64" t="s">
        <v>1457</v>
      </c>
      <c r="B1599" s="65"/>
      <c r="C1599" s="70"/>
      <c r="D1599" s="14"/>
      <c r="E1599" s="46"/>
      <c r="G1599" s="46">
        <v>-12455</v>
      </c>
      <c r="H1599" s="67">
        <f t="shared" si="122"/>
        <v>-1334.4642857142856</v>
      </c>
      <c r="I1599" s="67">
        <f t="shared" si="123"/>
        <v>-11120.535714285714</v>
      </c>
    </row>
    <row r="1600" spans="1:12" ht="13.5" thickBot="1">
      <c r="A1600" s="64" t="s">
        <v>740</v>
      </c>
      <c r="G1600" s="68">
        <f>SUM(G1598:G1599)</f>
        <v>3427889.8400000012</v>
      </c>
      <c r="H1600" s="68">
        <f t="shared" si="122"/>
        <v>367273.91142857156</v>
      </c>
      <c r="I1600" s="68">
        <f t="shared" si="123"/>
        <v>3060615.9285714296</v>
      </c>
      <c r="L1600" s="82">
        <f>I1600*0.01</f>
        <v>30606.159285714297</v>
      </c>
    </row>
    <row r="1603" spans="1:9">
      <c r="A1603" s="65" t="s">
        <v>741</v>
      </c>
      <c r="B1603" s="69"/>
      <c r="C1603" s="70"/>
      <c r="D1603" s="14"/>
      <c r="F1603" s="14"/>
      <c r="H1603" s="14" t="s">
        <v>742</v>
      </c>
    </row>
    <row r="1604" spans="1:9">
      <c r="A1604" s="71"/>
      <c r="B1604" s="69"/>
      <c r="C1604" s="70"/>
      <c r="D1604" s="14"/>
      <c r="F1604" s="14"/>
      <c r="H1604" s="14"/>
    </row>
    <row r="1605" spans="1:9">
      <c r="A1605" s="71"/>
      <c r="B1605" s="69"/>
      <c r="C1605" s="70"/>
      <c r="D1605" s="14"/>
      <c r="F1605" s="14"/>
      <c r="H1605" s="14"/>
    </row>
    <row r="1606" spans="1:9">
      <c r="A1606" s="65"/>
      <c r="B1606" s="24"/>
      <c r="C1606" s="14"/>
      <c r="D1606" s="14"/>
      <c r="F1606" s="14"/>
      <c r="H1606" s="14"/>
    </row>
    <row r="1607" spans="1:9">
      <c r="A1607" s="75" t="s">
        <v>743</v>
      </c>
      <c r="B1607" s="24"/>
      <c r="C1607" s="14"/>
      <c r="D1607" s="14"/>
      <c r="F1607" s="14"/>
      <c r="H1607" s="75" t="s">
        <v>744</v>
      </c>
    </row>
    <row r="1608" spans="1:9">
      <c r="A1608" s="75" t="s">
        <v>745</v>
      </c>
      <c r="B1608" s="24"/>
      <c r="C1608" s="14"/>
      <c r="D1608" s="14"/>
      <c r="F1608" s="14"/>
      <c r="H1608" s="75" t="s">
        <v>746</v>
      </c>
    </row>
    <row r="1613" spans="1:9" ht="14.25">
      <c r="A1613" s="41" t="s">
        <v>720</v>
      </c>
      <c r="B1613" s="42"/>
      <c r="C1613" s="43"/>
      <c r="D1613" s="44"/>
      <c r="E1613" s="44"/>
      <c r="F1613" s="45"/>
      <c r="G1613" s="46"/>
      <c r="H1613" s="46"/>
      <c r="I1613" s="46"/>
    </row>
    <row r="1614" spans="1:9" ht="14.25">
      <c r="A1614" s="41" t="s">
        <v>726</v>
      </c>
      <c r="B1614" s="42"/>
      <c r="C1614" s="43"/>
      <c r="D1614" s="44"/>
      <c r="E1614" s="44"/>
      <c r="F1614" s="45"/>
      <c r="G1614" s="46"/>
      <c r="H1614" s="46"/>
      <c r="I1614" s="46"/>
    </row>
    <row r="1615" spans="1:9" ht="14.25">
      <c r="A1615" s="41" t="s">
        <v>776</v>
      </c>
      <c r="B1615" s="42"/>
      <c r="C1615" s="43"/>
      <c r="D1615" s="44"/>
      <c r="E1615" s="44"/>
      <c r="F1615" s="45"/>
      <c r="G1615" s="46"/>
      <c r="H1615" s="46"/>
      <c r="I1615" s="46"/>
    </row>
    <row r="1616" spans="1:9" ht="14.25">
      <c r="A1616" s="41"/>
      <c r="B1616" s="42"/>
      <c r="C1616" s="43"/>
      <c r="D1616" s="44"/>
      <c r="E1616" s="44"/>
      <c r="F1616" s="45"/>
      <c r="G1616" s="46"/>
      <c r="H1616" s="46"/>
      <c r="I1616" s="46"/>
    </row>
    <row r="1617" spans="1:9" ht="14.25">
      <c r="A1617" s="41"/>
      <c r="B1617" s="42"/>
      <c r="C1617" s="43"/>
      <c r="D1617" s="44"/>
      <c r="E1617" s="44"/>
      <c r="F1617" s="45"/>
      <c r="G1617" s="46"/>
      <c r="H1617" s="46"/>
      <c r="I1617" s="46"/>
    </row>
    <row r="1618" spans="1:9" ht="14.25">
      <c r="A1618" s="41"/>
      <c r="B1618" s="42"/>
      <c r="C1618" s="43"/>
      <c r="D1618" s="44"/>
      <c r="E1618" s="44"/>
      <c r="F1618" s="45"/>
      <c r="G1618" s="46"/>
      <c r="H1618" s="46"/>
      <c r="I1618" s="46"/>
    </row>
    <row r="1619" spans="1:9">
      <c r="A1619" s="103" t="s">
        <v>3</v>
      </c>
      <c r="B1619" s="48" t="s">
        <v>728</v>
      </c>
      <c r="C1619" s="49" t="s">
        <v>729</v>
      </c>
      <c r="D1619" s="50" t="s">
        <v>730</v>
      </c>
      <c r="E1619" s="102" t="s">
        <v>731</v>
      </c>
      <c r="F1619" s="51" t="s">
        <v>7</v>
      </c>
      <c r="G1619" s="52" t="s">
        <v>732</v>
      </c>
      <c r="H1619" s="52" t="s">
        <v>733</v>
      </c>
      <c r="I1619" s="52" t="s">
        <v>734</v>
      </c>
    </row>
    <row r="1620" spans="1:9">
      <c r="A1620" s="104">
        <v>45657</v>
      </c>
      <c r="B1620" s="24">
        <v>252562</v>
      </c>
      <c r="C1620" s="54" t="s">
        <v>735</v>
      </c>
      <c r="D1620" s="55" t="s">
        <v>736</v>
      </c>
      <c r="E1620" s="23" t="s">
        <v>777</v>
      </c>
      <c r="F1620" s="24">
        <v>2</v>
      </c>
      <c r="G1620" s="46">
        <v>102790</v>
      </c>
      <c r="H1620" s="57">
        <f t="shared" ref="H1620:H1683" si="124">I1620*0.12</f>
        <v>11013.214285714284</v>
      </c>
      <c r="I1620" s="57">
        <f t="shared" ref="I1620:I1683" si="125">G1620/1.12</f>
        <v>91776.78571428571</v>
      </c>
    </row>
    <row r="1621" spans="1:9">
      <c r="A1621" s="104">
        <v>45657</v>
      </c>
      <c r="B1621" s="24">
        <v>252565</v>
      </c>
      <c r="C1621" s="54" t="s">
        <v>735</v>
      </c>
      <c r="D1621" s="55" t="s">
        <v>736</v>
      </c>
      <c r="E1621" s="23" t="s">
        <v>365</v>
      </c>
      <c r="F1621" s="24">
        <v>1</v>
      </c>
      <c r="G1621" s="46">
        <v>22610</v>
      </c>
      <c r="H1621" s="57">
        <f t="shared" si="124"/>
        <v>2422.4999999999995</v>
      </c>
      <c r="I1621" s="57">
        <f t="shared" si="125"/>
        <v>20187.499999999996</v>
      </c>
    </row>
    <row r="1622" spans="1:9">
      <c r="A1622" s="104">
        <v>45657</v>
      </c>
      <c r="B1622" s="24">
        <v>252577</v>
      </c>
      <c r="C1622" s="54" t="s">
        <v>735</v>
      </c>
      <c r="D1622" s="55" t="s">
        <v>736</v>
      </c>
      <c r="E1622" s="23" t="s">
        <v>17</v>
      </c>
      <c r="F1622" s="24">
        <v>2</v>
      </c>
      <c r="G1622" s="46">
        <v>3790</v>
      </c>
      <c r="H1622" s="57">
        <f t="shared" si="124"/>
        <v>406.0714285714285</v>
      </c>
      <c r="I1622" s="57">
        <f t="shared" si="125"/>
        <v>3383.9285714285711</v>
      </c>
    </row>
    <row r="1623" spans="1:9">
      <c r="A1623" s="104">
        <v>46010</v>
      </c>
      <c r="B1623" s="24">
        <v>252134</v>
      </c>
      <c r="C1623" s="54" t="s">
        <v>735</v>
      </c>
      <c r="D1623" s="55" t="s">
        <v>736</v>
      </c>
      <c r="E1623" s="23" t="s">
        <v>188</v>
      </c>
      <c r="F1623" s="24">
        <v>1</v>
      </c>
      <c r="G1623" s="46">
        <v>34372.99</v>
      </c>
      <c r="H1623" s="57">
        <f t="shared" si="124"/>
        <v>3682.8203571428562</v>
      </c>
      <c r="I1623" s="57">
        <f t="shared" si="125"/>
        <v>30690.169642857138</v>
      </c>
    </row>
    <row r="1624" spans="1:9">
      <c r="A1624" s="104">
        <v>46010</v>
      </c>
      <c r="B1624" s="24">
        <v>252135</v>
      </c>
      <c r="C1624" s="54" t="s">
        <v>735</v>
      </c>
      <c r="D1624" s="55" t="s">
        <v>736</v>
      </c>
      <c r="E1624" s="23" t="s">
        <v>778</v>
      </c>
      <c r="F1624" s="24">
        <v>2</v>
      </c>
      <c r="G1624" s="46">
        <v>31350</v>
      </c>
      <c r="H1624" s="57">
        <f t="shared" si="124"/>
        <v>3358.9285714285711</v>
      </c>
      <c r="I1624" s="57">
        <f t="shared" si="125"/>
        <v>27991.071428571428</v>
      </c>
    </row>
    <row r="1625" spans="1:9">
      <c r="A1625" s="104">
        <v>45653</v>
      </c>
      <c r="B1625" s="24">
        <v>252393</v>
      </c>
      <c r="C1625" s="54" t="s">
        <v>735</v>
      </c>
      <c r="D1625" s="55" t="s">
        <v>736</v>
      </c>
      <c r="E1625" s="23" t="s">
        <v>178</v>
      </c>
      <c r="F1625" s="24">
        <v>1</v>
      </c>
      <c r="G1625" s="46">
        <v>18426.3</v>
      </c>
      <c r="H1625" s="57">
        <f t="shared" si="124"/>
        <v>1974.2464285714282</v>
      </c>
      <c r="I1625" s="57">
        <f t="shared" si="125"/>
        <v>16452.053571428569</v>
      </c>
    </row>
    <row r="1626" spans="1:9">
      <c r="A1626" s="104">
        <v>45653</v>
      </c>
      <c r="B1626" s="24">
        <v>252393</v>
      </c>
      <c r="C1626" s="54" t="s">
        <v>735</v>
      </c>
      <c r="D1626" s="55" t="s">
        <v>736</v>
      </c>
      <c r="E1626" s="23" t="s">
        <v>774</v>
      </c>
      <c r="F1626" s="24">
        <v>2</v>
      </c>
      <c r="G1626" s="46">
        <v>5035</v>
      </c>
      <c r="H1626" s="57">
        <f t="shared" si="124"/>
        <v>539.46428571428567</v>
      </c>
      <c r="I1626" s="57">
        <f t="shared" si="125"/>
        <v>4495.5357142857138</v>
      </c>
    </row>
    <row r="1627" spans="1:9">
      <c r="A1627" s="104">
        <v>45653</v>
      </c>
      <c r="B1627" s="24">
        <v>252394</v>
      </c>
      <c r="C1627" s="54" t="s">
        <v>735</v>
      </c>
      <c r="D1627" s="55" t="s">
        <v>736</v>
      </c>
      <c r="E1627" s="23" t="s">
        <v>58</v>
      </c>
      <c r="F1627" s="24">
        <v>50</v>
      </c>
      <c r="G1627" s="46">
        <v>46651.65</v>
      </c>
      <c r="H1627" s="57">
        <f t="shared" si="124"/>
        <v>4998.3910714285712</v>
      </c>
      <c r="I1627" s="57">
        <f t="shared" si="125"/>
        <v>41653.258928571428</v>
      </c>
    </row>
    <row r="1628" spans="1:9">
      <c r="A1628" s="104">
        <v>45653</v>
      </c>
      <c r="B1628" s="24">
        <v>252394</v>
      </c>
      <c r="C1628" s="54" t="s">
        <v>735</v>
      </c>
      <c r="D1628" s="55" t="s">
        <v>736</v>
      </c>
      <c r="E1628" s="23" t="s">
        <v>180</v>
      </c>
      <c r="F1628" s="24">
        <v>1</v>
      </c>
      <c r="G1628" s="46">
        <v>12615.9</v>
      </c>
      <c r="H1628" s="57">
        <f t="shared" si="124"/>
        <v>1351.7035714285712</v>
      </c>
      <c r="I1628" s="57">
        <f t="shared" si="125"/>
        <v>11264.196428571428</v>
      </c>
    </row>
    <row r="1629" spans="1:9">
      <c r="A1629" s="104">
        <v>45653</v>
      </c>
      <c r="B1629" s="24">
        <v>252394</v>
      </c>
      <c r="C1629" s="54" t="s">
        <v>735</v>
      </c>
      <c r="D1629" s="55" t="s">
        <v>736</v>
      </c>
      <c r="E1629" s="23" t="s">
        <v>181</v>
      </c>
      <c r="F1629" s="24">
        <v>1</v>
      </c>
      <c r="G1629" s="46">
        <v>15965.6</v>
      </c>
      <c r="H1629" s="57">
        <f t="shared" si="124"/>
        <v>1710.5999999999997</v>
      </c>
      <c r="I1629" s="57">
        <f t="shared" si="125"/>
        <v>14254.999999999998</v>
      </c>
    </row>
    <row r="1630" spans="1:9">
      <c r="A1630" s="104">
        <v>45653</v>
      </c>
      <c r="B1630" s="24">
        <v>252394</v>
      </c>
      <c r="C1630" s="54" t="s">
        <v>735</v>
      </c>
      <c r="D1630" s="55" t="s">
        <v>736</v>
      </c>
      <c r="E1630" s="23" t="s">
        <v>245</v>
      </c>
      <c r="F1630" s="24">
        <v>1</v>
      </c>
      <c r="G1630" s="46">
        <v>7544.99</v>
      </c>
      <c r="H1630" s="57">
        <f t="shared" si="124"/>
        <v>808.39178571428567</v>
      </c>
      <c r="I1630" s="57">
        <f t="shared" si="125"/>
        <v>6736.5982142857138</v>
      </c>
    </row>
    <row r="1631" spans="1:9">
      <c r="A1631" s="104">
        <v>45653</v>
      </c>
      <c r="B1631" s="24">
        <v>252395</v>
      </c>
      <c r="C1631" s="54" t="s">
        <v>735</v>
      </c>
      <c r="D1631" s="55" t="s">
        <v>736</v>
      </c>
      <c r="E1631" s="23" t="s">
        <v>178</v>
      </c>
      <c r="F1631" s="24">
        <v>1</v>
      </c>
      <c r="G1631" s="46">
        <v>18426.3</v>
      </c>
      <c r="H1631" s="57">
        <f t="shared" si="124"/>
        <v>1974.2464285714282</v>
      </c>
      <c r="I1631" s="57">
        <f t="shared" si="125"/>
        <v>16452.053571428569</v>
      </c>
    </row>
    <row r="1632" spans="1:9">
      <c r="A1632" s="104">
        <v>45653</v>
      </c>
      <c r="B1632" s="24">
        <v>252395</v>
      </c>
      <c r="C1632" s="54" t="s">
        <v>735</v>
      </c>
      <c r="D1632" s="55" t="s">
        <v>736</v>
      </c>
      <c r="E1632" s="23" t="s">
        <v>41</v>
      </c>
      <c r="F1632" s="24">
        <v>1</v>
      </c>
      <c r="G1632" s="46">
        <v>27318.3</v>
      </c>
      <c r="H1632" s="57">
        <f t="shared" si="124"/>
        <v>2926.9607142857139</v>
      </c>
      <c r="I1632" s="57">
        <f t="shared" si="125"/>
        <v>24391.339285714283</v>
      </c>
    </row>
    <row r="1633" spans="1:9">
      <c r="A1633" s="104">
        <v>45653</v>
      </c>
      <c r="B1633" s="24">
        <v>252395</v>
      </c>
      <c r="C1633" s="54" t="s">
        <v>735</v>
      </c>
      <c r="D1633" s="55" t="s">
        <v>736</v>
      </c>
      <c r="E1633" s="23" t="s">
        <v>33</v>
      </c>
      <c r="F1633" s="24">
        <v>1</v>
      </c>
      <c r="G1633" s="46">
        <v>33246.300000000003</v>
      </c>
      <c r="H1633" s="57">
        <f t="shared" si="124"/>
        <v>3562.1035714285713</v>
      </c>
      <c r="I1633" s="57">
        <f t="shared" si="125"/>
        <v>29684.196428571428</v>
      </c>
    </row>
    <row r="1634" spans="1:9">
      <c r="A1634" s="104">
        <v>45653</v>
      </c>
      <c r="B1634" s="24">
        <v>252396</v>
      </c>
      <c r="C1634" s="54" t="s">
        <v>735</v>
      </c>
      <c r="D1634" s="55" t="s">
        <v>736</v>
      </c>
      <c r="E1634" s="23" t="s">
        <v>55</v>
      </c>
      <c r="F1634" s="24">
        <v>1</v>
      </c>
      <c r="G1634" s="46">
        <v>4892.5</v>
      </c>
      <c r="H1634" s="57">
        <f t="shared" si="124"/>
        <v>524.19642857142844</v>
      </c>
      <c r="I1634" s="57">
        <f t="shared" si="125"/>
        <v>4368.3035714285706</v>
      </c>
    </row>
    <row r="1635" spans="1:9">
      <c r="A1635" s="104">
        <v>45653</v>
      </c>
      <c r="B1635" s="24">
        <v>252396</v>
      </c>
      <c r="C1635" s="54" t="s">
        <v>735</v>
      </c>
      <c r="D1635" s="55" t="s">
        <v>736</v>
      </c>
      <c r="E1635" s="23" t="s">
        <v>181</v>
      </c>
      <c r="F1635" s="24">
        <v>1</v>
      </c>
      <c r="G1635" s="46">
        <v>14236.79</v>
      </c>
      <c r="H1635" s="57">
        <f t="shared" si="124"/>
        <v>1525.3703571428571</v>
      </c>
      <c r="I1635" s="57">
        <f t="shared" si="125"/>
        <v>12711.419642857143</v>
      </c>
    </row>
    <row r="1636" spans="1:9">
      <c r="A1636" s="104">
        <v>45653</v>
      </c>
      <c r="B1636" s="24">
        <v>252396</v>
      </c>
      <c r="C1636" s="54" t="s">
        <v>735</v>
      </c>
      <c r="D1636" s="55" t="s">
        <v>736</v>
      </c>
      <c r="E1636" s="23" t="s">
        <v>173</v>
      </c>
      <c r="F1636" s="24">
        <v>1</v>
      </c>
      <c r="G1636" s="46">
        <v>20649.3</v>
      </c>
      <c r="H1636" s="57">
        <f t="shared" si="124"/>
        <v>2212.4249999999993</v>
      </c>
      <c r="I1636" s="57">
        <f t="shared" si="125"/>
        <v>18436.874999999996</v>
      </c>
    </row>
    <row r="1637" spans="1:9">
      <c r="A1637" s="104">
        <v>45653</v>
      </c>
      <c r="B1637" s="24">
        <v>252397</v>
      </c>
      <c r="C1637" s="54" t="s">
        <v>735</v>
      </c>
      <c r="D1637" s="55" t="s">
        <v>736</v>
      </c>
      <c r="E1637" s="23" t="s">
        <v>178</v>
      </c>
      <c r="F1637" s="24">
        <v>1</v>
      </c>
      <c r="G1637" s="46">
        <v>18426.3</v>
      </c>
      <c r="H1637" s="57">
        <f t="shared" si="124"/>
        <v>1974.2464285714282</v>
      </c>
      <c r="I1637" s="57">
        <f t="shared" si="125"/>
        <v>16452.053571428569</v>
      </c>
    </row>
    <row r="1638" spans="1:9">
      <c r="A1638" s="104">
        <v>45653</v>
      </c>
      <c r="B1638" s="24">
        <v>252397</v>
      </c>
      <c r="C1638" s="54" t="s">
        <v>735</v>
      </c>
      <c r="D1638" s="55" t="s">
        <v>736</v>
      </c>
      <c r="E1638" s="23" t="s">
        <v>338</v>
      </c>
      <c r="F1638" s="24">
        <v>1</v>
      </c>
      <c r="G1638" s="46">
        <v>11726.89</v>
      </c>
      <c r="H1638" s="57">
        <f t="shared" si="124"/>
        <v>1256.4524999999996</v>
      </c>
      <c r="I1638" s="57">
        <f t="shared" si="125"/>
        <v>10470.437499999998</v>
      </c>
    </row>
    <row r="1639" spans="1:9">
      <c r="A1639" s="104">
        <v>45653</v>
      </c>
      <c r="B1639" s="24">
        <v>252398</v>
      </c>
      <c r="C1639" s="54" t="s">
        <v>735</v>
      </c>
      <c r="D1639" s="55" t="s">
        <v>736</v>
      </c>
      <c r="E1639" s="23" t="s">
        <v>55</v>
      </c>
      <c r="F1639" s="24">
        <v>1</v>
      </c>
      <c r="G1639" s="46">
        <v>4897.25</v>
      </c>
      <c r="H1639" s="57">
        <f t="shared" si="124"/>
        <v>524.705357142857</v>
      </c>
      <c r="I1639" s="57">
        <f t="shared" si="125"/>
        <v>4372.5446428571422</v>
      </c>
    </row>
    <row r="1640" spans="1:9">
      <c r="A1640" s="104">
        <v>45653</v>
      </c>
      <c r="B1640" s="24">
        <v>252398</v>
      </c>
      <c r="C1640" s="54" t="s">
        <v>735</v>
      </c>
      <c r="D1640" s="55" t="s">
        <v>736</v>
      </c>
      <c r="E1640" s="23" t="s">
        <v>113</v>
      </c>
      <c r="F1640" s="24">
        <v>1</v>
      </c>
      <c r="G1640" s="46">
        <v>20900</v>
      </c>
      <c r="H1640" s="57">
        <f t="shared" si="124"/>
        <v>2239.2857142857138</v>
      </c>
      <c r="I1640" s="57">
        <f t="shared" si="125"/>
        <v>18660.714285714283</v>
      </c>
    </row>
    <row r="1641" spans="1:9">
      <c r="A1641" s="104">
        <v>45653</v>
      </c>
      <c r="B1641" s="24">
        <v>252399</v>
      </c>
      <c r="C1641" s="54" t="s">
        <v>735</v>
      </c>
      <c r="D1641" s="55" t="s">
        <v>736</v>
      </c>
      <c r="E1641" s="23" t="s">
        <v>767</v>
      </c>
      <c r="F1641" s="24">
        <v>5</v>
      </c>
      <c r="G1641" s="46">
        <v>3087.5</v>
      </c>
      <c r="H1641" s="57">
        <f t="shared" si="124"/>
        <v>330.80357142857139</v>
      </c>
      <c r="I1641" s="57">
        <f t="shared" si="125"/>
        <v>2756.6964285714284</v>
      </c>
    </row>
    <row r="1642" spans="1:9">
      <c r="A1642" s="104">
        <v>45653</v>
      </c>
      <c r="B1642" s="24">
        <v>252399</v>
      </c>
      <c r="C1642" s="54" t="s">
        <v>735</v>
      </c>
      <c r="D1642" s="55" t="s">
        <v>736</v>
      </c>
      <c r="E1642" s="23" t="s">
        <v>77</v>
      </c>
      <c r="F1642" s="24">
        <v>10</v>
      </c>
      <c r="G1642" s="46">
        <v>25175</v>
      </c>
      <c r="H1642" s="57">
        <f t="shared" si="124"/>
        <v>2697.321428571428</v>
      </c>
      <c r="I1642" s="57">
        <f t="shared" si="125"/>
        <v>22477.678571428569</v>
      </c>
    </row>
    <row r="1643" spans="1:9">
      <c r="A1643" s="104">
        <v>45653</v>
      </c>
      <c r="B1643" s="24">
        <v>252399</v>
      </c>
      <c r="C1643" s="54" t="s">
        <v>735</v>
      </c>
      <c r="D1643" s="55" t="s">
        <v>736</v>
      </c>
      <c r="E1643" s="23" t="s">
        <v>171</v>
      </c>
      <c r="F1643" s="24">
        <v>2</v>
      </c>
      <c r="G1643" s="46">
        <v>11298.35</v>
      </c>
      <c r="H1643" s="57">
        <f t="shared" si="124"/>
        <v>1210.5374999999999</v>
      </c>
      <c r="I1643" s="57">
        <f t="shared" si="125"/>
        <v>10087.8125</v>
      </c>
    </row>
    <row r="1644" spans="1:9">
      <c r="A1644" s="104">
        <v>45653</v>
      </c>
      <c r="B1644" s="24">
        <v>252399</v>
      </c>
      <c r="C1644" s="54" t="s">
        <v>735</v>
      </c>
      <c r="D1644" s="55" t="s">
        <v>736</v>
      </c>
      <c r="E1644" s="23" t="s">
        <v>55</v>
      </c>
      <c r="F1644" s="24">
        <v>1</v>
      </c>
      <c r="G1644" s="46">
        <v>7747.25</v>
      </c>
      <c r="H1644" s="57">
        <f t="shared" si="124"/>
        <v>830.06249999999989</v>
      </c>
      <c r="I1644" s="57">
        <f t="shared" si="125"/>
        <v>6917.1874999999991</v>
      </c>
    </row>
    <row r="1645" spans="1:9">
      <c r="A1645" s="104">
        <v>45653</v>
      </c>
      <c r="B1645" s="24">
        <v>252399</v>
      </c>
      <c r="C1645" s="54" t="s">
        <v>735</v>
      </c>
      <c r="D1645" s="55" t="s">
        <v>736</v>
      </c>
      <c r="E1645" s="23" t="s">
        <v>51</v>
      </c>
      <c r="F1645" s="24">
        <v>1</v>
      </c>
      <c r="G1645" s="46">
        <v>37509.9</v>
      </c>
      <c r="H1645" s="57">
        <f t="shared" si="124"/>
        <v>4018.9178571428565</v>
      </c>
      <c r="I1645" s="57">
        <f t="shared" si="125"/>
        <v>33490.982142857138</v>
      </c>
    </row>
    <row r="1646" spans="1:9">
      <c r="A1646" s="104">
        <v>45653</v>
      </c>
      <c r="B1646" s="24">
        <v>252400</v>
      </c>
      <c r="C1646" s="54" t="s">
        <v>735</v>
      </c>
      <c r="D1646" s="55" t="s">
        <v>736</v>
      </c>
      <c r="E1646" s="23" t="s">
        <v>17</v>
      </c>
      <c r="F1646" s="24">
        <v>2</v>
      </c>
      <c r="G1646" s="46">
        <v>3600.5</v>
      </c>
      <c r="H1646" s="57">
        <f t="shared" si="124"/>
        <v>385.76785714285711</v>
      </c>
      <c r="I1646" s="57">
        <f t="shared" si="125"/>
        <v>3214.7321428571427</v>
      </c>
    </row>
    <row r="1647" spans="1:9">
      <c r="A1647" s="104">
        <v>45653</v>
      </c>
      <c r="B1647" s="24">
        <v>252400</v>
      </c>
      <c r="C1647" s="54" t="s">
        <v>735</v>
      </c>
      <c r="D1647" s="55" t="s">
        <v>736</v>
      </c>
      <c r="E1647" s="23" t="s">
        <v>779</v>
      </c>
      <c r="F1647" s="24">
        <v>5</v>
      </c>
      <c r="G1647" s="46">
        <v>17793.97</v>
      </c>
      <c r="H1647" s="57">
        <f t="shared" si="124"/>
        <v>1906.4967857142856</v>
      </c>
      <c r="I1647" s="57">
        <f t="shared" si="125"/>
        <v>15887.473214285714</v>
      </c>
    </row>
    <row r="1648" spans="1:9">
      <c r="A1648" s="104">
        <v>45653</v>
      </c>
      <c r="B1648" s="24">
        <v>252400</v>
      </c>
      <c r="C1648" s="54" t="s">
        <v>735</v>
      </c>
      <c r="D1648" s="55" t="s">
        <v>736</v>
      </c>
      <c r="E1648" s="23" t="s">
        <v>59</v>
      </c>
      <c r="F1648" s="24">
        <v>5</v>
      </c>
      <c r="G1648" s="46">
        <v>21498.97</v>
      </c>
      <c r="H1648" s="57">
        <f t="shared" si="124"/>
        <v>2303.4610714285714</v>
      </c>
      <c r="I1648" s="57">
        <f t="shared" si="125"/>
        <v>19195.508928571428</v>
      </c>
    </row>
    <row r="1649" spans="1:9">
      <c r="A1649" s="104">
        <v>45653</v>
      </c>
      <c r="B1649" s="24">
        <v>252401</v>
      </c>
      <c r="C1649" s="54" t="s">
        <v>735</v>
      </c>
      <c r="D1649" s="55" t="s">
        <v>736</v>
      </c>
      <c r="E1649" s="23" t="s">
        <v>53</v>
      </c>
      <c r="F1649" s="24">
        <v>1</v>
      </c>
      <c r="G1649" s="46">
        <v>20235</v>
      </c>
      <c r="H1649" s="57">
        <f t="shared" si="124"/>
        <v>2168.0357142857138</v>
      </c>
      <c r="I1649" s="57">
        <f t="shared" si="125"/>
        <v>18066.964285714283</v>
      </c>
    </row>
    <row r="1650" spans="1:9">
      <c r="A1650" s="104">
        <v>45653</v>
      </c>
      <c r="B1650" s="24">
        <v>252401</v>
      </c>
      <c r="C1650" s="54" t="s">
        <v>735</v>
      </c>
      <c r="D1650" s="55" t="s">
        <v>736</v>
      </c>
      <c r="E1650" s="23" t="s">
        <v>25</v>
      </c>
      <c r="F1650" s="24">
        <v>1</v>
      </c>
      <c r="G1650" s="46">
        <v>12574.29</v>
      </c>
      <c r="H1650" s="57">
        <f t="shared" si="124"/>
        <v>1347.2453571428571</v>
      </c>
      <c r="I1650" s="57">
        <f t="shared" si="125"/>
        <v>11227.044642857143</v>
      </c>
    </row>
    <row r="1651" spans="1:9">
      <c r="A1651" s="104">
        <v>45653</v>
      </c>
      <c r="B1651" s="24">
        <v>252401</v>
      </c>
      <c r="C1651" s="54" t="s">
        <v>735</v>
      </c>
      <c r="D1651" s="55" t="s">
        <v>736</v>
      </c>
      <c r="E1651" s="23" t="s">
        <v>55</v>
      </c>
      <c r="F1651" s="24">
        <v>1</v>
      </c>
      <c r="G1651" s="46">
        <v>4897.25</v>
      </c>
      <c r="H1651" s="57">
        <f t="shared" si="124"/>
        <v>524.705357142857</v>
      </c>
      <c r="I1651" s="57">
        <f t="shared" si="125"/>
        <v>4372.5446428571422</v>
      </c>
    </row>
    <row r="1652" spans="1:9">
      <c r="A1652" s="104">
        <v>45653</v>
      </c>
      <c r="B1652" s="24">
        <v>252401</v>
      </c>
      <c r="C1652" s="54" t="s">
        <v>735</v>
      </c>
      <c r="D1652" s="55" t="s">
        <v>736</v>
      </c>
      <c r="E1652" s="23" t="s">
        <v>70</v>
      </c>
      <c r="F1652" s="24">
        <v>4</v>
      </c>
      <c r="G1652" s="46">
        <v>13345.98</v>
      </c>
      <c r="H1652" s="57">
        <f t="shared" si="124"/>
        <v>1429.9264285714285</v>
      </c>
      <c r="I1652" s="57">
        <f t="shared" si="125"/>
        <v>11916.053571428571</v>
      </c>
    </row>
    <row r="1653" spans="1:9">
      <c r="A1653" s="104">
        <v>45653</v>
      </c>
      <c r="B1653" s="24">
        <v>252401</v>
      </c>
      <c r="C1653" s="54" t="s">
        <v>735</v>
      </c>
      <c r="D1653" s="55" t="s">
        <v>736</v>
      </c>
      <c r="E1653" s="23" t="s">
        <v>35</v>
      </c>
      <c r="F1653" s="24">
        <v>3</v>
      </c>
      <c r="G1653" s="46">
        <v>31196.81</v>
      </c>
      <c r="H1653" s="57">
        <f t="shared" si="124"/>
        <v>3342.5153571428568</v>
      </c>
      <c r="I1653" s="57">
        <f t="shared" si="125"/>
        <v>27854.294642857141</v>
      </c>
    </row>
    <row r="1654" spans="1:9">
      <c r="A1654" s="104">
        <v>45653</v>
      </c>
      <c r="B1654" s="24">
        <v>252402</v>
      </c>
      <c r="C1654" s="54" t="s">
        <v>735</v>
      </c>
      <c r="D1654" s="55" t="s">
        <v>736</v>
      </c>
      <c r="E1654" s="23" t="s">
        <v>29</v>
      </c>
      <c r="F1654" s="24">
        <v>1</v>
      </c>
      <c r="G1654" s="46">
        <v>3320.25</v>
      </c>
      <c r="H1654" s="57">
        <f t="shared" si="124"/>
        <v>355.74107142857139</v>
      </c>
      <c r="I1654" s="57">
        <f t="shared" si="125"/>
        <v>2964.5089285714284</v>
      </c>
    </row>
    <row r="1655" spans="1:9">
      <c r="A1655" s="104">
        <v>45653</v>
      </c>
      <c r="B1655" s="24">
        <v>252402</v>
      </c>
      <c r="C1655" s="54" t="s">
        <v>735</v>
      </c>
      <c r="D1655" s="55" t="s">
        <v>736</v>
      </c>
      <c r="E1655" s="23" t="s">
        <v>17</v>
      </c>
      <c r="F1655" s="24">
        <v>1</v>
      </c>
      <c r="G1655" s="46">
        <v>1800.25</v>
      </c>
      <c r="H1655" s="57">
        <f t="shared" si="124"/>
        <v>192.88392857142856</v>
      </c>
      <c r="I1655" s="57">
        <f t="shared" si="125"/>
        <v>1607.3660714285713</v>
      </c>
    </row>
    <row r="1656" spans="1:9">
      <c r="A1656" s="104">
        <v>45653</v>
      </c>
      <c r="B1656" s="24">
        <v>252402</v>
      </c>
      <c r="C1656" s="54" t="s">
        <v>735</v>
      </c>
      <c r="D1656" s="55" t="s">
        <v>736</v>
      </c>
      <c r="E1656" s="23" t="s">
        <v>171</v>
      </c>
      <c r="F1656" s="24">
        <v>1</v>
      </c>
      <c r="G1656" s="46">
        <v>5652.5</v>
      </c>
      <c r="H1656" s="57">
        <f t="shared" si="124"/>
        <v>605.62499999999989</v>
      </c>
      <c r="I1656" s="57">
        <f t="shared" si="125"/>
        <v>5046.8749999999991</v>
      </c>
    </row>
    <row r="1657" spans="1:9">
      <c r="A1657" s="104">
        <v>45653</v>
      </c>
      <c r="B1657" s="24">
        <v>252403</v>
      </c>
      <c r="C1657" s="54" t="s">
        <v>735</v>
      </c>
      <c r="D1657" s="55" t="s">
        <v>736</v>
      </c>
      <c r="E1657" s="23" t="s">
        <v>188</v>
      </c>
      <c r="F1657" s="24">
        <v>2</v>
      </c>
      <c r="G1657" s="46">
        <v>68746</v>
      </c>
      <c r="H1657" s="57">
        <f t="shared" si="124"/>
        <v>7365.642857142856</v>
      </c>
      <c r="I1657" s="57">
        <f t="shared" si="125"/>
        <v>61380.357142857138</v>
      </c>
    </row>
    <row r="1658" spans="1:9">
      <c r="A1658" s="104">
        <v>45653</v>
      </c>
      <c r="B1658" s="24">
        <v>252403</v>
      </c>
      <c r="C1658" s="54" t="s">
        <v>735</v>
      </c>
      <c r="D1658" s="55" t="s">
        <v>736</v>
      </c>
      <c r="E1658" s="23" t="s">
        <v>59</v>
      </c>
      <c r="F1658" s="24">
        <v>2</v>
      </c>
      <c r="G1658" s="46">
        <v>8599.6</v>
      </c>
      <c r="H1658" s="57">
        <f t="shared" si="124"/>
        <v>921.38571428571424</v>
      </c>
      <c r="I1658" s="57">
        <f t="shared" si="125"/>
        <v>7678.2142857142853</v>
      </c>
    </row>
    <row r="1659" spans="1:9">
      <c r="A1659" s="104">
        <v>45653</v>
      </c>
      <c r="B1659" s="24">
        <v>252403</v>
      </c>
      <c r="C1659" s="54" t="s">
        <v>735</v>
      </c>
      <c r="D1659" s="55" t="s">
        <v>736</v>
      </c>
      <c r="E1659" s="23" t="s">
        <v>29</v>
      </c>
      <c r="F1659" s="24">
        <v>2</v>
      </c>
      <c r="G1659" s="46">
        <v>8638.36</v>
      </c>
      <c r="H1659" s="57">
        <f t="shared" si="124"/>
        <v>925.53857142857134</v>
      </c>
      <c r="I1659" s="57">
        <f t="shared" si="125"/>
        <v>7712.8214285714284</v>
      </c>
    </row>
    <row r="1660" spans="1:9">
      <c r="A1660" s="104">
        <v>45653</v>
      </c>
      <c r="B1660" s="24">
        <v>252403</v>
      </c>
      <c r="C1660" s="54" t="s">
        <v>735</v>
      </c>
      <c r="D1660" s="55" t="s">
        <v>736</v>
      </c>
      <c r="E1660" s="23" t="s">
        <v>171</v>
      </c>
      <c r="F1660" s="24">
        <v>3</v>
      </c>
      <c r="G1660" s="46">
        <v>16947.509999999998</v>
      </c>
      <c r="H1660" s="57">
        <f t="shared" si="124"/>
        <v>1815.8046428571427</v>
      </c>
      <c r="I1660" s="57">
        <f t="shared" si="125"/>
        <v>15131.705357142855</v>
      </c>
    </row>
    <row r="1661" spans="1:9">
      <c r="A1661" s="104">
        <v>45653</v>
      </c>
      <c r="B1661" s="24">
        <v>252404</v>
      </c>
      <c r="C1661" s="54" t="s">
        <v>735</v>
      </c>
      <c r="D1661" s="55" t="s">
        <v>736</v>
      </c>
      <c r="E1661" s="23" t="s">
        <v>171</v>
      </c>
      <c r="F1661" s="24">
        <v>1</v>
      </c>
      <c r="G1661" s="46">
        <v>5649.17</v>
      </c>
      <c r="H1661" s="57">
        <f t="shared" si="124"/>
        <v>605.26821428571418</v>
      </c>
      <c r="I1661" s="57">
        <f t="shared" si="125"/>
        <v>5043.9017857142853</v>
      </c>
    </row>
    <row r="1662" spans="1:9">
      <c r="A1662" s="104">
        <v>45653</v>
      </c>
      <c r="B1662" s="24">
        <v>252404</v>
      </c>
      <c r="C1662" s="54" t="s">
        <v>735</v>
      </c>
      <c r="D1662" s="55" t="s">
        <v>736</v>
      </c>
      <c r="E1662" s="23" t="s">
        <v>77</v>
      </c>
      <c r="F1662" s="24">
        <v>2</v>
      </c>
      <c r="G1662" s="46">
        <v>5035</v>
      </c>
      <c r="H1662" s="57">
        <f t="shared" si="124"/>
        <v>539.46428571428567</v>
      </c>
      <c r="I1662" s="57">
        <f t="shared" si="125"/>
        <v>4495.5357142857138</v>
      </c>
    </row>
    <row r="1663" spans="1:9">
      <c r="A1663" s="104">
        <v>45653</v>
      </c>
      <c r="B1663" s="24">
        <v>252404</v>
      </c>
      <c r="C1663" s="54" t="s">
        <v>735</v>
      </c>
      <c r="D1663" s="55" t="s">
        <v>736</v>
      </c>
      <c r="E1663" s="23" t="s">
        <v>775</v>
      </c>
      <c r="F1663" s="24">
        <v>1</v>
      </c>
      <c r="G1663" s="46">
        <v>7311.67</v>
      </c>
      <c r="H1663" s="57">
        <f t="shared" si="124"/>
        <v>783.39321428571418</v>
      </c>
      <c r="I1663" s="57">
        <f t="shared" si="125"/>
        <v>6528.2767857142853</v>
      </c>
    </row>
    <row r="1664" spans="1:9">
      <c r="A1664" s="104">
        <v>45653</v>
      </c>
      <c r="B1664" s="24">
        <v>252404</v>
      </c>
      <c r="C1664" s="54" t="s">
        <v>735</v>
      </c>
      <c r="D1664" s="55" t="s">
        <v>736</v>
      </c>
      <c r="E1664" s="23" t="s">
        <v>113</v>
      </c>
      <c r="F1664" s="24">
        <v>1</v>
      </c>
      <c r="G1664" s="46">
        <v>20900</v>
      </c>
      <c r="H1664" s="57">
        <f t="shared" si="124"/>
        <v>2239.2857142857138</v>
      </c>
      <c r="I1664" s="57">
        <f t="shared" si="125"/>
        <v>18660.714285714283</v>
      </c>
    </row>
    <row r="1665" spans="1:9">
      <c r="A1665" s="104">
        <v>45653</v>
      </c>
      <c r="B1665" s="24">
        <v>252404</v>
      </c>
      <c r="C1665" s="54" t="s">
        <v>735</v>
      </c>
      <c r="D1665" s="55" t="s">
        <v>736</v>
      </c>
      <c r="E1665" s="23" t="s">
        <v>32</v>
      </c>
      <c r="F1665" s="24">
        <v>1</v>
      </c>
      <c r="G1665" s="46">
        <v>23214.29</v>
      </c>
      <c r="H1665" s="57">
        <f t="shared" si="124"/>
        <v>2487.2453571428568</v>
      </c>
      <c r="I1665" s="57">
        <f t="shared" si="125"/>
        <v>20727.044642857141</v>
      </c>
    </row>
    <row r="1666" spans="1:9">
      <c r="A1666" s="104">
        <v>45653</v>
      </c>
      <c r="B1666" s="24">
        <v>252405</v>
      </c>
      <c r="C1666" s="54" t="s">
        <v>735</v>
      </c>
      <c r="D1666" s="55" t="s">
        <v>736</v>
      </c>
      <c r="E1666" s="23" t="s">
        <v>33</v>
      </c>
      <c r="F1666" s="24">
        <v>1</v>
      </c>
      <c r="G1666" s="46">
        <v>33246.300000000003</v>
      </c>
      <c r="H1666" s="57">
        <f t="shared" si="124"/>
        <v>3562.1035714285713</v>
      </c>
      <c r="I1666" s="57">
        <f t="shared" si="125"/>
        <v>29684.196428571428</v>
      </c>
    </row>
    <row r="1667" spans="1:9">
      <c r="A1667" s="104">
        <v>45653</v>
      </c>
      <c r="B1667" s="24">
        <v>252405</v>
      </c>
      <c r="C1667" s="54" t="s">
        <v>735</v>
      </c>
      <c r="D1667" s="55" t="s">
        <v>736</v>
      </c>
      <c r="E1667" s="23" t="s">
        <v>17</v>
      </c>
      <c r="F1667" s="24">
        <v>7</v>
      </c>
      <c r="G1667" s="46">
        <v>12601.75</v>
      </c>
      <c r="H1667" s="57">
        <f t="shared" si="124"/>
        <v>1350.1874999999998</v>
      </c>
      <c r="I1667" s="57">
        <f t="shared" si="125"/>
        <v>11251.562499999998</v>
      </c>
    </row>
    <row r="1668" spans="1:9">
      <c r="A1668" s="104">
        <v>45653</v>
      </c>
      <c r="B1668" s="24">
        <v>252405</v>
      </c>
      <c r="C1668" s="54" t="s">
        <v>735</v>
      </c>
      <c r="D1668" s="55" t="s">
        <v>736</v>
      </c>
      <c r="E1668" s="23" t="s">
        <v>775</v>
      </c>
      <c r="F1668" s="24">
        <v>2</v>
      </c>
      <c r="G1668" s="46">
        <v>14630</v>
      </c>
      <c r="H1668" s="57">
        <f t="shared" si="124"/>
        <v>1567.4999999999998</v>
      </c>
      <c r="I1668" s="57">
        <f t="shared" si="125"/>
        <v>13062.499999999998</v>
      </c>
    </row>
    <row r="1669" spans="1:9">
      <c r="A1669" s="104">
        <v>45653</v>
      </c>
      <c r="B1669" s="24">
        <v>252405</v>
      </c>
      <c r="C1669" s="54" t="s">
        <v>735</v>
      </c>
      <c r="D1669" s="55" t="s">
        <v>736</v>
      </c>
      <c r="E1669" s="23" t="s">
        <v>31</v>
      </c>
      <c r="F1669" s="24">
        <v>3</v>
      </c>
      <c r="G1669" s="46">
        <v>45600</v>
      </c>
      <c r="H1669" s="57">
        <f t="shared" si="124"/>
        <v>4885.7142857142853</v>
      </c>
      <c r="I1669" s="57">
        <f t="shared" si="125"/>
        <v>40714.28571428571</v>
      </c>
    </row>
    <row r="1670" spans="1:9">
      <c r="A1670" s="104">
        <v>45653</v>
      </c>
      <c r="B1670" s="24">
        <v>252406</v>
      </c>
      <c r="C1670" s="54" t="s">
        <v>735</v>
      </c>
      <c r="D1670" s="55" t="s">
        <v>736</v>
      </c>
      <c r="E1670" s="23" t="s">
        <v>772</v>
      </c>
      <c r="F1670" s="24">
        <v>2</v>
      </c>
      <c r="G1670" s="46">
        <v>16590.990000000002</v>
      </c>
      <c r="H1670" s="58">
        <f t="shared" si="124"/>
        <v>1777.6060714285716</v>
      </c>
      <c r="I1670" s="58">
        <f t="shared" si="125"/>
        <v>14813.383928571429</v>
      </c>
    </row>
    <row r="1671" spans="1:9">
      <c r="A1671" s="104">
        <v>45653</v>
      </c>
      <c r="B1671" s="24">
        <v>252406</v>
      </c>
      <c r="C1671" s="54" t="s">
        <v>735</v>
      </c>
      <c r="D1671" s="55" t="s">
        <v>736</v>
      </c>
      <c r="E1671" s="23" t="s">
        <v>780</v>
      </c>
      <c r="F1671" s="24">
        <v>1</v>
      </c>
      <c r="G1671" s="46">
        <v>38461.599999999999</v>
      </c>
      <c r="H1671" s="58">
        <f t="shared" si="124"/>
        <v>4120.8857142857141</v>
      </c>
      <c r="I1671" s="58">
        <f t="shared" si="125"/>
        <v>34340.714285714283</v>
      </c>
    </row>
    <row r="1672" spans="1:9">
      <c r="A1672" s="104">
        <v>45653</v>
      </c>
      <c r="B1672" s="24">
        <v>252406</v>
      </c>
      <c r="C1672" s="54" t="s">
        <v>735</v>
      </c>
      <c r="D1672" s="55" t="s">
        <v>736</v>
      </c>
      <c r="E1672" s="23" t="s">
        <v>46</v>
      </c>
      <c r="F1672" s="24">
        <v>1</v>
      </c>
      <c r="G1672" s="46">
        <v>30593.89</v>
      </c>
      <c r="H1672" s="58">
        <f t="shared" si="124"/>
        <v>3277.9167857142852</v>
      </c>
      <c r="I1672" s="58">
        <f t="shared" si="125"/>
        <v>27315.97321428571</v>
      </c>
    </row>
    <row r="1673" spans="1:9">
      <c r="A1673" s="104">
        <v>45653</v>
      </c>
      <c r="B1673" s="24">
        <v>252407</v>
      </c>
      <c r="C1673" s="54" t="s">
        <v>735</v>
      </c>
      <c r="D1673" s="55" t="s">
        <v>736</v>
      </c>
      <c r="E1673" s="23" t="s">
        <v>17</v>
      </c>
      <c r="F1673" s="24">
        <v>3</v>
      </c>
      <c r="G1673" s="46">
        <v>5400.75</v>
      </c>
      <c r="H1673" s="58">
        <f t="shared" si="124"/>
        <v>578.65178571428567</v>
      </c>
      <c r="I1673" s="58">
        <f t="shared" si="125"/>
        <v>4822.0982142857138</v>
      </c>
    </row>
    <row r="1674" spans="1:9">
      <c r="A1674" s="104">
        <v>45653</v>
      </c>
      <c r="B1674" s="24">
        <v>252407</v>
      </c>
      <c r="C1674" s="54" t="s">
        <v>735</v>
      </c>
      <c r="D1674" s="55" t="s">
        <v>736</v>
      </c>
      <c r="E1674" s="23" t="s">
        <v>239</v>
      </c>
      <c r="F1674" s="24">
        <v>1</v>
      </c>
      <c r="G1674" s="46">
        <v>7405.25</v>
      </c>
      <c r="H1674" s="58">
        <f t="shared" si="124"/>
        <v>793.41964285714278</v>
      </c>
      <c r="I1674" s="58">
        <f t="shared" si="125"/>
        <v>6611.8303571428569</v>
      </c>
    </row>
    <row r="1675" spans="1:9">
      <c r="A1675" s="104">
        <v>45653</v>
      </c>
      <c r="B1675" s="24">
        <v>252407</v>
      </c>
      <c r="C1675" s="54" t="s">
        <v>735</v>
      </c>
      <c r="D1675" s="55" t="s">
        <v>736</v>
      </c>
      <c r="E1675" s="23" t="s">
        <v>178</v>
      </c>
      <c r="F1675" s="24">
        <v>1</v>
      </c>
      <c r="G1675" s="46">
        <v>18430</v>
      </c>
      <c r="H1675" s="58">
        <f t="shared" si="124"/>
        <v>1974.6428571428569</v>
      </c>
      <c r="I1675" s="58">
        <f t="shared" si="125"/>
        <v>16455.357142857141</v>
      </c>
    </row>
    <row r="1676" spans="1:9">
      <c r="A1676" s="104">
        <v>45653</v>
      </c>
      <c r="B1676" s="24">
        <v>252407</v>
      </c>
      <c r="C1676" s="54" t="s">
        <v>735</v>
      </c>
      <c r="D1676" s="55" t="s">
        <v>736</v>
      </c>
      <c r="E1676" s="23" t="s">
        <v>41</v>
      </c>
      <c r="F1676" s="24">
        <v>1</v>
      </c>
      <c r="G1676" s="46">
        <v>27318.3</v>
      </c>
      <c r="H1676" s="58">
        <f t="shared" si="124"/>
        <v>2926.9607142857139</v>
      </c>
      <c r="I1676" s="58">
        <f t="shared" si="125"/>
        <v>24391.339285714283</v>
      </c>
    </row>
    <row r="1677" spans="1:9">
      <c r="A1677" s="104">
        <v>45653</v>
      </c>
      <c r="B1677" s="24">
        <v>252407</v>
      </c>
      <c r="C1677" s="54" t="s">
        <v>735</v>
      </c>
      <c r="D1677" s="55" t="s">
        <v>736</v>
      </c>
      <c r="E1677" s="23" t="s">
        <v>33</v>
      </c>
      <c r="F1677" s="24">
        <v>2</v>
      </c>
      <c r="G1677" s="46">
        <v>66492.59</v>
      </c>
      <c r="H1677" s="58">
        <f t="shared" si="124"/>
        <v>7124.2060714285699</v>
      </c>
      <c r="I1677" s="58">
        <f t="shared" si="125"/>
        <v>59368.38392857142</v>
      </c>
    </row>
    <row r="1678" spans="1:9">
      <c r="A1678" s="104">
        <v>45653</v>
      </c>
      <c r="B1678" s="24">
        <v>252408</v>
      </c>
      <c r="C1678" s="54" t="s">
        <v>735</v>
      </c>
      <c r="D1678" s="55" t="s">
        <v>736</v>
      </c>
      <c r="E1678" s="23" t="s">
        <v>31</v>
      </c>
      <c r="F1678" s="24">
        <v>1</v>
      </c>
      <c r="G1678" s="46">
        <v>16000</v>
      </c>
      <c r="H1678" s="58">
        <f t="shared" si="124"/>
        <v>1714.285714285714</v>
      </c>
      <c r="I1678" s="58">
        <f t="shared" si="125"/>
        <v>14285.714285714284</v>
      </c>
    </row>
    <row r="1679" spans="1:9">
      <c r="A1679" s="104">
        <v>45653</v>
      </c>
      <c r="B1679" s="24">
        <v>252409</v>
      </c>
      <c r="C1679" s="54" t="s">
        <v>735</v>
      </c>
      <c r="D1679" s="55" t="s">
        <v>736</v>
      </c>
      <c r="E1679" s="23" t="s">
        <v>31</v>
      </c>
      <c r="F1679" s="24">
        <v>1</v>
      </c>
      <c r="G1679" s="46">
        <v>15200</v>
      </c>
      <c r="H1679" s="58">
        <f t="shared" si="124"/>
        <v>1628.5714285714284</v>
      </c>
      <c r="I1679" s="58">
        <f t="shared" si="125"/>
        <v>13571.428571428571</v>
      </c>
    </row>
    <row r="1680" spans="1:9">
      <c r="A1680" s="104">
        <v>45653</v>
      </c>
      <c r="B1680" s="24">
        <v>252410</v>
      </c>
      <c r="C1680" s="54" t="s">
        <v>735</v>
      </c>
      <c r="D1680" s="55" t="s">
        <v>736</v>
      </c>
      <c r="E1680" s="23" t="s">
        <v>17</v>
      </c>
      <c r="F1680" s="24">
        <v>2</v>
      </c>
      <c r="G1680" s="46">
        <v>3600.5</v>
      </c>
      <c r="H1680" s="58">
        <f t="shared" si="124"/>
        <v>385.76785714285711</v>
      </c>
      <c r="I1680" s="58">
        <f t="shared" si="125"/>
        <v>3214.7321428571427</v>
      </c>
    </row>
    <row r="1681" spans="1:9">
      <c r="A1681" s="104">
        <v>45653</v>
      </c>
      <c r="B1681" s="24">
        <v>252411</v>
      </c>
      <c r="C1681" s="54" t="s">
        <v>735</v>
      </c>
      <c r="D1681" s="55" t="s">
        <v>736</v>
      </c>
      <c r="E1681" s="23" t="s">
        <v>17</v>
      </c>
      <c r="F1681" s="24">
        <v>1</v>
      </c>
      <c r="G1681" s="46">
        <v>1800.25</v>
      </c>
      <c r="H1681" s="58">
        <f t="shared" si="124"/>
        <v>192.88392857142856</v>
      </c>
      <c r="I1681" s="58">
        <f t="shared" si="125"/>
        <v>1607.3660714285713</v>
      </c>
    </row>
    <row r="1682" spans="1:9">
      <c r="A1682" s="104">
        <v>45657</v>
      </c>
      <c r="B1682" s="24">
        <v>252552</v>
      </c>
      <c r="C1682" s="54" t="s">
        <v>735</v>
      </c>
      <c r="D1682" s="55" t="s">
        <v>736</v>
      </c>
      <c r="E1682" s="23" t="s">
        <v>173</v>
      </c>
      <c r="F1682" s="24">
        <v>1</v>
      </c>
      <c r="G1682" s="46">
        <v>20649.3</v>
      </c>
      <c r="H1682" s="58">
        <f t="shared" si="124"/>
        <v>2212.4249999999993</v>
      </c>
      <c r="I1682" s="58">
        <f t="shared" si="125"/>
        <v>18436.874999999996</v>
      </c>
    </row>
    <row r="1683" spans="1:9">
      <c r="A1683" s="104">
        <v>45657</v>
      </c>
      <c r="B1683" s="24">
        <v>252552</v>
      </c>
      <c r="C1683" s="54" t="s">
        <v>735</v>
      </c>
      <c r="D1683" s="55" t="s">
        <v>736</v>
      </c>
      <c r="E1683" s="23" t="s">
        <v>188</v>
      </c>
      <c r="F1683" s="24">
        <v>1</v>
      </c>
      <c r="G1683" s="46">
        <v>34373</v>
      </c>
      <c r="H1683" s="58">
        <f t="shared" si="124"/>
        <v>3682.821428571428</v>
      </c>
      <c r="I1683" s="58">
        <f t="shared" si="125"/>
        <v>30690.178571428569</v>
      </c>
    </row>
    <row r="1684" spans="1:9">
      <c r="A1684" s="104">
        <v>45657</v>
      </c>
      <c r="B1684" s="24">
        <v>252553</v>
      </c>
      <c r="C1684" s="54" t="s">
        <v>735</v>
      </c>
      <c r="D1684" s="55" t="s">
        <v>736</v>
      </c>
      <c r="E1684" s="23" t="s">
        <v>781</v>
      </c>
      <c r="F1684" s="24">
        <v>1</v>
      </c>
      <c r="G1684" s="46">
        <v>4682.1000000000004</v>
      </c>
      <c r="H1684" s="58">
        <f t="shared" ref="H1684:H1716" si="126">I1684*0.12</f>
        <v>501.65357142857141</v>
      </c>
      <c r="I1684" s="58">
        <f t="shared" ref="I1684:I1716" si="127">G1684/1.12</f>
        <v>4180.4464285714284</v>
      </c>
    </row>
    <row r="1685" spans="1:9">
      <c r="A1685" s="104">
        <v>45657</v>
      </c>
      <c r="B1685" s="24">
        <v>252553</v>
      </c>
      <c r="C1685" s="54" t="s">
        <v>735</v>
      </c>
      <c r="D1685" s="55" t="s">
        <v>736</v>
      </c>
      <c r="E1685" s="23" t="s">
        <v>53</v>
      </c>
      <c r="F1685" s="24">
        <v>1</v>
      </c>
      <c r="G1685" s="46">
        <v>20235</v>
      </c>
      <c r="H1685" s="58">
        <f t="shared" si="126"/>
        <v>2168.0357142857138</v>
      </c>
      <c r="I1685" s="58">
        <f t="shared" si="127"/>
        <v>18066.964285714283</v>
      </c>
    </row>
    <row r="1686" spans="1:9">
      <c r="A1686" s="104">
        <v>45657</v>
      </c>
      <c r="B1686" s="24">
        <v>252554</v>
      </c>
      <c r="C1686" s="54" t="s">
        <v>735</v>
      </c>
      <c r="D1686" s="55" t="s">
        <v>736</v>
      </c>
      <c r="E1686" s="23" t="s">
        <v>31</v>
      </c>
      <c r="F1686" s="24">
        <v>1</v>
      </c>
      <c r="G1686" s="46">
        <v>15200</v>
      </c>
      <c r="H1686" s="58">
        <f t="shared" si="126"/>
        <v>1628.5714285714284</v>
      </c>
      <c r="I1686" s="58">
        <f t="shared" si="127"/>
        <v>13571.428571428571</v>
      </c>
    </row>
    <row r="1687" spans="1:9">
      <c r="A1687" s="104">
        <v>45657</v>
      </c>
      <c r="B1687" s="24">
        <v>252554</v>
      </c>
      <c r="C1687" s="54" t="s">
        <v>735</v>
      </c>
      <c r="D1687" s="55" t="s">
        <v>736</v>
      </c>
      <c r="E1687" s="23" t="s">
        <v>17</v>
      </c>
      <c r="F1687" s="24">
        <v>1</v>
      </c>
      <c r="G1687" s="46">
        <v>1800.25</v>
      </c>
      <c r="H1687" s="58">
        <f t="shared" si="126"/>
        <v>192.88392857142856</v>
      </c>
      <c r="I1687" s="58">
        <f t="shared" si="127"/>
        <v>1607.3660714285713</v>
      </c>
    </row>
    <row r="1688" spans="1:9">
      <c r="A1688" s="104">
        <v>45657</v>
      </c>
      <c r="B1688" s="24">
        <v>252555</v>
      </c>
      <c r="C1688" s="54" t="s">
        <v>735</v>
      </c>
      <c r="D1688" s="55" t="s">
        <v>736</v>
      </c>
      <c r="E1688" s="23" t="s">
        <v>178</v>
      </c>
      <c r="F1688" s="24">
        <v>1</v>
      </c>
      <c r="G1688" s="46">
        <v>18426.3</v>
      </c>
      <c r="H1688" s="58">
        <f t="shared" si="126"/>
        <v>1974.2464285714282</v>
      </c>
      <c r="I1688" s="58">
        <f t="shared" si="127"/>
        <v>16452.053571428569</v>
      </c>
    </row>
    <row r="1689" spans="1:9">
      <c r="A1689" s="104">
        <v>45657</v>
      </c>
      <c r="B1689" s="24">
        <v>252555</v>
      </c>
      <c r="C1689" s="54" t="s">
        <v>735</v>
      </c>
      <c r="D1689" s="55" t="s">
        <v>736</v>
      </c>
      <c r="E1689" s="23" t="s">
        <v>60</v>
      </c>
      <c r="F1689" s="24">
        <v>1</v>
      </c>
      <c r="G1689" s="46">
        <v>24912.9</v>
      </c>
      <c r="H1689" s="58">
        <f t="shared" si="126"/>
        <v>2669.2392857142854</v>
      </c>
      <c r="I1689" s="58">
        <f t="shared" si="127"/>
        <v>22243.660714285714</v>
      </c>
    </row>
    <row r="1690" spans="1:9">
      <c r="A1690" s="104">
        <v>45657</v>
      </c>
      <c r="B1690" s="24">
        <v>252556</v>
      </c>
      <c r="C1690" s="54" t="s">
        <v>735</v>
      </c>
      <c r="D1690" s="55" t="s">
        <v>736</v>
      </c>
      <c r="E1690" s="23" t="s">
        <v>61</v>
      </c>
      <c r="F1690" s="24">
        <v>1</v>
      </c>
      <c r="G1690" s="46">
        <v>5082.5</v>
      </c>
      <c r="H1690" s="58">
        <f t="shared" si="126"/>
        <v>544.55357142857144</v>
      </c>
      <c r="I1690" s="58">
        <f t="shared" si="127"/>
        <v>4537.9464285714284</v>
      </c>
    </row>
    <row r="1691" spans="1:9">
      <c r="A1691" s="104">
        <v>45657</v>
      </c>
      <c r="B1691" s="24">
        <v>252557</v>
      </c>
      <c r="C1691" s="54" t="s">
        <v>735</v>
      </c>
      <c r="D1691" s="55" t="s">
        <v>736</v>
      </c>
      <c r="E1691" s="23" t="s">
        <v>174</v>
      </c>
      <c r="F1691" s="24">
        <v>2</v>
      </c>
      <c r="G1691" s="46">
        <v>101762.14</v>
      </c>
      <c r="H1691" s="58">
        <f t="shared" si="126"/>
        <v>10903.086428571427</v>
      </c>
      <c r="I1691" s="58">
        <f t="shared" si="127"/>
        <v>90859.053571428565</v>
      </c>
    </row>
    <row r="1692" spans="1:9">
      <c r="A1692" s="104">
        <v>45657</v>
      </c>
      <c r="B1692" s="24">
        <v>252557</v>
      </c>
      <c r="C1692" s="54" t="s">
        <v>735</v>
      </c>
      <c r="D1692" s="55" t="s">
        <v>736</v>
      </c>
      <c r="E1692" s="23" t="s">
        <v>17</v>
      </c>
      <c r="F1692" s="24">
        <v>11</v>
      </c>
      <c r="G1692" s="46">
        <v>19802.75</v>
      </c>
      <c r="H1692" s="58">
        <f t="shared" si="126"/>
        <v>2121.7232142857138</v>
      </c>
      <c r="I1692" s="58">
        <f t="shared" si="127"/>
        <v>17681.026785714283</v>
      </c>
    </row>
    <row r="1693" spans="1:9">
      <c r="A1693" s="104">
        <v>45657</v>
      </c>
      <c r="B1693" s="24">
        <v>252557</v>
      </c>
      <c r="C1693" s="54" t="s">
        <v>735</v>
      </c>
      <c r="D1693" s="55" t="s">
        <v>736</v>
      </c>
      <c r="E1693" s="23" t="s">
        <v>190</v>
      </c>
      <c r="F1693" s="24">
        <v>1</v>
      </c>
      <c r="G1693" s="46">
        <v>14630</v>
      </c>
      <c r="H1693" s="58">
        <f t="shared" si="126"/>
        <v>1567.4999999999998</v>
      </c>
      <c r="I1693" s="58">
        <f t="shared" si="127"/>
        <v>13062.499999999998</v>
      </c>
    </row>
    <row r="1694" spans="1:9">
      <c r="A1694" s="104">
        <v>45657</v>
      </c>
      <c r="B1694" s="24">
        <v>252557</v>
      </c>
      <c r="C1694" s="54" t="s">
        <v>735</v>
      </c>
      <c r="D1694" s="55" t="s">
        <v>736</v>
      </c>
      <c r="E1694" s="23" t="s">
        <v>41</v>
      </c>
      <c r="F1694" s="24">
        <v>1</v>
      </c>
      <c r="G1694" s="46">
        <v>27318.3</v>
      </c>
      <c r="H1694" s="58">
        <f t="shared" si="126"/>
        <v>2926.9607142857139</v>
      </c>
      <c r="I1694" s="58">
        <f t="shared" si="127"/>
        <v>24391.339285714283</v>
      </c>
    </row>
    <row r="1695" spans="1:9">
      <c r="A1695" s="104">
        <v>45657</v>
      </c>
      <c r="B1695" s="24">
        <v>252558</v>
      </c>
      <c r="C1695" s="54" t="s">
        <v>735</v>
      </c>
      <c r="D1695" s="55" t="s">
        <v>736</v>
      </c>
      <c r="E1695" s="23" t="s">
        <v>172</v>
      </c>
      <c r="F1695" s="24">
        <v>2</v>
      </c>
      <c r="G1695" s="46">
        <v>174868.59</v>
      </c>
      <c r="H1695" s="58">
        <f t="shared" si="126"/>
        <v>18735.920357142855</v>
      </c>
      <c r="I1695" s="58">
        <f t="shared" si="127"/>
        <v>156132.66964285713</v>
      </c>
    </row>
    <row r="1696" spans="1:9">
      <c r="A1696" s="104">
        <v>45657</v>
      </c>
      <c r="B1696" s="24">
        <v>252558</v>
      </c>
      <c r="C1696" s="54" t="s">
        <v>735</v>
      </c>
      <c r="D1696" s="55" t="s">
        <v>736</v>
      </c>
      <c r="E1696" s="23" t="s">
        <v>66</v>
      </c>
      <c r="F1696" s="24">
        <v>1</v>
      </c>
      <c r="G1696" s="46">
        <v>18175.490000000002</v>
      </c>
      <c r="H1696" s="58">
        <f t="shared" si="126"/>
        <v>1947.3739285714285</v>
      </c>
      <c r="I1696" s="58">
        <f t="shared" si="127"/>
        <v>16228.116071428571</v>
      </c>
    </row>
    <row r="1697" spans="1:9">
      <c r="A1697" s="104">
        <v>45657</v>
      </c>
      <c r="B1697" s="24">
        <v>252558</v>
      </c>
      <c r="C1697" s="54" t="s">
        <v>735</v>
      </c>
      <c r="D1697" s="55" t="s">
        <v>736</v>
      </c>
      <c r="E1697" s="23" t="s">
        <v>36</v>
      </c>
      <c r="F1697" s="24">
        <v>1</v>
      </c>
      <c r="G1697" s="101">
        <v>7120.25</v>
      </c>
      <c r="H1697" s="67">
        <f t="shared" si="126"/>
        <v>762.88392857142844</v>
      </c>
      <c r="I1697" s="67">
        <f t="shared" si="127"/>
        <v>6357.3660714285706</v>
      </c>
    </row>
    <row r="1698" spans="1:9">
      <c r="A1698" s="104">
        <v>45657</v>
      </c>
      <c r="B1698" s="24">
        <v>252559</v>
      </c>
      <c r="C1698" s="54" t="s">
        <v>735</v>
      </c>
      <c r="D1698" s="55" t="s">
        <v>736</v>
      </c>
      <c r="E1698" s="23" t="s">
        <v>512</v>
      </c>
      <c r="F1698" s="24">
        <v>2</v>
      </c>
      <c r="G1698" s="46">
        <v>35340</v>
      </c>
      <c r="H1698" s="67">
        <f t="shared" si="126"/>
        <v>3786.4285714285706</v>
      </c>
      <c r="I1698" s="67">
        <f t="shared" si="127"/>
        <v>31553.571428571424</v>
      </c>
    </row>
    <row r="1699" spans="1:9">
      <c r="A1699" s="104">
        <v>45657</v>
      </c>
      <c r="B1699" s="24">
        <v>252559</v>
      </c>
      <c r="C1699" s="54" t="s">
        <v>735</v>
      </c>
      <c r="D1699" s="55" t="s">
        <v>736</v>
      </c>
      <c r="E1699" s="23" t="s">
        <v>144</v>
      </c>
      <c r="F1699" s="24">
        <v>1</v>
      </c>
      <c r="G1699" s="46">
        <v>29070</v>
      </c>
      <c r="H1699" s="67">
        <f t="shared" si="126"/>
        <v>3114.6428571428569</v>
      </c>
      <c r="I1699" s="67">
        <f t="shared" si="127"/>
        <v>25955.357142857141</v>
      </c>
    </row>
    <row r="1700" spans="1:9">
      <c r="A1700" s="104">
        <v>45657</v>
      </c>
      <c r="B1700" s="24">
        <v>252560</v>
      </c>
      <c r="C1700" s="54" t="s">
        <v>735</v>
      </c>
      <c r="D1700" s="55" t="s">
        <v>736</v>
      </c>
      <c r="E1700" s="23" t="s">
        <v>53</v>
      </c>
      <c r="F1700" s="24">
        <v>1</v>
      </c>
      <c r="G1700" s="46">
        <v>20250.29</v>
      </c>
      <c r="H1700" s="67">
        <f t="shared" si="126"/>
        <v>2169.6739285714284</v>
      </c>
      <c r="I1700" s="67">
        <f t="shared" si="127"/>
        <v>18080.616071428569</v>
      </c>
    </row>
    <row r="1701" spans="1:9">
      <c r="A1701" s="104">
        <v>45657</v>
      </c>
      <c r="B1701" s="24">
        <v>252560</v>
      </c>
      <c r="C1701" s="54" t="s">
        <v>735</v>
      </c>
      <c r="D1701" s="55" t="s">
        <v>736</v>
      </c>
      <c r="E1701" s="46" t="s">
        <v>55</v>
      </c>
      <c r="F1701" s="24">
        <v>1</v>
      </c>
      <c r="G1701" s="46">
        <v>4897.25</v>
      </c>
      <c r="H1701" s="67">
        <f t="shared" si="126"/>
        <v>524.705357142857</v>
      </c>
      <c r="I1701" s="67">
        <f t="shared" si="127"/>
        <v>4372.5446428571422</v>
      </c>
    </row>
    <row r="1702" spans="1:9">
      <c r="A1702" s="104">
        <v>45657</v>
      </c>
      <c r="B1702" s="24">
        <v>252560</v>
      </c>
      <c r="C1702" s="54" t="s">
        <v>735</v>
      </c>
      <c r="D1702" s="55" t="s">
        <v>736</v>
      </c>
      <c r="E1702" s="46" t="s">
        <v>770</v>
      </c>
      <c r="F1702" s="24">
        <v>5</v>
      </c>
      <c r="G1702" s="46">
        <v>47476.25</v>
      </c>
      <c r="H1702" s="67">
        <f t="shared" si="126"/>
        <v>5086.7410714285716</v>
      </c>
      <c r="I1702" s="67">
        <f t="shared" si="127"/>
        <v>42389.508928571428</v>
      </c>
    </row>
    <row r="1703" spans="1:9">
      <c r="A1703" s="104">
        <v>45657</v>
      </c>
      <c r="B1703" s="24">
        <v>252560</v>
      </c>
      <c r="C1703" s="54" t="s">
        <v>735</v>
      </c>
      <c r="D1703" s="55" t="s">
        <v>736</v>
      </c>
      <c r="E1703" s="46" t="s">
        <v>31</v>
      </c>
      <c r="F1703" s="24">
        <v>1</v>
      </c>
      <c r="G1703" s="46">
        <v>15200</v>
      </c>
      <c r="H1703" s="67">
        <f t="shared" si="126"/>
        <v>1628.5714285714284</v>
      </c>
      <c r="I1703" s="67">
        <f t="shared" si="127"/>
        <v>13571.428571428571</v>
      </c>
    </row>
    <row r="1704" spans="1:9">
      <c r="A1704" s="104">
        <v>45657</v>
      </c>
      <c r="B1704" s="73">
        <v>252560</v>
      </c>
      <c r="C1704" s="54" t="s">
        <v>735</v>
      </c>
      <c r="D1704" s="55" t="s">
        <v>736</v>
      </c>
      <c r="E1704" s="46" t="s">
        <v>66</v>
      </c>
      <c r="F1704" s="24">
        <v>1</v>
      </c>
      <c r="G1704" s="46">
        <v>18175.490000000002</v>
      </c>
      <c r="H1704" s="67">
        <f t="shared" si="126"/>
        <v>1947.3739285714285</v>
      </c>
      <c r="I1704" s="67">
        <f t="shared" si="127"/>
        <v>16228.116071428571</v>
      </c>
    </row>
    <row r="1705" spans="1:9">
      <c r="A1705" s="104">
        <v>45657</v>
      </c>
      <c r="B1705" s="73">
        <v>252561</v>
      </c>
      <c r="C1705" s="54" t="s">
        <v>735</v>
      </c>
      <c r="D1705" s="55" t="s">
        <v>736</v>
      </c>
      <c r="E1705" s="23" t="s">
        <v>63</v>
      </c>
      <c r="F1705" s="24">
        <v>1</v>
      </c>
      <c r="G1705" s="46">
        <v>12445</v>
      </c>
      <c r="H1705" s="67">
        <f t="shared" si="126"/>
        <v>1333.3928571428569</v>
      </c>
      <c r="I1705" s="67">
        <f t="shared" si="127"/>
        <v>11111.607142857141</v>
      </c>
    </row>
    <row r="1706" spans="1:9">
      <c r="A1706" s="104">
        <v>45657</v>
      </c>
      <c r="B1706" s="73">
        <v>252563</v>
      </c>
      <c r="C1706" s="54" t="s">
        <v>735</v>
      </c>
      <c r="D1706" s="55" t="s">
        <v>736</v>
      </c>
      <c r="E1706" s="23" t="s">
        <v>782</v>
      </c>
      <c r="F1706" s="24">
        <v>1</v>
      </c>
      <c r="G1706" s="46">
        <v>90915</v>
      </c>
      <c r="H1706" s="67">
        <f t="shared" si="126"/>
        <v>9740.8928571428551</v>
      </c>
      <c r="I1706" s="67">
        <f t="shared" si="127"/>
        <v>81174.10714285713</v>
      </c>
    </row>
    <row r="1707" spans="1:9">
      <c r="A1707" s="104">
        <v>45657</v>
      </c>
      <c r="B1707" s="73">
        <v>252564</v>
      </c>
      <c r="C1707" s="54" t="s">
        <v>735</v>
      </c>
      <c r="D1707" s="55" t="s">
        <v>736</v>
      </c>
      <c r="E1707" s="46" t="s">
        <v>23</v>
      </c>
      <c r="F1707" s="24">
        <v>1</v>
      </c>
      <c r="G1707" s="46">
        <v>44475.29</v>
      </c>
      <c r="H1707" s="67">
        <f t="shared" si="126"/>
        <v>4765.2096428571422</v>
      </c>
      <c r="I1707" s="67">
        <f t="shared" si="127"/>
        <v>39710.080357142855</v>
      </c>
    </row>
    <row r="1708" spans="1:9">
      <c r="A1708" s="104">
        <v>45657</v>
      </c>
      <c r="B1708" s="73">
        <v>252564</v>
      </c>
      <c r="C1708" s="54" t="s">
        <v>735</v>
      </c>
      <c r="D1708" s="55" t="s">
        <v>736</v>
      </c>
      <c r="E1708" s="23" t="s">
        <v>77</v>
      </c>
      <c r="F1708" s="24">
        <v>2</v>
      </c>
      <c r="G1708" s="46">
        <v>5035</v>
      </c>
      <c r="H1708" s="67">
        <f t="shared" si="126"/>
        <v>539.46428571428567</v>
      </c>
      <c r="I1708" s="67">
        <f t="shared" si="127"/>
        <v>4495.5357142857138</v>
      </c>
    </row>
    <row r="1709" spans="1:9">
      <c r="A1709" s="104">
        <v>45657</v>
      </c>
      <c r="B1709" s="73">
        <v>252566</v>
      </c>
      <c r="C1709" s="54" t="s">
        <v>735</v>
      </c>
      <c r="D1709" s="55" t="s">
        <v>736</v>
      </c>
      <c r="E1709" s="23" t="s">
        <v>173</v>
      </c>
      <c r="F1709" s="24">
        <v>1</v>
      </c>
      <c r="G1709" s="46">
        <v>20649.3</v>
      </c>
      <c r="H1709" s="67">
        <f t="shared" si="126"/>
        <v>2212.4249999999993</v>
      </c>
      <c r="I1709" s="67">
        <f t="shared" si="127"/>
        <v>18436.874999999996</v>
      </c>
    </row>
    <row r="1710" spans="1:9">
      <c r="A1710" s="104">
        <v>45657</v>
      </c>
      <c r="B1710" s="73">
        <v>252566</v>
      </c>
      <c r="C1710" s="54" t="s">
        <v>735</v>
      </c>
      <c r="D1710" s="55" t="s">
        <v>736</v>
      </c>
      <c r="E1710" s="23" t="s">
        <v>31</v>
      </c>
      <c r="F1710" s="24">
        <v>1</v>
      </c>
      <c r="G1710" s="46">
        <v>15200</v>
      </c>
      <c r="H1710" s="67">
        <f t="shared" si="126"/>
        <v>1628.5714285714284</v>
      </c>
      <c r="I1710" s="67">
        <f t="shared" si="127"/>
        <v>13571.428571428571</v>
      </c>
    </row>
    <row r="1711" spans="1:9">
      <c r="A1711" s="104">
        <v>45657</v>
      </c>
      <c r="B1711" s="73">
        <v>252567</v>
      </c>
      <c r="C1711" s="54" t="s">
        <v>735</v>
      </c>
      <c r="D1711" s="55" t="s">
        <v>736</v>
      </c>
      <c r="E1711" s="23" t="s">
        <v>224</v>
      </c>
      <c r="F1711" s="24">
        <v>1</v>
      </c>
      <c r="G1711" s="46">
        <v>88916.3</v>
      </c>
      <c r="H1711" s="67">
        <f t="shared" si="126"/>
        <v>9526.7464285714268</v>
      </c>
      <c r="I1711" s="67">
        <f t="shared" si="127"/>
        <v>79389.553571428565</v>
      </c>
    </row>
    <row r="1712" spans="1:9">
      <c r="A1712" s="104">
        <v>45657</v>
      </c>
      <c r="B1712" s="73">
        <v>252567</v>
      </c>
      <c r="C1712" s="54" t="s">
        <v>735</v>
      </c>
      <c r="D1712" s="55" t="s">
        <v>736</v>
      </c>
      <c r="E1712" s="23" t="s">
        <v>53</v>
      </c>
      <c r="F1712" s="24">
        <v>3</v>
      </c>
      <c r="G1712" s="46">
        <v>60750.87</v>
      </c>
      <c r="H1712" s="67">
        <f t="shared" si="126"/>
        <v>6509.0217857142852</v>
      </c>
      <c r="I1712" s="67">
        <f t="shared" si="127"/>
        <v>54241.84821428571</v>
      </c>
    </row>
    <row r="1713" spans="1:9">
      <c r="A1713" s="104">
        <v>45657</v>
      </c>
      <c r="B1713" s="73">
        <v>252567</v>
      </c>
      <c r="C1713" s="54" t="s">
        <v>735</v>
      </c>
      <c r="D1713" s="55" t="s">
        <v>736</v>
      </c>
      <c r="E1713" s="23" t="s">
        <v>41</v>
      </c>
      <c r="F1713" s="24">
        <v>1</v>
      </c>
      <c r="G1713" s="46">
        <v>27318.3</v>
      </c>
      <c r="H1713" s="67">
        <f t="shared" si="126"/>
        <v>2926.9607142857139</v>
      </c>
      <c r="I1713" s="67">
        <f t="shared" si="127"/>
        <v>24391.339285714283</v>
      </c>
    </row>
    <row r="1714" spans="1:9">
      <c r="A1714" s="104">
        <v>45657</v>
      </c>
      <c r="B1714" s="73">
        <v>252567</v>
      </c>
      <c r="C1714" s="54" t="s">
        <v>735</v>
      </c>
      <c r="D1714" s="55" t="s">
        <v>736</v>
      </c>
      <c r="E1714" s="23" t="s">
        <v>32</v>
      </c>
      <c r="F1714" s="24">
        <v>1</v>
      </c>
      <c r="G1714" s="46">
        <v>23214.29</v>
      </c>
      <c r="H1714" s="67">
        <f t="shared" si="126"/>
        <v>2487.2453571428568</v>
      </c>
      <c r="I1714" s="67">
        <f t="shared" si="127"/>
        <v>20727.044642857141</v>
      </c>
    </row>
    <row r="1715" spans="1:9">
      <c r="A1715" s="104">
        <v>45657</v>
      </c>
      <c r="B1715" s="73">
        <v>252568</v>
      </c>
      <c r="C1715" s="54" t="s">
        <v>735</v>
      </c>
      <c r="D1715" s="55" t="s">
        <v>736</v>
      </c>
      <c r="E1715" s="23" t="s">
        <v>49</v>
      </c>
      <c r="F1715" s="24">
        <v>1</v>
      </c>
      <c r="G1715" s="46">
        <v>13775</v>
      </c>
      <c r="H1715" s="67">
        <f t="shared" si="126"/>
        <v>1475.8928571428569</v>
      </c>
      <c r="I1715" s="67">
        <f t="shared" si="127"/>
        <v>12299.107142857141</v>
      </c>
    </row>
    <row r="1716" spans="1:9">
      <c r="A1716" s="104">
        <v>45657</v>
      </c>
      <c r="B1716" s="73">
        <v>252568</v>
      </c>
      <c r="C1716" s="54" t="s">
        <v>735</v>
      </c>
      <c r="D1716" s="55" t="s">
        <v>736</v>
      </c>
      <c r="E1716" s="23" t="s">
        <v>61</v>
      </c>
      <c r="F1716" s="24">
        <v>3</v>
      </c>
      <c r="G1716" s="46">
        <v>15247.5</v>
      </c>
      <c r="H1716" s="67">
        <f t="shared" si="126"/>
        <v>1633.660714285714</v>
      </c>
      <c r="I1716" s="67">
        <f t="shared" si="127"/>
        <v>13613.839285714284</v>
      </c>
    </row>
    <row r="1717" spans="1:9">
      <c r="A1717" s="104">
        <v>45657</v>
      </c>
      <c r="B1717" s="73">
        <v>252569</v>
      </c>
      <c r="C1717" s="54" t="s">
        <v>735</v>
      </c>
      <c r="D1717" s="55" t="s">
        <v>736</v>
      </c>
      <c r="E1717" s="23" t="s">
        <v>23</v>
      </c>
      <c r="F1717" s="24">
        <v>1</v>
      </c>
      <c r="G1717" s="46">
        <v>44475.29</v>
      </c>
      <c r="H1717" s="67">
        <f t="shared" ref="H1717:H1780" si="128">I1717*0.12</f>
        <v>4765.2096428571422</v>
      </c>
      <c r="I1717" s="67">
        <f t="shared" ref="I1717:I1780" si="129">G1717/1.12</f>
        <v>39710.080357142855</v>
      </c>
    </row>
    <row r="1718" spans="1:9">
      <c r="A1718" s="104">
        <v>45657</v>
      </c>
      <c r="B1718" s="73">
        <v>252569</v>
      </c>
      <c r="C1718" s="54" t="s">
        <v>735</v>
      </c>
      <c r="D1718" s="55" t="s">
        <v>736</v>
      </c>
      <c r="E1718" s="23" t="s">
        <v>43</v>
      </c>
      <c r="F1718" s="24">
        <v>1</v>
      </c>
      <c r="G1718" s="46">
        <v>21827.29</v>
      </c>
      <c r="H1718" s="67">
        <f t="shared" si="128"/>
        <v>2338.6382142857142</v>
      </c>
      <c r="I1718" s="67">
        <f t="shared" si="129"/>
        <v>19488.651785714286</v>
      </c>
    </row>
    <row r="1719" spans="1:9">
      <c r="A1719" s="104">
        <v>45657</v>
      </c>
      <c r="B1719" s="73">
        <v>252569</v>
      </c>
      <c r="C1719" s="54" t="s">
        <v>735</v>
      </c>
      <c r="D1719" s="55" t="s">
        <v>736</v>
      </c>
      <c r="E1719" s="23" t="s">
        <v>46</v>
      </c>
      <c r="F1719" s="24">
        <v>1</v>
      </c>
      <c r="G1719" s="46">
        <v>30593.89</v>
      </c>
      <c r="H1719" s="67">
        <f t="shared" si="128"/>
        <v>3277.9167857142852</v>
      </c>
      <c r="I1719" s="67">
        <f t="shared" si="129"/>
        <v>27315.97321428571</v>
      </c>
    </row>
    <row r="1720" spans="1:9">
      <c r="A1720" s="104">
        <v>45657</v>
      </c>
      <c r="B1720" s="73">
        <v>252569</v>
      </c>
      <c r="C1720" s="54" t="s">
        <v>735</v>
      </c>
      <c r="D1720" s="55" t="s">
        <v>736</v>
      </c>
      <c r="E1720" s="23" t="s">
        <v>166</v>
      </c>
      <c r="F1720" s="24">
        <v>1</v>
      </c>
      <c r="G1720" s="46">
        <v>10888.99</v>
      </c>
      <c r="H1720" s="67">
        <f t="shared" si="128"/>
        <v>1166.6774999999998</v>
      </c>
      <c r="I1720" s="67">
        <f t="shared" si="129"/>
        <v>9722.3124999999982</v>
      </c>
    </row>
    <row r="1721" spans="1:9">
      <c r="A1721" s="104">
        <v>45657</v>
      </c>
      <c r="B1721" s="73">
        <v>252569</v>
      </c>
      <c r="C1721" s="54" t="s">
        <v>735</v>
      </c>
      <c r="D1721" s="55" t="s">
        <v>736</v>
      </c>
      <c r="E1721" s="23" t="s">
        <v>31</v>
      </c>
      <c r="F1721" s="24">
        <v>1</v>
      </c>
      <c r="G1721" s="46">
        <v>15200</v>
      </c>
      <c r="H1721" s="67">
        <f t="shared" si="128"/>
        <v>1628.5714285714284</v>
      </c>
      <c r="I1721" s="67">
        <f t="shared" si="129"/>
        <v>13571.428571428571</v>
      </c>
    </row>
    <row r="1722" spans="1:9">
      <c r="A1722" s="104">
        <v>45657</v>
      </c>
      <c r="B1722" s="73">
        <v>252570</v>
      </c>
      <c r="C1722" s="54" t="s">
        <v>735</v>
      </c>
      <c r="D1722" s="55" t="s">
        <v>736</v>
      </c>
      <c r="E1722" s="23" t="s">
        <v>451</v>
      </c>
      <c r="F1722" s="24">
        <v>6</v>
      </c>
      <c r="G1722" s="46">
        <v>21352.77</v>
      </c>
      <c r="H1722" s="67">
        <f t="shared" si="128"/>
        <v>2287.7967857142858</v>
      </c>
      <c r="I1722" s="67">
        <f t="shared" si="129"/>
        <v>19064.973214285714</v>
      </c>
    </row>
    <row r="1723" spans="1:9">
      <c r="A1723" s="104">
        <v>45657</v>
      </c>
      <c r="B1723" s="73">
        <v>252570</v>
      </c>
      <c r="C1723" s="54" t="s">
        <v>735</v>
      </c>
      <c r="D1723" s="55" t="s">
        <v>736</v>
      </c>
      <c r="E1723" s="23" t="s">
        <v>77</v>
      </c>
      <c r="F1723" s="24">
        <v>1</v>
      </c>
      <c r="G1723" s="46">
        <v>2517.5</v>
      </c>
      <c r="H1723" s="67">
        <f t="shared" si="128"/>
        <v>269.73214285714283</v>
      </c>
      <c r="I1723" s="67">
        <f t="shared" si="129"/>
        <v>2247.7678571428569</v>
      </c>
    </row>
    <row r="1724" spans="1:9">
      <c r="A1724" s="104">
        <v>45657</v>
      </c>
      <c r="B1724" s="73">
        <v>252570</v>
      </c>
      <c r="C1724" s="54" t="s">
        <v>735</v>
      </c>
      <c r="D1724" s="55" t="s">
        <v>736</v>
      </c>
      <c r="E1724" s="23" t="s">
        <v>31</v>
      </c>
      <c r="F1724" s="24">
        <v>1</v>
      </c>
      <c r="G1724" s="46">
        <v>15200</v>
      </c>
      <c r="H1724" s="67">
        <f t="shared" si="128"/>
        <v>1628.5714285714284</v>
      </c>
      <c r="I1724" s="67">
        <f t="shared" si="129"/>
        <v>13571.428571428571</v>
      </c>
    </row>
    <row r="1725" spans="1:9">
      <c r="A1725" s="104">
        <v>45657</v>
      </c>
      <c r="B1725" s="73">
        <v>252570</v>
      </c>
      <c r="C1725" s="54" t="s">
        <v>735</v>
      </c>
      <c r="D1725" s="55" t="s">
        <v>736</v>
      </c>
      <c r="E1725" s="23" t="s">
        <v>41</v>
      </c>
      <c r="F1725" s="24">
        <v>1</v>
      </c>
      <c r="G1725" s="46">
        <v>27318.3</v>
      </c>
      <c r="H1725" s="67">
        <f t="shared" si="128"/>
        <v>2926.9607142857139</v>
      </c>
      <c r="I1725" s="67">
        <f t="shared" si="129"/>
        <v>24391.339285714283</v>
      </c>
    </row>
    <row r="1726" spans="1:9">
      <c r="A1726" s="104">
        <v>45657</v>
      </c>
      <c r="B1726" s="73">
        <v>252570</v>
      </c>
      <c r="C1726" s="54" t="s">
        <v>735</v>
      </c>
      <c r="D1726" s="55" t="s">
        <v>736</v>
      </c>
      <c r="E1726" s="23" t="s">
        <v>33</v>
      </c>
      <c r="F1726" s="24">
        <v>1</v>
      </c>
      <c r="G1726" s="46">
        <v>33246.300000000003</v>
      </c>
      <c r="H1726" s="67">
        <f t="shared" si="128"/>
        <v>3562.1035714285713</v>
      </c>
      <c r="I1726" s="67">
        <f t="shared" si="129"/>
        <v>29684.196428571428</v>
      </c>
    </row>
    <row r="1727" spans="1:9">
      <c r="A1727" s="104">
        <v>45657</v>
      </c>
      <c r="B1727" s="73">
        <v>252571</v>
      </c>
      <c r="C1727" s="54" t="s">
        <v>735</v>
      </c>
      <c r="D1727" s="55" t="s">
        <v>736</v>
      </c>
      <c r="E1727" s="23" t="s">
        <v>775</v>
      </c>
      <c r="F1727" s="24">
        <v>6</v>
      </c>
      <c r="G1727" s="46">
        <v>43890</v>
      </c>
      <c r="H1727" s="67">
        <f t="shared" si="128"/>
        <v>4702.4999999999991</v>
      </c>
      <c r="I1727" s="67">
        <f t="shared" si="129"/>
        <v>39187.499999999993</v>
      </c>
    </row>
    <row r="1728" spans="1:9">
      <c r="A1728" s="104">
        <v>45657</v>
      </c>
      <c r="B1728" s="73">
        <v>252572</v>
      </c>
      <c r="C1728" s="54" t="s">
        <v>735</v>
      </c>
      <c r="D1728" s="55" t="s">
        <v>736</v>
      </c>
      <c r="E1728" s="23" t="s">
        <v>31</v>
      </c>
      <c r="F1728" s="24">
        <v>1</v>
      </c>
      <c r="G1728" s="46">
        <v>15200</v>
      </c>
      <c r="H1728" s="67">
        <f t="shared" si="128"/>
        <v>1628.5714285714284</v>
      </c>
      <c r="I1728" s="67">
        <f t="shared" si="129"/>
        <v>13571.428571428571</v>
      </c>
    </row>
    <row r="1729" spans="1:9">
      <c r="A1729" s="104">
        <v>45657</v>
      </c>
      <c r="B1729" s="73">
        <v>252572</v>
      </c>
      <c r="C1729" s="54" t="s">
        <v>735</v>
      </c>
      <c r="D1729" s="55" t="s">
        <v>736</v>
      </c>
      <c r="E1729" s="23" t="s">
        <v>29</v>
      </c>
      <c r="F1729" s="24">
        <v>2</v>
      </c>
      <c r="G1729" s="46">
        <v>8638.35</v>
      </c>
      <c r="H1729" s="67">
        <f t="shared" si="128"/>
        <v>925.53749999999991</v>
      </c>
      <c r="I1729" s="67">
        <f t="shared" si="129"/>
        <v>7712.8125</v>
      </c>
    </row>
    <row r="1730" spans="1:9">
      <c r="A1730" s="104">
        <v>45657</v>
      </c>
      <c r="B1730" s="73">
        <v>252572</v>
      </c>
      <c r="C1730" s="54" t="s">
        <v>735</v>
      </c>
      <c r="D1730" s="55" t="s">
        <v>736</v>
      </c>
      <c r="E1730" s="23" t="s">
        <v>55</v>
      </c>
      <c r="F1730" s="24">
        <v>1</v>
      </c>
      <c r="G1730" s="46">
        <v>4897.25</v>
      </c>
      <c r="H1730" s="67">
        <f t="shared" si="128"/>
        <v>524.705357142857</v>
      </c>
      <c r="I1730" s="67">
        <f t="shared" si="129"/>
        <v>4372.5446428571422</v>
      </c>
    </row>
    <row r="1731" spans="1:9">
      <c r="A1731" s="104">
        <v>45657</v>
      </c>
      <c r="B1731" s="73">
        <v>252572</v>
      </c>
      <c r="C1731" s="54" t="s">
        <v>735</v>
      </c>
      <c r="D1731" s="55" t="s">
        <v>736</v>
      </c>
      <c r="E1731" s="23" t="s">
        <v>41</v>
      </c>
      <c r="F1731" s="24">
        <v>1</v>
      </c>
      <c r="G1731" s="46">
        <v>27318.3</v>
      </c>
      <c r="H1731" s="67">
        <f t="shared" si="128"/>
        <v>2926.9607142857139</v>
      </c>
      <c r="I1731" s="67">
        <f t="shared" si="129"/>
        <v>24391.339285714283</v>
      </c>
    </row>
    <row r="1732" spans="1:9">
      <c r="A1732" s="104">
        <v>45657</v>
      </c>
      <c r="B1732" s="73">
        <v>252572</v>
      </c>
      <c r="C1732" s="54" t="s">
        <v>735</v>
      </c>
      <c r="D1732" s="55" t="s">
        <v>736</v>
      </c>
      <c r="E1732" s="23" t="s">
        <v>783</v>
      </c>
      <c r="F1732" s="24">
        <v>1</v>
      </c>
      <c r="G1732" s="46">
        <v>5649.17</v>
      </c>
      <c r="H1732" s="67">
        <f t="shared" si="128"/>
        <v>605.26821428571418</v>
      </c>
      <c r="I1732" s="67">
        <f t="shared" si="129"/>
        <v>5043.9017857142853</v>
      </c>
    </row>
    <row r="1733" spans="1:9">
      <c r="A1733" s="104">
        <v>45657</v>
      </c>
      <c r="B1733" s="73">
        <v>252459</v>
      </c>
      <c r="C1733" s="54" t="s">
        <v>735</v>
      </c>
      <c r="D1733" s="55" t="s">
        <v>736</v>
      </c>
      <c r="E1733" s="23" t="s">
        <v>612</v>
      </c>
      <c r="F1733" s="24">
        <v>1</v>
      </c>
      <c r="G1733" s="46">
        <v>24400</v>
      </c>
      <c r="H1733" s="67">
        <f t="shared" si="128"/>
        <v>2614.2857142857138</v>
      </c>
      <c r="I1733" s="67">
        <f t="shared" si="129"/>
        <v>21785.714285714283</v>
      </c>
    </row>
    <row r="1734" spans="1:9">
      <c r="A1734" s="104">
        <v>45657</v>
      </c>
      <c r="B1734" s="73">
        <v>252459</v>
      </c>
      <c r="C1734" s="54" t="s">
        <v>735</v>
      </c>
      <c r="D1734" s="55" t="s">
        <v>736</v>
      </c>
      <c r="E1734" s="23" t="s">
        <v>164</v>
      </c>
      <c r="F1734" s="24">
        <v>3</v>
      </c>
      <c r="G1734" s="46">
        <v>30750</v>
      </c>
      <c r="H1734" s="67">
        <f t="shared" si="128"/>
        <v>3294.6428571428569</v>
      </c>
      <c r="I1734" s="67">
        <f t="shared" si="129"/>
        <v>27455.357142857141</v>
      </c>
    </row>
    <row r="1735" spans="1:9">
      <c r="A1735" s="104">
        <v>45657</v>
      </c>
      <c r="B1735" s="73">
        <v>252459</v>
      </c>
      <c r="C1735" s="54" t="s">
        <v>735</v>
      </c>
      <c r="D1735" s="55" t="s">
        <v>736</v>
      </c>
      <c r="E1735" s="23" t="s">
        <v>400</v>
      </c>
      <c r="F1735" s="24">
        <v>1</v>
      </c>
      <c r="G1735" s="46">
        <v>8100</v>
      </c>
      <c r="H1735" s="67">
        <f t="shared" si="128"/>
        <v>867.85714285714278</v>
      </c>
      <c r="I1735" s="67">
        <f t="shared" si="129"/>
        <v>7232.1428571428569</v>
      </c>
    </row>
    <row r="1736" spans="1:9">
      <c r="A1736" s="104">
        <v>45657</v>
      </c>
      <c r="B1736" s="73">
        <v>252459</v>
      </c>
      <c r="C1736" s="54" t="s">
        <v>735</v>
      </c>
      <c r="D1736" s="55" t="s">
        <v>736</v>
      </c>
      <c r="E1736" s="23" t="s">
        <v>667</v>
      </c>
      <c r="F1736" s="24">
        <v>5</v>
      </c>
      <c r="G1736" s="46">
        <v>10975</v>
      </c>
      <c r="H1736" s="67">
        <f t="shared" si="128"/>
        <v>1175.8928571428569</v>
      </c>
      <c r="I1736" s="67">
        <f t="shared" si="129"/>
        <v>9799.1071428571413</v>
      </c>
    </row>
    <row r="1737" spans="1:9">
      <c r="A1737" s="104">
        <v>45657</v>
      </c>
      <c r="B1737" s="73">
        <v>252459</v>
      </c>
      <c r="C1737" s="54" t="s">
        <v>735</v>
      </c>
      <c r="D1737" s="55" t="s">
        <v>736</v>
      </c>
      <c r="E1737" s="23" t="s">
        <v>784</v>
      </c>
      <c r="F1737" s="24">
        <v>2</v>
      </c>
      <c r="G1737" s="46">
        <v>55200</v>
      </c>
      <c r="H1737" s="67">
        <f t="shared" si="128"/>
        <v>5914.2857142857138</v>
      </c>
      <c r="I1737" s="67">
        <f t="shared" si="129"/>
        <v>49285.714285714283</v>
      </c>
    </row>
    <row r="1738" spans="1:9">
      <c r="A1738" s="104">
        <v>45657</v>
      </c>
      <c r="B1738" s="73">
        <v>252459</v>
      </c>
      <c r="C1738" s="54" t="s">
        <v>735</v>
      </c>
      <c r="D1738" s="55" t="s">
        <v>736</v>
      </c>
      <c r="E1738" s="23" t="s">
        <v>785</v>
      </c>
      <c r="F1738" s="24">
        <v>1</v>
      </c>
      <c r="G1738" s="46">
        <v>2500</v>
      </c>
      <c r="H1738" s="67">
        <f t="shared" si="128"/>
        <v>267.85714285714283</v>
      </c>
      <c r="I1738" s="67">
        <f t="shared" si="129"/>
        <v>2232.1428571428569</v>
      </c>
    </row>
    <row r="1739" spans="1:9">
      <c r="A1739" s="104">
        <v>45657</v>
      </c>
      <c r="B1739" s="73">
        <v>252460</v>
      </c>
      <c r="C1739" s="54" t="s">
        <v>735</v>
      </c>
      <c r="D1739" s="55" t="s">
        <v>736</v>
      </c>
      <c r="E1739" s="23" t="s">
        <v>182</v>
      </c>
      <c r="F1739" s="24">
        <v>1</v>
      </c>
      <c r="G1739" s="46">
        <v>5950</v>
      </c>
      <c r="H1739" s="67">
        <f t="shared" si="128"/>
        <v>637.49999999999989</v>
      </c>
      <c r="I1739" s="67">
        <f t="shared" si="129"/>
        <v>5312.4999999999991</v>
      </c>
    </row>
    <row r="1740" spans="1:9">
      <c r="A1740" s="104">
        <v>45657</v>
      </c>
      <c r="B1740" s="73">
        <v>252460</v>
      </c>
      <c r="C1740" s="54" t="s">
        <v>735</v>
      </c>
      <c r="D1740" s="55" t="s">
        <v>736</v>
      </c>
      <c r="E1740" s="23" t="s">
        <v>171</v>
      </c>
      <c r="F1740" s="24">
        <v>1</v>
      </c>
      <c r="G1740" s="46">
        <v>5950</v>
      </c>
      <c r="H1740" s="67">
        <f t="shared" si="128"/>
        <v>637.49999999999989</v>
      </c>
      <c r="I1740" s="67">
        <f t="shared" si="129"/>
        <v>5312.4999999999991</v>
      </c>
    </row>
    <row r="1741" spans="1:9">
      <c r="A1741" s="104">
        <v>45657</v>
      </c>
      <c r="B1741" s="73">
        <v>252460</v>
      </c>
      <c r="C1741" s="54" t="s">
        <v>735</v>
      </c>
      <c r="D1741" s="55" t="s">
        <v>736</v>
      </c>
      <c r="E1741" s="23" t="s">
        <v>786</v>
      </c>
      <c r="F1741" s="24">
        <v>1</v>
      </c>
      <c r="G1741" s="46">
        <v>5000</v>
      </c>
      <c r="H1741" s="67">
        <f t="shared" si="128"/>
        <v>535.71428571428567</v>
      </c>
      <c r="I1741" s="67">
        <f t="shared" si="129"/>
        <v>4464.2857142857138</v>
      </c>
    </row>
    <row r="1742" spans="1:9">
      <c r="A1742" s="104">
        <v>45657</v>
      </c>
      <c r="B1742" s="73">
        <v>252460</v>
      </c>
      <c r="C1742" s="54" t="s">
        <v>735</v>
      </c>
      <c r="D1742" s="55" t="s">
        <v>736</v>
      </c>
      <c r="E1742" s="23" t="s">
        <v>113</v>
      </c>
      <c r="F1742" s="24">
        <v>3</v>
      </c>
      <c r="G1742" s="46">
        <v>66000</v>
      </c>
      <c r="H1742" s="67">
        <f t="shared" si="128"/>
        <v>7071.4285714285697</v>
      </c>
      <c r="I1742" s="67">
        <f t="shared" si="129"/>
        <v>58928.57142857142</v>
      </c>
    </row>
    <row r="1743" spans="1:9">
      <c r="A1743" s="104">
        <v>45657</v>
      </c>
      <c r="B1743" s="73">
        <v>252460</v>
      </c>
      <c r="C1743" s="54" t="s">
        <v>735</v>
      </c>
      <c r="D1743" s="55" t="s">
        <v>736</v>
      </c>
      <c r="E1743" s="23" t="s">
        <v>31</v>
      </c>
      <c r="F1743" s="24">
        <v>16</v>
      </c>
      <c r="G1743" s="46">
        <v>256000</v>
      </c>
      <c r="H1743" s="67">
        <f t="shared" si="128"/>
        <v>27428.571428571424</v>
      </c>
      <c r="I1743" s="67">
        <f t="shared" si="129"/>
        <v>228571.42857142855</v>
      </c>
    </row>
    <row r="1744" spans="1:9">
      <c r="A1744" s="104">
        <v>45657</v>
      </c>
      <c r="B1744" s="73">
        <v>252460</v>
      </c>
      <c r="C1744" s="54" t="s">
        <v>735</v>
      </c>
      <c r="D1744" s="55" t="s">
        <v>736</v>
      </c>
      <c r="E1744" s="23" t="s">
        <v>787</v>
      </c>
      <c r="F1744" s="24">
        <v>1</v>
      </c>
      <c r="G1744" s="46">
        <v>52750</v>
      </c>
      <c r="H1744" s="67">
        <f t="shared" si="128"/>
        <v>5651.7857142857138</v>
      </c>
      <c r="I1744" s="67">
        <f t="shared" si="129"/>
        <v>47098.214285714283</v>
      </c>
    </row>
    <row r="1745" spans="1:9">
      <c r="A1745" s="104">
        <v>45657</v>
      </c>
      <c r="B1745" s="73">
        <v>252460</v>
      </c>
      <c r="C1745" s="54" t="s">
        <v>735</v>
      </c>
      <c r="D1745" s="55" t="s">
        <v>736</v>
      </c>
      <c r="E1745" s="23" t="s">
        <v>117</v>
      </c>
      <c r="F1745" s="24">
        <v>1</v>
      </c>
      <c r="G1745" s="46">
        <v>5950</v>
      </c>
      <c r="H1745" s="67">
        <f t="shared" si="128"/>
        <v>637.49999999999989</v>
      </c>
      <c r="I1745" s="67">
        <f t="shared" si="129"/>
        <v>5312.4999999999991</v>
      </c>
    </row>
    <row r="1746" spans="1:9">
      <c r="A1746" s="104">
        <v>45657</v>
      </c>
      <c r="B1746" s="73">
        <v>252460</v>
      </c>
      <c r="C1746" s="54" t="s">
        <v>735</v>
      </c>
      <c r="D1746" s="55" t="s">
        <v>736</v>
      </c>
      <c r="E1746" s="23" t="s">
        <v>58</v>
      </c>
      <c r="F1746" s="24">
        <v>20</v>
      </c>
      <c r="G1746" s="46">
        <v>22000</v>
      </c>
      <c r="H1746" s="67">
        <f t="shared" si="128"/>
        <v>2357.1428571428569</v>
      </c>
      <c r="I1746" s="67">
        <f t="shared" si="129"/>
        <v>19642.857142857141</v>
      </c>
    </row>
    <row r="1747" spans="1:9">
      <c r="A1747" s="104">
        <v>45657</v>
      </c>
      <c r="B1747" s="73">
        <v>252461</v>
      </c>
      <c r="C1747" s="54" t="s">
        <v>735</v>
      </c>
      <c r="D1747" s="55" t="s">
        <v>736</v>
      </c>
      <c r="E1747" s="23" t="s">
        <v>109</v>
      </c>
      <c r="F1747" s="24">
        <v>1</v>
      </c>
      <c r="G1747" s="46">
        <v>6900</v>
      </c>
      <c r="H1747" s="67">
        <f t="shared" si="128"/>
        <v>739.28571428571422</v>
      </c>
      <c r="I1747" s="67">
        <f t="shared" si="129"/>
        <v>6160.7142857142853</v>
      </c>
    </row>
    <row r="1748" spans="1:9">
      <c r="A1748" s="104">
        <v>45657</v>
      </c>
      <c r="B1748" s="73">
        <v>252461</v>
      </c>
      <c r="C1748" s="54" t="s">
        <v>735</v>
      </c>
      <c r="D1748" s="55" t="s">
        <v>736</v>
      </c>
      <c r="E1748" s="23" t="s">
        <v>367</v>
      </c>
      <c r="F1748" s="24">
        <v>4</v>
      </c>
      <c r="G1748" s="46">
        <v>27600</v>
      </c>
      <c r="H1748" s="67">
        <f t="shared" si="128"/>
        <v>2957.1428571428569</v>
      </c>
      <c r="I1748" s="67">
        <f t="shared" si="129"/>
        <v>24642.857142857141</v>
      </c>
    </row>
    <row r="1749" spans="1:9">
      <c r="A1749" s="104">
        <v>45657</v>
      </c>
      <c r="B1749" s="73">
        <v>252461</v>
      </c>
      <c r="C1749" s="54" t="s">
        <v>735</v>
      </c>
      <c r="D1749" s="55" t="s">
        <v>736</v>
      </c>
      <c r="E1749" s="23" t="s">
        <v>63</v>
      </c>
      <c r="F1749" s="24">
        <v>1</v>
      </c>
      <c r="G1749" s="46">
        <v>13100</v>
      </c>
      <c r="H1749" s="67">
        <f t="shared" si="128"/>
        <v>1403.5714285714284</v>
      </c>
      <c r="I1749" s="67">
        <f t="shared" si="129"/>
        <v>11696.428571428571</v>
      </c>
    </row>
    <row r="1750" spans="1:9">
      <c r="A1750" s="104">
        <v>45657</v>
      </c>
      <c r="B1750" s="73">
        <v>252461</v>
      </c>
      <c r="C1750" s="54" t="s">
        <v>735</v>
      </c>
      <c r="D1750" s="55" t="s">
        <v>736</v>
      </c>
      <c r="E1750" s="23" t="s">
        <v>61</v>
      </c>
      <c r="F1750" s="24">
        <v>2</v>
      </c>
      <c r="G1750" s="46">
        <v>10700</v>
      </c>
      <c r="H1750" s="67">
        <f t="shared" si="128"/>
        <v>1146.4285714285713</v>
      </c>
      <c r="I1750" s="67">
        <f t="shared" si="129"/>
        <v>9553.5714285714275</v>
      </c>
    </row>
    <row r="1751" spans="1:9">
      <c r="A1751" s="104">
        <v>45657</v>
      </c>
      <c r="B1751" s="73">
        <v>252461</v>
      </c>
      <c r="C1751" s="54" t="s">
        <v>735</v>
      </c>
      <c r="D1751" s="55" t="s">
        <v>736</v>
      </c>
      <c r="E1751" s="23" t="s">
        <v>396</v>
      </c>
      <c r="F1751" s="24">
        <v>1</v>
      </c>
      <c r="G1751" s="46">
        <v>8100</v>
      </c>
      <c r="H1751" s="67">
        <f t="shared" si="128"/>
        <v>867.85714285714278</v>
      </c>
      <c r="I1751" s="67">
        <f t="shared" si="129"/>
        <v>7232.1428571428569</v>
      </c>
    </row>
    <row r="1752" spans="1:9">
      <c r="A1752" s="104">
        <v>45657</v>
      </c>
      <c r="B1752" s="73">
        <v>252461</v>
      </c>
      <c r="C1752" s="54" t="s">
        <v>735</v>
      </c>
      <c r="D1752" s="55" t="s">
        <v>736</v>
      </c>
      <c r="E1752" s="23" t="s">
        <v>400</v>
      </c>
      <c r="F1752" s="24">
        <v>1</v>
      </c>
      <c r="G1752" s="46">
        <v>7350</v>
      </c>
      <c r="H1752" s="67">
        <f t="shared" si="128"/>
        <v>787.49999999999989</v>
      </c>
      <c r="I1752" s="67">
        <f t="shared" si="129"/>
        <v>6562.4999999999991</v>
      </c>
    </row>
    <row r="1753" spans="1:9">
      <c r="A1753" s="104">
        <v>45657</v>
      </c>
      <c r="B1753" s="73">
        <v>252461</v>
      </c>
      <c r="C1753" s="54" t="s">
        <v>735</v>
      </c>
      <c r="D1753" s="55" t="s">
        <v>736</v>
      </c>
      <c r="E1753" s="23" t="s">
        <v>667</v>
      </c>
      <c r="F1753" s="24">
        <v>2</v>
      </c>
      <c r="G1753" s="46">
        <v>4390</v>
      </c>
      <c r="H1753" s="67">
        <f t="shared" si="128"/>
        <v>470.35714285714283</v>
      </c>
      <c r="I1753" s="67">
        <f t="shared" si="129"/>
        <v>3919.6428571428569</v>
      </c>
    </row>
    <row r="1754" spans="1:9">
      <c r="A1754" s="104">
        <v>45657</v>
      </c>
      <c r="B1754" s="73">
        <v>252462</v>
      </c>
      <c r="C1754" s="54" t="s">
        <v>735</v>
      </c>
      <c r="D1754" s="55" t="s">
        <v>736</v>
      </c>
      <c r="E1754" s="23" t="s">
        <v>65</v>
      </c>
      <c r="F1754" s="24">
        <v>2</v>
      </c>
      <c r="G1754" s="46">
        <v>25800</v>
      </c>
      <c r="H1754" s="67">
        <f t="shared" si="128"/>
        <v>2764.2857142857138</v>
      </c>
      <c r="I1754" s="67">
        <f t="shared" si="129"/>
        <v>23035.714285714283</v>
      </c>
    </row>
    <row r="1755" spans="1:9">
      <c r="A1755" s="104">
        <v>45657</v>
      </c>
      <c r="B1755" s="73">
        <v>252462</v>
      </c>
      <c r="C1755" s="54" t="s">
        <v>735</v>
      </c>
      <c r="D1755" s="55" t="s">
        <v>736</v>
      </c>
      <c r="E1755" s="23" t="s">
        <v>239</v>
      </c>
      <c r="F1755" s="24">
        <v>6</v>
      </c>
      <c r="G1755" s="46">
        <v>46770</v>
      </c>
      <c r="H1755" s="67">
        <f t="shared" si="128"/>
        <v>5011.0714285714275</v>
      </c>
      <c r="I1755" s="67">
        <f t="shared" si="129"/>
        <v>41758.928571428565</v>
      </c>
    </row>
    <row r="1756" spans="1:9">
      <c r="A1756" s="104">
        <v>45657</v>
      </c>
      <c r="B1756" s="73">
        <v>252462</v>
      </c>
      <c r="C1756" s="54" t="s">
        <v>735</v>
      </c>
      <c r="D1756" s="55" t="s">
        <v>736</v>
      </c>
      <c r="E1756" s="23" t="s">
        <v>239</v>
      </c>
      <c r="F1756" s="24">
        <v>1</v>
      </c>
      <c r="G1756" s="46">
        <v>5853.04</v>
      </c>
      <c r="H1756" s="67">
        <f t="shared" si="128"/>
        <v>627.11142857142841</v>
      </c>
      <c r="I1756" s="67">
        <f t="shared" si="129"/>
        <v>5225.9285714285706</v>
      </c>
    </row>
    <row r="1757" spans="1:9">
      <c r="A1757" s="104">
        <v>45657</v>
      </c>
      <c r="B1757" s="73">
        <v>252462</v>
      </c>
      <c r="C1757" s="54" t="s">
        <v>735</v>
      </c>
      <c r="D1757" s="55" t="s">
        <v>736</v>
      </c>
      <c r="E1757" s="23" t="s">
        <v>53</v>
      </c>
      <c r="F1757" s="24">
        <v>9</v>
      </c>
      <c r="G1757" s="46">
        <v>191700</v>
      </c>
      <c r="H1757" s="67">
        <f t="shared" si="128"/>
        <v>20539.28571428571</v>
      </c>
      <c r="I1757" s="67">
        <f t="shared" si="129"/>
        <v>171160.71428571426</v>
      </c>
    </row>
    <row r="1758" spans="1:9">
      <c r="A1758" s="104">
        <v>45657</v>
      </c>
      <c r="B1758" s="73">
        <v>252462</v>
      </c>
      <c r="C1758" s="54" t="s">
        <v>735</v>
      </c>
      <c r="D1758" s="55" t="s">
        <v>736</v>
      </c>
      <c r="E1758" s="23" t="s">
        <v>32</v>
      </c>
      <c r="F1758" s="24">
        <v>3</v>
      </c>
      <c r="G1758" s="46">
        <v>73350</v>
      </c>
      <c r="H1758" s="67">
        <f t="shared" si="128"/>
        <v>7858.9285714285697</v>
      </c>
      <c r="I1758" s="67">
        <f t="shared" si="129"/>
        <v>65491.07142857142</v>
      </c>
    </row>
    <row r="1759" spans="1:9">
      <c r="A1759" s="104">
        <v>45657</v>
      </c>
      <c r="B1759" s="73">
        <v>252462</v>
      </c>
      <c r="C1759" s="54" t="s">
        <v>735</v>
      </c>
      <c r="D1759" s="55" t="s">
        <v>736</v>
      </c>
      <c r="E1759" s="23" t="s">
        <v>770</v>
      </c>
      <c r="F1759" s="24">
        <v>5</v>
      </c>
      <c r="G1759" s="46">
        <v>49975</v>
      </c>
      <c r="H1759" s="67">
        <f t="shared" si="128"/>
        <v>5354.4642857142853</v>
      </c>
      <c r="I1759" s="67">
        <f t="shared" si="129"/>
        <v>44620.53571428571</v>
      </c>
    </row>
    <row r="1760" spans="1:9">
      <c r="A1760" s="104">
        <v>45657</v>
      </c>
      <c r="B1760" s="73">
        <v>252462</v>
      </c>
      <c r="C1760" s="54" t="s">
        <v>735</v>
      </c>
      <c r="D1760" s="55" t="s">
        <v>736</v>
      </c>
      <c r="E1760" s="23" t="s">
        <v>66</v>
      </c>
      <c r="F1760" s="24">
        <v>3</v>
      </c>
      <c r="G1760" s="46">
        <v>57450</v>
      </c>
      <c r="H1760" s="67">
        <f t="shared" si="128"/>
        <v>6155.3571428571422</v>
      </c>
      <c r="I1760" s="67">
        <f t="shared" si="129"/>
        <v>51294.642857142855</v>
      </c>
    </row>
    <row r="1761" spans="1:9">
      <c r="A1761" s="104">
        <v>45657</v>
      </c>
      <c r="B1761" s="73">
        <v>252462</v>
      </c>
      <c r="C1761" s="54" t="s">
        <v>735</v>
      </c>
      <c r="D1761" s="55" t="s">
        <v>736</v>
      </c>
      <c r="E1761" s="23" t="s">
        <v>37</v>
      </c>
      <c r="F1761" s="24">
        <v>1</v>
      </c>
      <c r="G1761" s="46">
        <v>6995</v>
      </c>
      <c r="H1761" s="67">
        <f t="shared" si="128"/>
        <v>749.46428571428567</v>
      </c>
      <c r="I1761" s="67">
        <f t="shared" si="129"/>
        <v>6245.5357142857138</v>
      </c>
    </row>
    <row r="1762" spans="1:9">
      <c r="A1762" s="104">
        <v>45657</v>
      </c>
      <c r="B1762" s="73">
        <v>252463</v>
      </c>
      <c r="C1762" s="54" t="s">
        <v>735</v>
      </c>
      <c r="D1762" s="55" t="s">
        <v>736</v>
      </c>
      <c r="E1762" s="23" t="s">
        <v>775</v>
      </c>
      <c r="F1762" s="24">
        <v>1</v>
      </c>
      <c r="G1762" s="46">
        <v>7700</v>
      </c>
      <c r="H1762" s="67">
        <f t="shared" si="128"/>
        <v>824.99999999999989</v>
      </c>
      <c r="I1762" s="67">
        <f t="shared" si="129"/>
        <v>6874.9999999999991</v>
      </c>
    </row>
    <row r="1763" spans="1:9">
      <c r="A1763" s="104">
        <v>45657</v>
      </c>
      <c r="B1763" s="73">
        <v>252463</v>
      </c>
      <c r="C1763" s="54" t="s">
        <v>735</v>
      </c>
      <c r="D1763" s="55" t="s">
        <v>736</v>
      </c>
      <c r="E1763" s="23" t="s">
        <v>77</v>
      </c>
      <c r="F1763" s="24">
        <v>7</v>
      </c>
      <c r="G1763" s="46">
        <v>18550</v>
      </c>
      <c r="H1763" s="67">
        <f t="shared" si="128"/>
        <v>1987.5</v>
      </c>
      <c r="I1763" s="67">
        <f t="shared" si="129"/>
        <v>16562.5</v>
      </c>
    </row>
    <row r="1764" spans="1:9">
      <c r="A1764" s="104">
        <v>45657</v>
      </c>
      <c r="B1764" s="73">
        <v>252463</v>
      </c>
      <c r="C1764" s="54" t="s">
        <v>735</v>
      </c>
      <c r="D1764" s="55" t="s">
        <v>736</v>
      </c>
      <c r="E1764" s="23" t="s">
        <v>17</v>
      </c>
      <c r="F1764" s="24">
        <v>23</v>
      </c>
      <c r="G1764" s="46">
        <v>43585</v>
      </c>
      <c r="H1764" s="67">
        <f t="shared" si="128"/>
        <v>4669.8214285714275</v>
      </c>
      <c r="I1764" s="67">
        <f t="shared" si="129"/>
        <v>38915.178571428565</v>
      </c>
    </row>
    <row r="1765" spans="1:9">
      <c r="A1765" s="104">
        <v>45657</v>
      </c>
      <c r="B1765" s="73">
        <v>252463</v>
      </c>
      <c r="C1765" s="54" t="s">
        <v>735</v>
      </c>
      <c r="D1765" s="55" t="s">
        <v>736</v>
      </c>
      <c r="E1765" s="23" t="s">
        <v>58</v>
      </c>
      <c r="F1765" s="24">
        <v>42</v>
      </c>
      <c r="G1765" s="46">
        <v>46200</v>
      </c>
      <c r="H1765" s="67">
        <f t="shared" si="128"/>
        <v>4949.9999999999991</v>
      </c>
      <c r="I1765" s="67">
        <f t="shared" si="129"/>
        <v>41249.999999999993</v>
      </c>
    </row>
    <row r="1766" spans="1:9">
      <c r="A1766" s="104">
        <v>45657</v>
      </c>
      <c r="B1766" s="73">
        <v>252463</v>
      </c>
      <c r="C1766" s="54" t="s">
        <v>735</v>
      </c>
      <c r="D1766" s="55" t="s">
        <v>736</v>
      </c>
      <c r="E1766" s="23" t="s">
        <v>26</v>
      </c>
      <c r="F1766" s="24">
        <v>1</v>
      </c>
      <c r="G1766" s="46">
        <v>83600</v>
      </c>
      <c r="H1766" s="67">
        <f t="shared" si="128"/>
        <v>8957.1428571428551</v>
      </c>
      <c r="I1766" s="67">
        <f t="shared" si="129"/>
        <v>74642.85714285713</v>
      </c>
    </row>
    <row r="1767" spans="1:9">
      <c r="A1767" s="104">
        <v>45657</v>
      </c>
      <c r="B1767" s="73">
        <v>252463</v>
      </c>
      <c r="C1767" s="54" t="s">
        <v>735</v>
      </c>
      <c r="D1767" s="55" t="s">
        <v>736</v>
      </c>
      <c r="E1767" s="23" t="s">
        <v>169</v>
      </c>
      <c r="F1767" s="24">
        <v>1</v>
      </c>
      <c r="G1767" s="46">
        <v>18750</v>
      </c>
      <c r="H1767" s="67">
        <f t="shared" si="128"/>
        <v>2008.9285714285713</v>
      </c>
      <c r="I1767" s="67">
        <f t="shared" si="129"/>
        <v>16741.071428571428</v>
      </c>
    </row>
    <row r="1768" spans="1:9">
      <c r="A1768" s="104">
        <v>45657</v>
      </c>
      <c r="B1768" s="73">
        <v>252463</v>
      </c>
      <c r="C1768" s="54" t="s">
        <v>735</v>
      </c>
      <c r="D1768" s="55" t="s">
        <v>736</v>
      </c>
      <c r="E1768" s="23" t="s">
        <v>117</v>
      </c>
      <c r="F1768" s="24">
        <v>3</v>
      </c>
      <c r="G1768" s="46">
        <v>17850</v>
      </c>
      <c r="H1768" s="67">
        <f t="shared" si="128"/>
        <v>1912.4999999999998</v>
      </c>
      <c r="I1768" s="67">
        <f t="shared" si="129"/>
        <v>15937.499999999998</v>
      </c>
    </row>
    <row r="1769" spans="1:9">
      <c r="A1769" s="104">
        <v>45657</v>
      </c>
      <c r="B1769" s="73">
        <v>252463</v>
      </c>
      <c r="C1769" s="54" t="s">
        <v>735</v>
      </c>
      <c r="D1769" s="55" t="s">
        <v>736</v>
      </c>
      <c r="E1769" s="23" t="s">
        <v>769</v>
      </c>
      <c r="F1769" s="24">
        <v>1</v>
      </c>
      <c r="G1769" s="46">
        <v>25900</v>
      </c>
      <c r="H1769" s="67">
        <f t="shared" si="128"/>
        <v>2774.9999999999995</v>
      </c>
      <c r="I1769" s="67">
        <f t="shared" si="129"/>
        <v>23124.999999999996</v>
      </c>
    </row>
    <row r="1770" spans="1:9">
      <c r="A1770" s="104">
        <v>45657</v>
      </c>
      <c r="B1770" s="73">
        <v>252464</v>
      </c>
      <c r="C1770" s="54" t="s">
        <v>735</v>
      </c>
      <c r="D1770" s="55" t="s">
        <v>736</v>
      </c>
      <c r="E1770" s="23" t="s">
        <v>568</v>
      </c>
      <c r="F1770" s="24">
        <v>1</v>
      </c>
      <c r="G1770" s="46">
        <v>28900</v>
      </c>
      <c r="H1770" s="67">
        <f t="shared" si="128"/>
        <v>3096.4285714285711</v>
      </c>
      <c r="I1770" s="67">
        <f t="shared" si="129"/>
        <v>25803.571428571428</v>
      </c>
    </row>
    <row r="1771" spans="1:9">
      <c r="A1771" s="104">
        <v>45657</v>
      </c>
      <c r="B1771" s="73">
        <v>252464</v>
      </c>
      <c r="C1771" s="54" t="s">
        <v>735</v>
      </c>
      <c r="D1771" s="55" t="s">
        <v>736</v>
      </c>
      <c r="E1771" s="23" t="s">
        <v>113</v>
      </c>
      <c r="F1771" s="24">
        <v>1</v>
      </c>
      <c r="G1771" s="46">
        <v>22000</v>
      </c>
      <c r="H1771" s="67">
        <f t="shared" si="128"/>
        <v>2357.1428571428569</v>
      </c>
      <c r="I1771" s="67">
        <f t="shared" si="129"/>
        <v>19642.857142857141</v>
      </c>
    </row>
    <row r="1772" spans="1:9">
      <c r="A1772" s="104">
        <v>45657</v>
      </c>
      <c r="B1772" s="73">
        <v>252464</v>
      </c>
      <c r="C1772" s="54" t="s">
        <v>735</v>
      </c>
      <c r="D1772" s="55" t="s">
        <v>736</v>
      </c>
      <c r="E1772" s="23" t="s">
        <v>178</v>
      </c>
      <c r="F1772" s="24">
        <v>3</v>
      </c>
      <c r="G1772" s="46">
        <v>58200</v>
      </c>
      <c r="H1772" s="67">
        <f t="shared" si="128"/>
        <v>6235.7142857142853</v>
      </c>
      <c r="I1772" s="67">
        <f t="shared" si="129"/>
        <v>51964.28571428571</v>
      </c>
    </row>
    <row r="1773" spans="1:9">
      <c r="A1773" s="104">
        <v>45657</v>
      </c>
      <c r="B1773" s="73">
        <v>252464</v>
      </c>
      <c r="C1773" s="54" t="s">
        <v>735</v>
      </c>
      <c r="D1773" s="55" t="s">
        <v>736</v>
      </c>
      <c r="E1773" s="23" t="s">
        <v>41</v>
      </c>
      <c r="F1773" s="24">
        <v>1</v>
      </c>
      <c r="G1773" s="46">
        <v>28750</v>
      </c>
      <c r="H1773" s="67">
        <f t="shared" si="128"/>
        <v>3080.3571428571427</v>
      </c>
      <c r="I1773" s="67">
        <f t="shared" si="129"/>
        <v>25669.642857142855</v>
      </c>
    </row>
    <row r="1774" spans="1:9">
      <c r="A1774" s="104">
        <v>45657</v>
      </c>
      <c r="B1774" s="73">
        <v>252464</v>
      </c>
      <c r="C1774" s="54" t="s">
        <v>735</v>
      </c>
      <c r="D1774" s="55" t="s">
        <v>736</v>
      </c>
      <c r="E1774" s="23" t="s">
        <v>33</v>
      </c>
      <c r="F1774" s="24">
        <v>1</v>
      </c>
      <c r="G1774" s="46">
        <v>35000</v>
      </c>
      <c r="H1774" s="67">
        <f t="shared" si="128"/>
        <v>3749.9999999999995</v>
      </c>
      <c r="I1774" s="67">
        <f t="shared" si="129"/>
        <v>31249.999999999996</v>
      </c>
    </row>
    <row r="1775" spans="1:9" s="39" customFormat="1">
      <c r="A1775" s="104">
        <v>45657</v>
      </c>
      <c r="B1775" s="73">
        <v>252464</v>
      </c>
      <c r="C1775" s="54" t="s">
        <v>735</v>
      </c>
      <c r="D1775" s="55" t="s">
        <v>736</v>
      </c>
      <c r="E1775" s="23" t="s">
        <v>788</v>
      </c>
      <c r="F1775" s="24">
        <v>3</v>
      </c>
      <c r="G1775" s="46">
        <v>33000</v>
      </c>
      <c r="H1775" s="67">
        <f t="shared" si="128"/>
        <v>3535.7142857142849</v>
      </c>
      <c r="I1775" s="67">
        <f t="shared" si="129"/>
        <v>29464.28571428571</v>
      </c>
    </row>
    <row r="1776" spans="1:9">
      <c r="A1776" s="104">
        <v>45657</v>
      </c>
      <c r="B1776" s="73">
        <v>252464</v>
      </c>
      <c r="C1776" s="54" t="s">
        <v>735</v>
      </c>
      <c r="D1776" s="55" t="s">
        <v>736</v>
      </c>
      <c r="E1776" s="23" t="s">
        <v>482</v>
      </c>
      <c r="F1776" s="24">
        <v>4</v>
      </c>
      <c r="G1776" s="46">
        <v>46000</v>
      </c>
      <c r="H1776" s="67">
        <f t="shared" si="128"/>
        <v>4928.5714285714275</v>
      </c>
      <c r="I1776" s="67">
        <f t="shared" si="129"/>
        <v>41071.428571428565</v>
      </c>
    </row>
    <row r="1777" spans="1:9">
      <c r="A1777" s="104">
        <v>45657</v>
      </c>
      <c r="B1777" s="73">
        <v>252464</v>
      </c>
      <c r="C1777" s="54" t="s">
        <v>735</v>
      </c>
      <c r="D1777" s="55" t="s">
        <v>736</v>
      </c>
      <c r="E1777" s="23" t="s">
        <v>31</v>
      </c>
      <c r="F1777" s="24">
        <v>58</v>
      </c>
      <c r="G1777" s="46">
        <v>928000</v>
      </c>
      <c r="H1777" s="67">
        <f t="shared" si="128"/>
        <v>99428.57142857142</v>
      </c>
      <c r="I1777" s="67">
        <f t="shared" si="129"/>
        <v>828571.42857142852</v>
      </c>
    </row>
    <row r="1778" spans="1:9">
      <c r="A1778" s="104">
        <v>45657</v>
      </c>
      <c r="B1778" s="73">
        <v>252465</v>
      </c>
      <c r="C1778" s="54" t="s">
        <v>735</v>
      </c>
      <c r="D1778" s="55" t="s">
        <v>736</v>
      </c>
      <c r="E1778" s="23" t="s">
        <v>190</v>
      </c>
      <c r="F1778" s="24">
        <v>1</v>
      </c>
      <c r="G1778" s="46">
        <v>13500</v>
      </c>
      <c r="H1778" s="67">
        <f t="shared" si="128"/>
        <v>1446.4285714285713</v>
      </c>
      <c r="I1778" s="67">
        <f t="shared" si="129"/>
        <v>12053.571428571428</v>
      </c>
    </row>
    <row r="1779" spans="1:9">
      <c r="A1779" s="104">
        <v>45657</v>
      </c>
      <c r="B1779" s="73">
        <v>252465</v>
      </c>
      <c r="C1779" s="54" t="s">
        <v>735</v>
      </c>
      <c r="D1779" s="55" t="s">
        <v>736</v>
      </c>
      <c r="E1779" s="23" t="s">
        <v>171</v>
      </c>
      <c r="F1779" s="24">
        <v>6</v>
      </c>
      <c r="G1779" s="46">
        <v>35700</v>
      </c>
      <c r="H1779" s="67">
        <f t="shared" si="128"/>
        <v>3824.9999999999995</v>
      </c>
      <c r="I1779" s="67">
        <f t="shared" si="129"/>
        <v>31874.999999999996</v>
      </c>
    </row>
    <row r="1780" spans="1:9">
      <c r="A1780" s="104">
        <v>45657</v>
      </c>
      <c r="B1780" s="73">
        <v>252465</v>
      </c>
      <c r="C1780" s="54" t="s">
        <v>735</v>
      </c>
      <c r="D1780" s="55" t="s">
        <v>736</v>
      </c>
      <c r="E1780" s="23" t="s">
        <v>789</v>
      </c>
      <c r="F1780" s="24">
        <v>1</v>
      </c>
      <c r="G1780" s="46">
        <v>4000</v>
      </c>
      <c r="H1780" s="67">
        <f t="shared" si="128"/>
        <v>428.5714285714285</v>
      </c>
      <c r="I1780" s="67">
        <f t="shared" si="129"/>
        <v>3571.4285714285711</v>
      </c>
    </row>
    <row r="1781" spans="1:9">
      <c r="A1781" s="104">
        <v>45657</v>
      </c>
      <c r="B1781" s="73">
        <v>252466</v>
      </c>
      <c r="C1781" s="54" t="s">
        <v>735</v>
      </c>
      <c r="D1781" s="55" t="s">
        <v>736</v>
      </c>
      <c r="E1781" s="23" t="s">
        <v>109</v>
      </c>
      <c r="F1781" s="24">
        <v>1</v>
      </c>
      <c r="G1781" s="46">
        <v>6900</v>
      </c>
      <c r="H1781" s="67">
        <f t="shared" ref="H1781:H1844" si="130">I1781*0.12</f>
        <v>739.28571428571422</v>
      </c>
      <c r="I1781" s="67">
        <f t="shared" ref="I1781:I1844" si="131">G1781/1.12</f>
        <v>6160.7142857142853</v>
      </c>
    </row>
    <row r="1782" spans="1:9">
      <c r="A1782" s="104">
        <v>45657</v>
      </c>
      <c r="B1782" s="73">
        <v>252466</v>
      </c>
      <c r="C1782" s="54" t="s">
        <v>735</v>
      </c>
      <c r="D1782" s="55" t="s">
        <v>736</v>
      </c>
      <c r="E1782" s="23" t="s">
        <v>367</v>
      </c>
      <c r="F1782" s="24">
        <v>6</v>
      </c>
      <c r="G1782" s="46">
        <v>36000</v>
      </c>
      <c r="H1782" s="67">
        <f t="shared" si="130"/>
        <v>3857.1428571428569</v>
      </c>
      <c r="I1782" s="67">
        <f t="shared" si="131"/>
        <v>32142.857142857141</v>
      </c>
    </row>
    <row r="1783" spans="1:9">
      <c r="A1783" s="104">
        <v>45657</v>
      </c>
      <c r="B1783" s="73">
        <v>252466</v>
      </c>
      <c r="C1783" s="54" t="s">
        <v>735</v>
      </c>
      <c r="D1783" s="55" t="s">
        <v>736</v>
      </c>
      <c r="E1783" s="23" t="s">
        <v>49</v>
      </c>
      <c r="F1783" s="24">
        <v>1</v>
      </c>
      <c r="G1783" s="46">
        <v>14500</v>
      </c>
      <c r="H1783" s="67">
        <f t="shared" si="130"/>
        <v>1553.5714285714284</v>
      </c>
      <c r="I1783" s="67">
        <f t="shared" si="131"/>
        <v>12946.428571428571</v>
      </c>
    </row>
    <row r="1784" spans="1:9">
      <c r="A1784" s="104">
        <v>45657</v>
      </c>
      <c r="B1784" s="73">
        <v>252466</v>
      </c>
      <c r="C1784" s="54" t="s">
        <v>735</v>
      </c>
      <c r="D1784" s="55" t="s">
        <v>736</v>
      </c>
      <c r="E1784" s="23" t="s">
        <v>24</v>
      </c>
      <c r="F1784" s="24">
        <v>2</v>
      </c>
      <c r="G1784" s="46">
        <v>43600</v>
      </c>
      <c r="H1784" s="67">
        <f t="shared" si="130"/>
        <v>4671.4285714285716</v>
      </c>
      <c r="I1784" s="67">
        <f t="shared" si="131"/>
        <v>38928.571428571428</v>
      </c>
    </row>
    <row r="1785" spans="1:9">
      <c r="A1785" s="104">
        <v>45657</v>
      </c>
      <c r="B1785" s="73">
        <v>252466</v>
      </c>
      <c r="C1785" s="54" t="s">
        <v>735</v>
      </c>
      <c r="D1785" s="55" t="s">
        <v>736</v>
      </c>
      <c r="E1785" s="23" t="s">
        <v>790</v>
      </c>
      <c r="F1785" s="24">
        <v>2</v>
      </c>
      <c r="G1785" s="46">
        <v>10700</v>
      </c>
      <c r="H1785" s="67">
        <f t="shared" si="130"/>
        <v>1146.4285714285713</v>
      </c>
      <c r="I1785" s="67">
        <f t="shared" si="131"/>
        <v>9553.5714285714275</v>
      </c>
    </row>
    <row r="1786" spans="1:9">
      <c r="A1786" s="104">
        <v>45657</v>
      </c>
      <c r="B1786" s="73">
        <v>252466</v>
      </c>
      <c r="C1786" s="54" t="s">
        <v>735</v>
      </c>
      <c r="D1786" s="55" t="s">
        <v>736</v>
      </c>
      <c r="E1786" s="23" t="s">
        <v>396</v>
      </c>
      <c r="F1786" s="24">
        <v>1</v>
      </c>
      <c r="G1786" s="46">
        <v>7350</v>
      </c>
      <c r="H1786" s="67">
        <f t="shared" si="130"/>
        <v>787.49999999999989</v>
      </c>
      <c r="I1786" s="67">
        <f t="shared" si="131"/>
        <v>6562.4999999999991</v>
      </c>
    </row>
    <row r="1787" spans="1:9">
      <c r="A1787" s="104">
        <v>45657</v>
      </c>
      <c r="B1787" s="73">
        <v>252467</v>
      </c>
      <c r="C1787" s="54" t="s">
        <v>735</v>
      </c>
      <c r="D1787" s="55" t="s">
        <v>736</v>
      </c>
      <c r="E1787" s="23" t="s">
        <v>60</v>
      </c>
      <c r="F1787" s="24">
        <v>1</v>
      </c>
      <c r="G1787" s="46">
        <v>26200</v>
      </c>
      <c r="H1787" s="67">
        <f t="shared" si="130"/>
        <v>2807.1428571428569</v>
      </c>
      <c r="I1787" s="67">
        <f t="shared" si="131"/>
        <v>23392.857142857141</v>
      </c>
    </row>
    <row r="1788" spans="1:9">
      <c r="A1788" s="104">
        <v>45657</v>
      </c>
      <c r="B1788" s="73">
        <v>252467</v>
      </c>
      <c r="C1788" s="54" t="s">
        <v>735</v>
      </c>
      <c r="D1788" s="55" t="s">
        <v>736</v>
      </c>
      <c r="E1788" s="23" t="s">
        <v>45</v>
      </c>
      <c r="F1788" s="24">
        <v>1</v>
      </c>
      <c r="G1788" s="46">
        <v>29350</v>
      </c>
      <c r="H1788" s="67">
        <f t="shared" si="130"/>
        <v>3144.6428571428569</v>
      </c>
      <c r="I1788" s="67">
        <f t="shared" si="131"/>
        <v>26205.357142857141</v>
      </c>
    </row>
    <row r="1789" spans="1:9">
      <c r="A1789" s="104">
        <v>45657</v>
      </c>
      <c r="B1789" s="73">
        <v>252467</v>
      </c>
      <c r="C1789" s="54" t="s">
        <v>735</v>
      </c>
      <c r="D1789" s="55" t="s">
        <v>736</v>
      </c>
      <c r="E1789" s="23" t="s">
        <v>51</v>
      </c>
      <c r="F1789" s="24">
        <v>1</v>
      </c>
      <c r="G1789" s="46">
        <v>39500</v>
      </c>
      <c r="H1789" s="67">
        <f t="shared" si="130"/>
        <v>4232.142857142856</v>
      </c>
      <c r="I1789" s="67">
        <f t="shared" si="131"/>
        <v>35267.857142857138</v>
      </c>
    </row>
    <row r="1790" spans="1:9">
      <c r="A1790" s="104">
        <v>45657</v>
      </c>
      <c r="B1790" s="73">
        <v>252467</v>
      </c>
      <c r="C1790" s="54" t="s">
        <v>735</v>
      </c>
      <c r="D1790" s="55" t="s">
        <v>736</v>
      </c>
      <c r="E1790" s="23" t="s">
        <v>39</v>
      </c>
      <c r="F1790" s="24">
        <v>1</v>
      </c>
      <c r="G1790" s="46">
        <v>52750</v>
      </c>
      <c r="H1790" s="67">
        <f t="shared" si="130"/>
        <v>5651.7857142857138</v>
      </c>
      <c r="I1790" s="67">
        <f t="shared" si="131"/>
        <v>47098.214285714283</v>
      </c>
    </row>
    <row r="1791" spans="1:9">
      <c r="A1791" s="104">
        <v>45657</v>
      </c>
      <c r="B1791" s="73">
        <v>252467</v>
      </c>
      <c r="C1791" s="54" t="s">
        <v>735</v>
      </c>
      <c r="D1791" s="55" t="s">
        <v>736</v>
      </c>
      <c r="E1791" s="23" t="s">
        <v>480</v>
      </c>
      <c r="F1791" s="24">
        <v>1</v>
      </c>
      <c r="G1791" s="46">
        <v>24000</v>
      </c>
      <c r="H1791" s="67">
        <f t="shared" si="130"/>
        <v>2571.4285714285711</v>
      </c>
      <c r="I1791" s="67">
        <f t="shared" si="131"/>
        <v>21428.571428571428</v>
      </c>
    </row>
    <row r="1792" spans="1:9">
      <c r="A1792" s="104">
        <v>45657</v>
      </c>
      <c r="B1792" s="73">
        <v>252467</v>
      </c>
      <c r="C1792" s="54" t="s">
        <v>735</v>
      </c>
      <c r="D1792" s="55" t="s">
        <v>736</v>
      </c>
      <c r="E1792" s="23" t="s">
        <v>769</v>
      </c>
      <c r="F1792" s="24">
        <v>1</v>
      </c>
      <c r="G1792" s="46">
        <v>25900</v>
      </c>
      <c r="H1792" s="67">
        <f t="shared" si="130"/>
        <v>2774.9999999999995</v>
      </c>
      <c r="I1792" s="67">
        <f t="shared" si="131"/>
        <v>23124.999999999996</v>
      </c>
    </row>
    <row r="1793" spans="1:9">
      <c r="A1793" s="104">
        <v>45657</v>
      </c>
      <c r="B1793" s="73">
        <v>252467</v>
      </c>
      <c r="C1793" s="54" t="s">
        <v>735</v>
      </c>
      <c r="D1793" s="55" t="s">
        <v>736</v>
      </c>
      <c r="E1793" s="23" t="s">
        <v>41</v>
      </c>
      <c r="F1793" s="24">
        <v>5</v>
      </c>
      <c r="G1793" s="46">
        <v>143750</v>
      </c>
      <c r="H1793" s="67">
        <f t="shared" si="130"/>
        <v>15401.785714285712</v>
      </c>
      <c r="I1793" s="67">
        <f t="shared" si="131"/>
        <v>128348.21428571428</v>
      </c>
    </row>
    <row r="1794" spans="1:9">
      <c r="A1794" s="104">
        <v>45657</v>
      </c>
      <c r="B1794" s="73">
        <v>252467</v>
      </c>
      <c r="C1794" s="54" t="s">
        <v>735</v>
      </c>
      <c r="D1794" s="55" t="s">
        <v>736</v>
      </c>
      <c r="E1794" s="23" t="s">
        <v>31</v>
      </c>
      <c r="F1794" s="24">
        <v>32</v>
      </c>
      <c r="G1794" s="46">
        <v>512000</v>
      </c>
      <c r="H1794" s="67">
        <f t="shared" si="130"/>
        <v>54857.142857142848</v>
      </c>
      <c r="I1794" s="67">
        <f t="shared" si="131"/>
        <v>457142.8571428571</v>
      </c>
    </row>
    <row r="1795" spans="1:9">
      <c r="A1795" s="104">
        <v>45657</v>
      </c>
      <c r="B1795" s="73">
        <v>252468</v>
      </c>
      <c r="C1795" s="54" t="s">
        <v>735</v>
      </c>
      <c r="D1795" s="55" t="s">
        <v>736</v>
      </c>
      <c r="E1795" s="23" t="s">
        <v>33</v>
      </c>
      <c r="F1795" s="24">
        <v>1</v>
      </c>
      <c r="G1795" s="46">
        <v>35000</v>
      </c>
      <c r="H1795" s="67">
        <f t="shared" si="130"/>
        <v>3749.9999999999995</v>
      </c>
      <c r="I1795" s="67">
        <f t="shared" si="131"/>
        <v>31249.999999999996</v>
      </c>
    </row>
    <row r="1796" spans="1:9">
      <c r="A1796" s="104">
        <v>45657</v>
      </c>
      <c r="B1796" s="73">
        <v>252468</v>
      </c>
      <c r="C1796" s="54" t="s">
        <v>735</v>
      </c>
      <c r="D1796" s="55" t="s">
        <v>736</v>
      </c>
      <c r="E1796" s="23" t="s">
        <v>482</v>
      </c>
      <c r="F1796" s="24">
        <v>1</v>
      </c>
      <c r="G1796" s="46">
        <v>11500</v>
      </c>
      <c r="H1796" s="67">
        <f t="shared" si="130"/>
        <v>1232.1428571428569</v>
      </c>
      <c r="I1796" s="67">
        <f t="shared" si="131"/>
        <v>10267.857142857141</v>
      </c>
    </row>
    <row r="1797" spans="1:9">
      <c r="A1797" s="104">
        <v>45657</v>
      </c>
      <c r="B1797" s="73">
        <v>252468</v>
      </c>
      <c r="C1797" s="54" t="s">
        <v>735</v>
      </c>
      <c r="D1797" s="55" t="s">
        <v>736</v>
      </c>
      <c r="E1797" s="23" t="s">
        <v>190</v>
      </c>
      <c r="F1797" s="24">
        <v>1</v>
      </c>
      <c r="G1797" s="46">
        <v>13500</v>
      </c>
      <c r="H1797" s="67">
        <f t="shared" si="130"/>
        <v>1446.4285714285713</v>
      </c>
      <c r="I1797" s="67">
        <f t="shared" si="131"/>
        <v>12053.571428571428</v>
      </c>
    </row>
    <row r="1798" spans="1:9">
      <c r="A1798" s="104">
        <v>45657</v>
      </c>
      <c r="B1798" s="73">
        <v>252468</v>
      </c>
      <c r="C1798" s="54" t="s">
        <v>735</v>
      </c>
      <c r="D1798" s="55" t="s">
        <v>736</v>
      </c>
      <c r="E1798" s="23" t="s">
        <v>171</v>
      </c>
      <c r="F1798" s="24">
        <v>2</v>
      </c>
      <c r="G1798" s="46">
        <v>11900</v>
      </c>
      <c r="H1798" s="67">
        <f t="shared" si="130"/>
        <v>1274.9999999999998</v>
      </c>
      <c r="I1798" s="67">
        <f t="shared" si="131"/>
        <v>10624.999999999998</v>
      </c>
    </row>
    <row r="1799" spans="1:9">
      <c r="A1799" s="104">
        <v>45657</v>
      </c>
      <c r="B1799" s="73">
        <v>252468</v>
      </c>
      <c r="C1799" s="54" t="s">
        <v>735</v>
      </c>
      <c r="D1799" s="55" t="s">
        <v>736</v>
      </c>
      <c r="E1799" s="23" t="s">
        <v>182</v>
      </c>
      <c r="F1799" s="24">
        <v>8</v>
      </c>
      <c r="G1799" s="46">
        <v>47600</v>
      </c>
      <c r="H1799" s="67">
        <f t="shared" si="130"/>
        <v>5099.9999999999991</v>
      </c>
      <c r="I1799" s="67">
        <f t="shared" si="131"/>
        <v>42499.999999999993</v>
      </c>
    </row>
    <row r="1800" spans="1:9">
      <c r="A1800" s="104">
        <v>45657</v>
      </c>
      <c r="B1800" s="73">
        <v>252468</v>
      </c>
      <c r="C1800" s="54" t="s">
        <v>735</v>
      </c>
      <c r="D1800" s="55" t="s">
        <v>736</v>
      </c>
      <c r="E1800" s="23" t="s">
        <v>789</v>
      </c>
      <c r="F1800" s="24">
        <v>5</v>
      </c>
      <c r="G1800" s="46">
        <v>20000</v>
      </c>
      <c r="H1800" s="67">
        <f t="shared" si="130"/>
        <v>2142.8571428571427</v>
      </c>
      <c r="I1800" s="67">
        <f t="shared" si="131"/>
        <v>17857.142857142855</v>
      </c>
    </row>
    <row r="1801" spans="1:9">
      <c r="A1801" s="104">
        <v>45657</v>
      </c>
      <c r="B1801" s="73">
        <v>252469</v>
      </c>
      <c r="C1801" s="54" t="s">
        <v>735</v>
      </c>
      <c r="D1801" s="55" t="s">
        <v>736</v>
      </c>
      <c r="E1801" s="23" t="s">
        <v>49</v>
      </c>
      <c r="F1801" s="24">
        <v>2</v>
      </c>
      <c r="G1801" s="46">
        <v>29000</v>
      </c>
      <c r="H1801" s="67">
        <f t="shared" si="130"/>
        <v>3107.1428571428569</v>
      </c>
      <c r="I1801" s="67">
        <f t="shared" si="131"/>
        <v>25892.857142857141</v>
      </c>
    </row>
    <row r="1802" spans="1:9">
      <c r="A1802" s="104">
        <v>45657</v>
      </c>
      <c r="B1802" s="73">
        <v>252469</v>
      </c>
      <c r="C1802" s="54" t="s">
        <v>735</v>
      </c>
      <c r="D1802" s="55" t="s">
        <v>736</v>
      </c>
      <c r="E1802" s="23" t="s">
        <v>21</v>
      </c>
      <c r="F1802" s="24">
        <v>1</v>
      </c>
      <c r="G1802" s="46">
        <v>16500</v>
      </c>
      <c r="H1802" s="67">
        <f t="shared" si="130"/>
        <v>1767.8571428571424</v>
      </c>
      <c r="I1802" s="67">
        <f t="shared" si="131"/>
        <v>14732.142857142855</v>
      </c>
    </row>
    <row r="1803" spans="1:9">
      <c r="A1803" s="104">
        <v>45657</v>
      </c>
      <c r="B1803" s="73">
        <v>252469</v>
      </c>
      <c r="C1803" s="54" t="s">
        <v>735</v>
      </c>
      <c r="D1803" s="55" t="s">
        <v>736</v>
      </c>
      <c r="E1803" s="23" t="s">
        <v>109</v>
      </c>
      <c r="F1803" s="24">
        <v>1</v>
      </c>
      <c r="G1803" s="46">
        <v>6900</v>
      </c>
      <c r="H1803" s="67">
        <f t="shared" si="130"/>
        <v>739.28571428571422</v>
      </c>
      <c r="I1803" s="67">
        <f t="shared" si="131"/>
        <v>6160.7142857142853</v>
      </c>
    </row>
    <row r="1804" spans="1:9">
      <c r="A1804" s="104">
        <v>45657</v>
      </c>
      <c r="B1804" s="73">
        <v>252469</v>
      </c>
      <c r="C1804" s="54" t="s">
        <v>735</v>
      </c>
      <c r="D1804" s="55" t="s">
        <v>736</v>
      </c>
      <c r="E1804" s="23" t="s">
        <v>367</v>
      </c>
      <c r="F1804" s="24">
        <v>8</v>
      </c>
      <c r="G1804" s="46">
        <v>48000</v>
      </c>
      <c r="H1804" s="67">
        <f t="shared" si="130"/>
        <v>5142.8571428571422</v>
      </c>
      <c r="I1804" s="67">
        <f t="shared" si="131"/>
        <v>42857.142857142855</v>
      </c>
    </row>
    <row r="1805" spans="1:9">
      <c r="A1805" s="104">
        <v>45657</v>
      </c>
      <c r="B1805" s="73">
        <v>252469</v>
      </c>
      <c r="C1805" s="54" t="s">
        <v>735</v>
      </c>
      <c r="D1805" s="55" t="s">
        <v>736</v>
      </c>
      <c r="E1805" s="23" t="s">
        <v>791</v>
      </c>
      <c r="F1805" s="24">
        <v>1</v>
      </c>
      <c r="G1805" s="46">
        <v>8200</v>
      </c>
      <c r="H1805" s="67">
        <f t="shared" si="130"/>
        <v>878.57142857142844</v>
      </c>
      <c r="I1805" s="67">
        <f t="shared" si="131"/>
        <v>7321.4285714285706</v>
      </c>
    </row>
    <row r="1806" spans="1:9">
      <c r="A1806" s="104">
        <v>45657</v>
      </c>
      <c r="B1806" s="73">
        <v>252469</v>
      </c>
      <c r="C1806" s="54" t="s">
        <v>735</v>
      </c>
      <c r="D1806" s="55" t="s">
        <v>736</v>
      </c>
      <c r="E1806" s="23" t="s">
        <v>24</v>
      </c>
      <c r="F1806" s="24">
        <v>2</v>
      </c>
      <c r="G1806" s="46">
        <v>43600</v>
      </c>
      <c r="H1806" s="67">
        <f t="shared" si="130"/>
        <v>4671.4285714285716</v>
      </c>
      <c r="I1806" s="67">
        <f t="shared" si="131"/>
        <v>38928.571428571428</v>
      </c>
    </row>
    <row r="1807" spans="1:9">
      <c r="A1807" s="104">
        <v>45657</v>
      </c>
      <c r="B1807" s="73">
        <v>252580</v>
      </c>
      <c r="C1807" s="54" t="s">
        <v>735</v>
      </c>
      <c r="D1807" s="55" t="s">
        <v>736</v>
      </c>
      <c r="E1807" s="23" t="s">
        <v>17</v>
      </c>
      <c r="F1807" s="24">
        <v>2</v>
      </c>
      <c r="G1807" s="46">
        <v>3790</v>
      </c>
      <c r="H1807" s="67">
        <f t="shared" si="130"/>
        <v>406.0714285714285</v>
      </c>
      <c r="I1807" s="67">
        <f t="shared" si="131"/>
        <v>3383.9285714285711</v>
      </c>
    </row>
    <row r="1808" spans="1:9">
      <c r="A1808" s="104">
        <v>45657</v>
      </c>
      <c r="B1808" s="73">
        <v>252580</v>
      </c>
      <c r="C1808" s="54" t="s">
        <v>735</v>
      </c>
      <c r="D1808" s="55" t="s">
        <v>736</v>
      </c>
      <c r="E1808" s="23" t="s">
        <v>77</v>
      </c>
      <c r="F1808" s="24">
        <v>6</v>
      </c>
      <c r="G1808" s="46">
        <v>15900</v>
      </c>
      <c r="H1808" s="67">
        <f t="shared" si="130"/>
        <v>1703.5714285714284</v>
      </c>
      <c r="I1808" s="67">
        <f t="shared" si="131"/>
        <v>14196.428571428571</v>
      </c>
    </row>
    <row r="1809" spans="1:9">
      <c r="A1809" s="104">
        <v>45657</v>
      </c>
      <c r="B1809" s="73">
        <v>252580</v>
      </c>
      <c r="C1809" s="54" t="s">
        <v>735</v>
      </c>
      <c r="D1809" s="55" t="s">
        <v>736</v>
      </c>
      <c r="E1809" s="23" t="s">
        <v>775</v>
      </c>
      <c r="F1809" s="24">
        <v>1</v>
      </c>
      <c r="G1809" s="46">
        <v>7700</v>
      </c>
      <c r="H1809" s="67">
        <f t="shared" si="130"/>
        <v>824.99999999999989</v>
      </c>
      <c r="I1809" s="67">
        <f t="shared" si="131"/>
        <v>6874.9999999999991</v>
      </c>
    </row>
    <row r="1810" spans="1:9">
      <c r="A1810" s="104">
        <v>45657</v>
      </c>
      <c r="B1810" s="73">
        <v>252580</v>
      </c>
      <c r="C1810" s="54" t="s">
        <v>735</v>
      </c>
      <c r="D1810" s="55" t="s">
        <v>736</v>
      </c>
      <c r="E1810" s="23" t="s">
        <v>36</v>
      </c>
      <c r="F1810" s="24">
        <v>7</v>
      </c>
      <c r="G1810" s="46">
        <v>52465</v>
      </c>
      <c r="H1810" s="67">
        <f t="shared" si="130"/>
        <v>5621.2499999999991</v>
      </c>
      <c r="I1810" s="67">
        <f t="shared" si="131"/>
        <v>46843.749999999993</v>
      </c>
    </row>
    <row r="1811" spans="1:9">
      <c r="A1811" s="104">
        <v>45657</v>
      </c>
      <c r="B1811" s="73">
        <v>252580</v>
      </c>
      <c r="C1811" s="54" t="s">
        <v>735</v>
      </c>
      <c r="D1811" s="55" t="s">
        <v>736</v>
      </c>
      <c r="E1811" s="23" t="s">
        <v>37</v>
      </c>
      <c r="F1811" s="24">
        <v>1</v>
      </c>
      <c r="G1811" s="46">
        <v>6995</v>
      </c>
      <c r="H1811" s="67">
        <f t="shared" si="130"/>
        <v>749.46428571428567</v>
      </c>
      <c r="I1811" s="67">
        <f t="shared" si="131"/>
        <v>6245.5357142857138</v>
      </c>
    </row>
    <row r="1812" spans="1:9">
      <c r="A1812" s="104">
        <v>45657</v>
      </c>
      <c r="B1812" s="73">
        <v>252581</v>
      </c>
      <c r="C1812" s="54" t="s">
        <v>735</v>
      </c>
      <c r="D1812" s="55" t="s">
        <v>736</v>
      </c>
      <c r="E1812" s="23" t="s">
        <v>771</v>
      </c>
      <c r="F1812" s="24">
        <v>3</v>
      </c>
      <c r="G1812" s="46">
        <v>57750</v>
      </c>
      <c r="H1812" s="67">
        <f t="shared" si="130"/>
        <v>6187.4999999999991</v>
      </c>
      <c r="I1812" s="67">
        <f t="shared" si="131"/>
        <v>51562.499999999993</v>
      </c>
    </row>
    <row r="1813" spans="1:9">
      <c r="A1813" s="104">
        <v>45657</v>
      </c>
      <c r="B1813" s="73">
        <v>252581</v>
      </c>
      <c r="C1813" s="54" t="s">
        <v>735</v>
      </c>
      <c r="D1813" s="55" t="s">
        <v>736</v>
      </c>
      <c r="E1813" s="23" t="s">
        <v>83</v>
      </c>
      <c r="F1813" s="24">
        <v>11</v>
      </c>
      <c r="G1813" s="46">
        <v>67650</v>
      </c>
      <c r="H1813" s="67">
        <f t="shared" si="130"/>
        <v>7248.2142857142853</v>
      </c>
      <c r="I1813" s="67">
        <f t="shared" si="131"/>
        <v>60401.78571428571</v>
      </c>
    </row>
    <row r="1814" spans="1:9">
      <c r="A1814" s="104">
        <v>45657</v>
      </c>
      <c r="B1814" s="73">
        <v>252581</v>
      </c>
      <c r="C1814" s="54" t="s">
        <v>735</v>
      </c>
      <c r="D1814" s="55" t="s">
        <v>736</v>
      </c>
      <c r="E1814" s="23" t="s">
        <v>792</v>
      </c>
      <c r="F1814" s="24">
        <v>4</v>
      </c>
      <c r="G1814" s="46">
        <v>54600</v>
      </c>
      <c r="H1814" s="67">
        <f t="shared" si="130"/>
        <v>5849.9999999999991</v>
      </c>
      <c r="I1814" s="67">
        <f t="shared" si="131"/>
        <v>48749.999999999993</v>
      </c>
    </row>
    <row r="1815" spans="1:9">
      <c r="A1815" s="104">
        <v>45657</v>
      </c>
      <c r="B1815" s="73">
        <v>252581</v>
      </c>
      <c r="C1815" s="54" t="s">
        <v>735</v>
      </c>
      <c r="D1815" s="55" t="s">
        <v>736</v>
      </c>
      <c r="E1815" s="23" t="s">
        <v>58</v>
      </c>
      <c r="F1815" s="24">
        <v>2</v>
      </c>
      <c r="G1815" s="46">
        <v>1836.78</v>
      </c>
      <c r="H1815" s="67">
        <f t="shared" si="130"/>
        <v>196.79785714285711</v>
      </c>
      <c r="I1815" s="67">
        <f t="shared" si="131"/>
        <v>1639.9821428571427</v>
      </c>
    </row>
    <row r="1816" spans="1:9">
      <c r="A1816" s="104">
        <v>45657</v>
      </c>
      <c r="B1816" s="73">
        <v>252581</v>
      </c>
      <c r="C1816" s="54" t="s">
        <v>735</v>
      </c>
      <c r="D1816" s="55" t="s">
        <v>736</v>
      </c>
      <c r="E1816" s="23" t="s">
        <v>40</v>
      </c>
      <c r="F1816" s="24">
        <v>2</v>
      </c>
      <c r="G1816" s="46">
        <v>162600</v>
      </c>
      <c r="H1816" s="67">
        <f t="shared" si="130"/>
        <v>17421.428571428569</v>
      </c>
      <c r="I1816" s="67">
        <f t="shared" si="131"/>
        <v>145178.57142857142</v>
      </c>
    </row>
    <row r="1817" spans="1:9">
      <c r="A1817" s="104">
        <v>45657</v>
      </c>
      <c r="B1817" s="73">
        <v>252581</v>
      </c>
      <c r="C1817" s="54" t="s">
        <v>735</v>
      </c>
      <c r="D1817" s="55" t="s">
        <v>736</v>
      </c>
      <c r="E1817" s="23" t="s">
        <v>174</v>
      </c>
      <c r="F1817" s="24">
        <v>1</v>
      </c>
      <c r="G1817" s="46">
        <v>51675.54</v>
      </c>
      <c r="H1817" s="67">
        <f t="shared" si="130"/>
        <v>5536.665</v>
      </c>
      <c r="I1817" s="67">
        <f t="shared" si="131"/>
        <v>46138.875</v>
      </c>
    </row>
    <row r="1818" spans="1:9">
      <c r="A1818" s="104">
        <v>45657</v>
      </c>
      <c r="B1818" s="73">
        <v>252581</v>
      </c>
      <c r="C1818" s="54" t="s">
        <v>735</v>
      </c>
      <c r="D1818" s="55" t="s">
        <v>736</v>
      </c>
      <c r="E1818" s="23" t="s">
        <v>26</v>
      </c>
      <c r="F1818" s="24">
        <v>1</v>
      </c>
      <c r="G1818" s="46">
        <v>83600</v>
      </c>
      <c r="H1818" s="67">
        <f t="shared" si="130"/>
        <v>8957.1428571428551</v>
      </c>
      <c r="I1818" s="67">
        <f t="shared" si="131"/>
        <v>74642.85714285713</v>
      </c>
    </row>
    <row r="1819" spans="1:9">
      <c r="A1819" s="104">
        <v>45657</v>
      </c>
      <c r="B1819" s="73">
        <v>252581</v>
      </c>
      <c r="C1819" s="54" t="s">
        <v>735</v>
      </c>
      <c r="D1819" s="55" t="s">
        <v>736</v>
      </c>
      <c r="E1819" s="23" t="s">
        <v>58</v>
      </c>
      <c r="F1819" s="24">
        <v>114</v>
      </c>
      <c r="G1819" s="46">
        <v>125400</v>
      </c>
      <c r="H1819" s="67">
        <f t="shared" si="130"/>
        <v>13435.714285714284</v>
      </c>
      <c r="I1819" s="67">
        <f t="shared" si="131"/>
        <v>111964.28571428571</v>
      </c>
    </row>
    <row r="1820" spans="1:9">
      <c r="A1820" s="104">
        <v>45657</v>
      </c>
      <c r="B1820" s="73">
        <v>252581</v>
      </c>
      <c r="C1820" s="54" t="s">
        <v>735</v>
      </c>
      <c r="D1820" s="55" t="s">
        <v>736</v>
      </c>
      <c r="E1820" s="23" t="s">
        <v>58</v>
      </c>
      <c r="F1820" s="24">
        <v>114</v>
      </c>
      <c r="G1820" s="46">
        <v>125400</v>
      </c>
      <c r="H1820" s="67">
        <f t="shared" si="130"/>
        <v>13435.714285714284</v>
      </c>
      <c r="I1820" s="67">
        <f t="shared" si="131"/>
        <v>111964.28571428571</v>
      </c>
    </row>
    <row r="1821" spans="1:9">
      <c r="A1821" s="104">
        <v>45657</v>
      </c>
      <c r="B1821" s="73">
        <v>252582</v>
      </c>
      <c r="C1821" s="54" t="s">
        <v>735</v>
      </c>
      <c r="D1821" s="55" t="s">
        <v>736</v>
      </c>
      <c r="E1821" s="23" t="s">
        <v>230</v>
      </c>
      <c r="F1821" s="24">
        <v>2</v>
      </c>
      <c r="G1821" s="46">
        <v>237100</v>
      </c>
      <c r="H1821" s="67">
        <f t="shared" si="130"/>
        <v>25403.571428571424</v>
      </c>
      <c r="I1821" s="67">
        <f t="shared" si="131"/>
        <v>211696.42857142855</v>
      </c>
    </row>
    <row r="1822" spans="1:9">
      <c r="A1822" s="104">
        <v>45657</v>
      </c>
      <c r="B1822" s="73">
        <v>252582</v>
      </c>
      <c r="C1822" s="54" t="s">
        <v>735</v>
      </c>
      <c r="D1822" s="55" t="s">
        <v>736</v>
      </c>
      <c r="E1822" s="23" t="s">
        <v>165</v>
      </c>
      <c r="F1822" s="24">
        <v>1</v>
      </c>
      <c r="G1822" s="46">
        <v>15750</v>
      </c>
      <c r="H1822" s="67">
        <f t="shared" si="130"/>
        <v>1687.4999999999998</v>
      </c>
      <c r="I1822" s="67">
        <f t="shared" si="131"/>
        <v>14062.499999999998</v>
      </c>
    </row>
    <row r="1823" spans="1:9">
      <c r="A1823" s="104">
        <v>45657</v>
      </c>
      <c r="B1823" s="73">
        <v>252582</v>
      </c>
      <c r="C1823" s="54" t="s">
        <v>735</v>
      </c>
      <c r="D1823" s="55" t="s">
        <v>736</v>
      </c>
      <c r="E1823" s="23" t="s">
        <v>169</v>
      </c>
      <c r="F1823" s="24">
        <v>1</v>
      </c>
      <c r="G1823" s="46">
        <v>18750</v>
      </c>
      <c r="H1823" s="67">
        <f t="shared" si="130"/>
        <v>2008.9285714285713</v>
      </c>
      <c r="I1823" s="67">
        <f t="shared" si="131"/>
        <v>16741.071428571428</v>
      </c>
    </row>
    <row r="1824" spans="1:9">
      <c r="A1824" s="104">
        <v>45657</v>
      </c>
      <c r="B1824" s="73">
        <v>252582</v>
      </c>
      <c r="C1824" s="54" t="s">
        <v>735</v>
      </c>
      <c r="D1824" s="55" t="s">
        <v>736</v>
      </c>
      <c r="E1824" s="23" t="s">
        <v>29</v>
      </c>
      <c r="F1824" s="24">
        <v>6</v>
      </c>
      <c r="G1824" s="46">
        <v>20970</v>
      </c>
      <c r="H1824" s="67">
        <f t="shared" si="130"/>
        <v>2246.7857142857138</v>
      </c>
      <c r="I1824" s="67">
        <f t="shared" si="131"/>
        <v>18723.214285714283</v>
      </c>
    </row>
    <row r="1825" spans="1:9">
      <c r="A1825" s="104">
        <v>45657</v>
      </c>
      <c r="B1825" s="73">
        <v>252582</v>
      </c>
      <c r="C1825" s="54" t="s">
        <v>735</v>
      </c>
      <c r="D1825" s="55" t="s">
        <v>736</v>
      </c>
      <c r="E1825" s="23" t="s">
        <v>117</v>
      </c>
      <c r="F1825" s="24">
        <v>1</v>
      </c>
      <c r="G1825" s="46">
        <v>5039.82</v>
      </c>
      <c r="H1825" s="67">
        <f t="shared" si="130"/>
        <v>539.98071428571427</v>
      </c>
      <c r="I1825" s="67">
        <f t="shared" si="131"/>
        <v>4499.8392857142853</v>
      </c>
    </row>
    <row r="1826" spans="1:9">
      <c r="A1826" s="104">
        <v>45657</v>
      </c>
      <c r="B1826" s="73">
        <v>252582</v>
      </c>
      <c r="C1826" s="54" t="s">
        <v>735</v>
      </c>
      <c r="D1826" s="55" t="s">
        <v>736</v>
      </c>
      <c r="E1826" s="23" t="s">
        <v>117</v>
      </c>
      <c r="F1826" s="24">
        <v>8</v>
      </c>
      <c r="G1826" s="46">
        <v>47600</v>
      </c>
      <c r="H1826" s="67">
        <f t="shared" si="130"/>
        <v>5099.9999999999991</v>
      </c>
      <c r="I1826" s="67">
        <f t="shared" si="131"/>
        <v>42499.999999999993</v>
      </c>
    </row>
    <row r="1827" spans="1:9">
      <c r="A1827" s="104">
        <v>45657</v>
      </c>
      <c r="B1827" s="73">
        <v>252582</v>
      </c>
      <c r="C1827" s="54" t="s">
        <v>735</v>
      </c>
      <c r="D1827" s="55" t="s">
        <v>736</v>
      </c>
      <c r="E1827" s="23" t="s">
        <v>428</v>
      </c>
      <c r="F1827" s="24">
        <v>9</v>
      </c>
      <c r="G1827" s="46">
        <v>50400</v>
      </c>
      <c r="H1827" s="67">
        <f t="shared" si="130"/>
        <v>5399.9999999999991</v>
      </c>
      <c r="I1827" s="67">
        <f t="shared" si="131"/>
        <v>44999.999999999993</v>
      </c>
    </row>
    <row r="1828" spans="1:9">
      <c r="A1828" s="104">
        <v>45657</v>
      </c>
      <c r="B1828" s="73">
        <v>252582</v>
      </c>
      <c r="C1828" s="54" t="s">
        <v>735</v>
      </c>
      <c r="D1828" s="55" t="s">
        <v>736</v>
      </c>
      <c r="E1828" s="23" t="s">
        <v>773</v>
      </c>
      <c r="F1828" s="24">
        <v>1</v>
      </c>
      <c r="G1828" s="46">
        <v>18750</v>
      </c>
      <c r="H1828" s="67">
        <f t="shared" si="130"/>
        <v>2008.9285714285713</v>
      </c>
      <c r="I1828" s="67">
        <f t="shared" si="131"/>
        <v>16741.071428571428</v>
      </c>
    </row>
    <row r="1829" spans="1:9">
      <c r="A1829" s="104">
        <v>45657</v>
      </c>
      <c r="B1829" s="73">
        <v>252583</v>
      </c>
      <c r="C1829" s="54" t="s">
        <v>735</v>
      </c>
      <c r="D1829" s="55" t="s">
        <v>736</v>
      </c>
      <c r="E1829" s="23" t="s">
        <v>786</v>
      </c>
      <c r="F1829" s="24">
        <v>3</v>
      </c>
      <c r="G1829" s="46">
        <v>15000</v>
      </c>
      <c r="H1829" s="67">
        <f t="shared" si="130"/>
        <v>1607.1428571428569</v>
      </c>
      <c r="I1829" s="67">
        <f t="shared" si="131"/>
        <v>13392.857142857141</v>
      </c>
    </row>
    <row r="1830" spans="1:9">
      <c r="A1830" s="104">
        <v>45657</v>
      </c>
      <c r="B1830" s="73">
        <v>252583</v>
      </c>
      <c r="C1830" s="54" t="s">
        <v>735</v>
      </c>
      <c r="D1830" s="55" t="s">
        <v>736</v>
      </c>
      <c r="E1830" s="23" t="s">
        <v>171</v>
      </c>
      <c r="F1830" s="24">
        <v>10</v>
      </c>
      <c r="G1830" s="46">
        <v>59500</v>
      </c>
      <c r="H1830" s="67">
        <f t="shared" si="130"/>
        <v>6374.9999999999991</v>
      </c>
      <c r="I1830" s="67">
        <f t="shared" si="131"/>
        <v>53124.999999999993</v>
      </c>
    </row>
    <row r="1831" spans="1:9">
      <c r="A1831" s="104">
        <v>45657</v>
      </c>
      <c r="B1831" s="73">
        <v>252583</v>
      </c>
      <c r="C1831" s="54" t="s">
        <v>735</v>
      </c>
      <c r="D1831" s="55" t="s">
        <v>736</v>
      </c>
      <c r="E1831" s="23" t="s">
        <v>171</v>
      </c>
      <c r="F1831" s="24">
        <v>1</v>
      </c>
      <c r="G1831" s="46">
        <v>5039.82</v>
      </c>
      <c r="H1831" s="67">
        <f t="shared" si="130"/>
        <v>539.98071428571427</v>
      </c>
      <c r="I1831" s="67">
        <f t="shared" si="131"/>
        <v>4499.8392857142853</v>
      </c>
    </row>
    <row r="1832" spans="1:9">
      <c r="A1832" s="104">
        <v>45657</v>
      </c>
      <c r="B1832" s="73">
        <v>252583</v>
      </c>
      <c r="C1832" s="54" t="s">
        <v>735</v>
      </c>
      <c r="D1832" s="55" t="s">
        <v>736</v>
      </c>
      <c r="E1832" s="23" t="s">
        <v>182</v>
      </c>
      <c r="F1832" s="24">
        <v>2</v>
      </c>
      <c r="G1832" s="46">
        <v>11900</v>
      </c>
      <c r="H1832" s="67">
        <f t="shared" si="130"/>
        <v>1274.9999999999998</v>
      </c>
      <c r="I1832" s="67">
        <f t="shared" si="131"/>
        <v>10624.999999999998</v>
      </c>
    </row>
    <row r="1833" spans="1:9">
      <c r="A1833" s="104">
        <v>45657</v>
      </c>
      <c r="B1833" s="73">
        <v>252583</v>
      </c>
      <c r="C1833" s="54" t="s">
        <v>735</v>
      </c>
      <c r="D1833" s="55" t="s">
        <v>736</v>
      </c>
      <c r="E1833" s="23" t="s">
        <v>789</v>
      </c>
      <c r="F1833" s="24">
        <v>7</v>
      </c>
      <c r="G1833" s="46">
        <v>28000</v>
      </c>
      <c r="H1833" s="67">
        <f t="shared" si="130"/>
        <v>2999.9999999999995</v>
      </c>
      <c r="I1833" s="67">
        <f t="shared" si="131"/>
        <v>24999.999999999996</v>
      </c>
    </row>
    <row r="1834" spans="1:9">
      <c r="A1834" s="104">
        <v>45657</v>
      </c>
      <c r="B1834" s="73">
        <v>252591</v>
      </c>
      <c r="C1834" s="54" t="s">
        <v>735</v>
      </c>
      <c r="D1834" s="55" t="s">
        <v>736</v>
      </c>
      <c r="E1834" s="23" t="s">
        <v>239</v>
      </c>
      <c r="F1834" s="24">
        <v>3</v>
      </c>
      <c r="G1834" s="46">
        <v>23385</v>
      </c>
      <c r="H1834" s="67">
        <f t="shared" si="130"/>
        <v>2505.5357142857138</v>
      </c>
      <c r="I1834" s="67">
        <f t="shared" si="131"/>
        <v>20879.464285714283</v>
      </c>
    </row>
    <row r="1835" spans="1:9">
      <c r="A1835" s="104">
        <v>45657</v>
      </c>
      <c r="B1835" s="73">
        <v>252591</v>
      </c>
      <c r="C1835" s="54" t="s">
        <v>735</v>
      </c>
      <c r="D1835" s="55" t="s">
        <v>736</v>
      </c>
      <c r="E1835" s="23" t="s">
        <v>53</v>
      </c>
      <c r="F1835" s="24">
        <v>13</v>
      </c>
      <c r="G1835" s="46">
        <v>276900</v>
      </c>
      <c r="H1835" s="67">
        <f t="shared" si="130"/>
        <v>29667.857142857141</v>
      </c>
      <c r="I1835" s="67">
        <f t="shared" si="131"/>
        <v>247232.14285714284</v>
      </c>
    </row>
    <row r="1836" spans="1:9">
      <c r="A1836" s="104">
        <v>45657</v>
      </c>
      <c r="B1836" s="73">
        <v>252591</v>
      </c>
      <c r="C1836" s="54" t="s">
        <v>735</v>
      </c>
      <c r="D1836" s="55" t="s">
        <v>736</v>
      </c>
      <c r="E1836" s="23" t="s">
        <v>32</v>
      </c>
      <c r="F1836" s="24">
        <v>1</v>
      </c>
      <c r="G1836" s="46">
        <v>24450</v>
      </c>
      <c r="H1836" s="67">
        <f t="shared" si="130"/>
        <v>2619.6428571428569</v>
      </c>
      <c r="I1836" s="67">
        <f t="shared" si="131"/>
        <v>21830.357142857141</v>
      </c>
    </row>
    <row r="1837" spans="1:9">
      <c r="A1837" s="104">
        <v>45657</v>
      </c>
      <c r="B1837" s="73">
        <v>252591</v>
      </c>
      <c r="C1837" s="54" t="s">
        <v>735</v>
      </c>
      <c r="D1837" s="55" t="s">
        <v>736</v>
      </c>
      <c r="E1837" s="23" t="s">
        <v>66</v>
      </c>
      <c r="F1837" s="24">
        <v>6</v>
      </c>
      <c r="G1837" s="46">
        <v>114900</v>
      </c>
      <c r="H1837" s="67">
        <f t="shared" si="130"/>
        <v>12310.714285714284</v>
      </c>
      <c r="I1837" s="67">
        <f t="shared" si="131"/>
        <v>102589.28571428571</v>
      </c>
    </row>
    <row r="1838" spans="1:9">
      <c r="A1838" s="104">
        <v>45657</v>
      </c>
      <c r="B1838" s="73">
        <v>252591</v>
      </c>
      <c r="C1838" s="54" t="s">
        <v>735</v>
      </c>
      <c r="D1838" s="55" t="s">
        <v>736</v>
      </c>
      <c r="E1838" s="23" t="s">
        <v>37</v>
      </c>
      <c r="F1838" s="24">
        <v>3</v>
      </c>
      <c r="G1838" s="46">
        <v>20985</v>
      </c>
      <c r="H1838" s="67">
        <f t="shared" si="130"/>
        <v>2248.3928571428569</v>
      </c>
      <c r="I1838" s="67">
        <f t="shared" si="131"/>
        <v>18736.607142857141</v>
      </c>
    </row>
    <row r="1839" spans="1:9">
      <c r="A1839" s="104">
        <v>45657</v>
      </c>
      <c r="B1839" s="73">
        <v>252591</v>
      </c>
      <c r="C1839" s="54" t="s">
        <v>735</v>
      </c>
      <c r="D1839" s="55" t="s">
        <v>736</v>
      </c>
      <c r="E1839" s="23" t="s">
        <v>36</v>
      </c>
      <c r="F1839" s="24">
        <v>2</v>
      </c>
      <c r="G1839" s="46">
        <v>14990</v>
      </c>
      <c r="H1839" s="67">
        <f t="shared" si="130"/>
        <v>1606.0714285714284</v>
      </c>
      <c r="I1839" s="67">
        <f t="shared" si="131"/>
        <v>13383.928571428571</v>
      </c>
    </row>
    <row r="1840" spans="1:9">
      <c r="A1840" s="104">
        <v>45657</v>
      </c>
      <c r="B1840" s="73">
        <v>252591</v>
      </c>
      <c r="C1840" s="54" t="s">
        <v>735</v>
      </c>
      <c r="D1840" s="55" t="s">
        <v>736</v>
      </c>
      <c r="E1840" s="23" t="s">
        <v>245</v>
      </c>
      <c r="F1840" s="24">
        <v>2</v>
      </c>
      <c r="G1840" s="46">
        <v>15900</v>
      </c>
      <c r="H1840" s="67">
        <f t="shared" si="130"/>
        <v>1703.5714285714284</v>
      </c>
      <c r="I1840" s="67">
        <f t="shared" si="131"/>
        <v>14196.428571428571</v>
      </c>
    </row>
    <row r="1841" spans="1:9">
      <c r="A1841" s="104">
        <v>45657</v>
      </c>
      <c r="B1841" s="73">
        <v>252591</v>
      </c>
      <c r="C1841" s="54" t="s">
        <v>735</v>
      </c>
      <c r="D1841" s="55" t="s">
        <v>736</v>
      </c>
      <c r="E1841" s="23" t="s">
        <v>55</v>
      </c>
      <c r="F1841" s="24">
        <v>1</v>
      </c>
      <c r="G1841" s="46">
        <v>5150</v>
      </c>
      <c r="H1841" s="67">
        <f t="shared" si="130"/>
        <v>551.78571428571422</v>
      </c>
      <c r="I1841" s="67">
        <f t="shared" si="131"/>
        <v>4598.2142857142853</v>
      </c>
    </row>
    <row r="1842" spans="1:9">
      <c r="A1842" s="104">
        <v>45657</v>
      </c>
      <c r="B1842" s="73">
        <v>252593</v>
      </c>
      <c r="C1842" s="54" t="s">
        <v>735</v>
      </c>
      <c r="D1842" s="55" t="s">
        <v>736</v>
      </c>
      <c r="E1842" s="23" t="s">
        <v>77</v>
      </c>
      <c r="F1842" s="24">
        <v>21</v>
      </c>
      <c r="G1842" s="46">
        <v>55650</v>
      </c>
      <c r="H1842" s="67">
        <f t="shared" si="130"/>
        <v>5962.4999999999991</v>
      </c>
      <c r="I1842" s="67">
        <f t="shared" si="131"/>
        <v>49687.499999999993</v>
      </c>
    </row>
    <row r="1843" spans="1:9">
      <c r="A1843" s="104">
        <v>45657</v>
      </c>
      <c r="B1843" s="73">
        <v>252593</v>
      </c>
      <c r="C1843" s="54" t="s">
        <v>735</v>
      </c>
      <c r="D1843" s="55" t="s">
        <v>736</v>
      </c>
      <c r="E1843" s="23" t="s">
        <v>17</v>
      </c>
      <c r="F1843" s="24">
        <v>31</v>
      </c>
      <c r="G1843" s="46">
        <v>58745</v>
      </c>
      <c r="H1843" s="67">
        <f t="shared" si="130"/>
        <v>6294.1071428571422</v>
      </c>
      <c r="I1843" s="67">
        <f t="shared" si="131"/>
        <v>52450.892857142855</v>
      </c>
    </row>
    <row r="1844" spans="1:9">
      <c r="A1844" s="104">
        <v>45657</v>
      </c>
      <c r="B1844" s="73">
        <v>252593</v>
      </c>
      <c r="C1844" s="54" t="s">
        <v>735</v>
      </c>
      <c r="D1844" s="55" t="s">
        <v>736</v>
      </c>
      <c r="E1844" s="23" t="s">
        <v>83</v>
      </c>
      <c r="F1844" s="24">
        <v>6</v>
      </c>
      <c r="G1844" s="46">
        <v>36900</v>
      </c>
      <c r="H1844" s="67">
        <f t="shared" si="130"/>
        <v>3953.5714285714275</v>
      </c>
      <c r="I1844" s="67">
        <f t="shared" si="131"/>
        <v>32946.428571428565</v>
      </c>
    </row>
    <row r="1845" spans="1:9">
      <c r="A1845" s="104">
        <v>45657</v>
      </c>
      <c r="B1845" s="73">
        <v>252593</v>
      </c>
      <c r="C1845" s="54" t="s">
        <v>735</v>
      </c>
      <c r="D1845" s="55" t="s">
        <v>736</v>
      </c>
      <c r="E1845" s="23" t="s">
        <v>325</v>
      </c>
      <c r="F1845" s="24">
        <v>1</v>
      </c>
      <c r="G1845" s="46">
        <v>11550</v>
      </c>
      <c r="H1845" s="67">
        <f t="shared" ref="H1845:H1864" si="132">I1845*0.12</f>
        <v>1237.4999999999998</v>
      </c>
      <c r="I1845" s="67">
        <f t="shared" ref="I1845:I1864" si="133">G1845/1.12</f>
        <v>10312.499999999998</v>
      </c>
    </row>
    <row r="1846" spans="1:9">
      <c r="A1846" s="104">
        <v>45657</v>
      </c>
      <c r="B1846" s="73">
        <v>252593</v>
      </c>
      <c r="C1846" s="54" t="s">
        <v>735</v>
      </c>
      <c r="D1846" s="55" t="s">
        <v>736</v>
      </c>
      <c r="E1846" s="23" t="s">
        <v>58</v>
      </c>
      <c r="F1846" s="24">
        <v>2</v>
      </c>
      <c r="G1846" s="46">
        <v>2200</v>
      </c>
      <c r="H1846" s="67">
        <f t="shared" si="132"/>
        <v>235.71428571428567</v>
      </c>
      <c r="I1846" s="67">
        <f t="shared" si="133"/>
        <v>1964.285714285714</v>
      </c>
    </row>
    <row r="1847" spans="1:9">
      <c r="A1847" s="104">
        <v>45657</v>
      </c>
      <c r="B1847" s="73">
        <v>252593</v>
      </c>
      <c r="C1847" s="54" t="s">
        <v>735</v>
      </c>
      <c r="D1847" s="55" t="s">
        <v>736</v>
      </c>
      <c r="E1847" s="23" t="s">
        <v>97</v>
      </c>
      <c r="F1847" s="24">
        <v>1</v>
      </c>
      <c r="G1847" s="46">
        <v>5700</v>
      </c>
      <c r="H1847" s="67">
        <f t="shared" si="132"/>
        <v>610.71428571428567</v>
      </c>
      <c r="I1847" s="67">
        <f t="shared" si="133"/>
        <v>5089.2857142857138</v>
      </c>
    </row>
    <row r="1848" spans="1:9">
      <c r="A1848" s="104">
        <v>45657</v>
      </c>
      <c r="B1848" s="73">
        <v>252593</v>
      </c>
      <c r="C1848" s="54" t="s">
        <v>735</v>
      </c>
      <c r="D1848" s="55" t="s">
        <v>736</v>
      </c>
      <c r="E1848" s="23" t="s">
        <v>29</v>
      </c>
      <c r="F1848" s="24">
        <v>4</v>
      </c>
      <c r="G1848" s="46">
        <v>13980</v>
      </c>
      <c r="H1848" s="67">
        <f t="shared" si="132"/>
        <v>1497.8571428571427</v>
      </c>
      <c r="I1848" s="67">
        <f t="shared" si="133"/>
        <v>12482.142857142855</v>
      </c>
    </row>
    <row r="1849" spans="1:9">
      <c r="A1849" s="104">
        <v>45657</v>
      </c>
      <c r="B1849" s="73">
        <v>252593</v>
      </c>
      <c r="C1849" s="54" t="s">
        <v>735</v>
      </c>
      <c r="D1849" s="55" t="s">
        <v>736</v>
      </c>
      <c r="E1849" s="23" t="s">
        <v>117</v>
      </c>
      <c r="F1849" s="24">
        <v>3</v>
      </c>
      <c r="G1849" s="46">
        <v>17850</v>
      </c>
      <c r="H1849" s="67">
        <f t="shared" si="132"/>
        <v>1912.4999999999998</v>
      </c>
      <c r="I1849" s="67">
        <f t="shared" si="133"/>
        <v>15937.499999999998</v>
      </c>
    </row>
    <row r="1850" spans="1:9">
      <c r="A1850" s="104">
        <v>45657</v>
      </c>
      <c r="B1850" s="73">
        <v>252584</v>
      </c>
      <c r="C1850" s="54" t="s">
        <v>735</v>
      </c>
      <c r="D1850" s="55" t="s">
        <v>736</v>
      </c>
      <c r="E1850" s="23" t="s">
        <v>49</v>
      </c>
      <c r="F1850" s="24">
        <v>10</v>
      </c>
      <c r="G1850" s="46">
        <v>145000</v>
      </c>
      <c r="H1850" s="67">
        <f t="shared" si="132"/>
        <v>15535.714285714283</v>
      </c>
      <c r="I1850" s="67">
        <f t="shared" si="133"/>
        <v>129464.2857142857</v>
      </c>
    </row>
    <row r="1851" spans="1:9">
      <c r="A1851" s="104">
        <v>45657</v>
      </c>
      <c r="B1851" s="73">
        <v>252584</v>
      </c>
      <c r="C1851" s="54" t="s">
        <v>735</v>
      </c>
      <c r="D1851" s="55" t="s">
        <v>736</v>
      </c>
      <c r="E1851" s="23" t="s">
        <v>21</v>
      </c>
      <c r="F1851" s="24">
        <v>5</v>
      </c>
      <c r="G1851" s="46">
        <v>82500</v>
      </c>
      <c r="H1851" s="67">
        <f t="shared" si="132"/>
        <v>8839.2857142857119</v>
      </c>
      <c r="I1851" s="67">
        <f t="shared" si="133"/>
        <v>73660.714285714275</v>
      </c>
    </row>
    <row r="1852" spans="1:9">
      <c r="A1852" s="104">
        <v>45657</v>
      </c>
      <c r="B1852" s="73">
        <v>252584</v>
      </c>
      <c r="C1852" s="54" t="s">
        <v>735</v>
      </c>
      <c r="D1852" s="55" t="s">
        <v>736</v>
      </c>
      <c r="E1852" s="23" t="s">
        <v>24</v>
      </c>
      <c r="F1852" s="24">
        <v>6</v>
      </c>
      <c r="G1852" s="46">
        <v>130800</v>
      </c>
      <c r="H1852" s="67">
        <f t="shared" si="132"/>
        <v>14014.285714285712</v>
      </c>
      <c r="I1852" s="67">
        <f t="shared" si="133"/>
        <v>116785.71428571428</v>
      </c>
    </row>
    <row r="1853" spans="1:9">
      <c r="A1853" s="104">
        <v>45657</v>
      </c>
      <c r="B1853" s="73">
        <v>252584</v>
      </c>
      <c r="C1853" s="54" t="s">
        <v>735</v>
      </c>
      <c r="D1853" s="55" t="s">
        <v>736</v>
      </c>
      <c r="E1853" s="23" t="s">
        <v>612</v>
      </c>
      <c r="F1853" s="24">
        <v>5</v>
      </c>
      <c r="G1853" s="46">
        <v>122000</v>
      </c>
      <c r="H1853" s="67">
        <f t="shared" si="132"/>
        <v>13071.428571428571</v>
      </c>
      <c r="I1853" s="67">
        <f t="shared" si="133"/>
        <v>108928.57142857142</v>
      </c>
    </row>
    <row r="1854" spans="1:9">
      <c r="A1854" s="104">
        <v>45657</v>
      </c>
      <c r="B1854" s="73">
        <v>252584</v>
      </c>
      <c r="C1854" s="54" t="s">
        <v>735</v>
      </c>
      <c r="D1854" s="55" t="s">
        <v>736</v>
      </c>
      <c r="E1854" s="23" t="s">
        <v>367</v>
      </c>
      <c r="F1854" s="24">
        <v>2</v>
      </c>
      <c r="G1854" s="46">
        <v>13800</v>
      </c>
      <c r="H1854" s="67">
        <f t="shared" si="132"/>
        <v>1478.5714285714284</v>
      </c>
      <c r="I1854" s="67">
        <f t="shared" si="133"/>
        <v>12321.428571428571</v>
      </c>
    </row>
    <row r="1855" spans="1:9">
      <c r="A1855" s="104">
        <v>45657</v>
      </c>
      <c r="B1855" s="73">
        <v>252584</v>
      </c>
      <c r="C1855" s="54" t="s">
        <v>735</v>
      </c>
      <c r="D1855" s="55" t="s">
        <v>736</v>
      </c>
      <c r="E1855" s="23" t="s">
        <v>109</v>
      </c>
      <c r="F1855" s="24">
        <v>2</v>
      </c>
      <c r="G1855" s="46">
        <v>11600</v>
      </c>
      <c r="H1855" s="67">
        <f t="shared" si="132"/>
        <v>1242.8571428571429</v>
      </c>
      <c r="I1855" s="67">
        <f t="shared" si="133"/>
        <v>10357.142857142857</v>
      </c>
    </row>
    <row r="1856" spans="1:9">
      <c r="A1856" s="104">
        <v>45657</v>
      </c>
      <c r="B1856" s="73">
        <v>252592</v>
      </c>
      <c r="C1856" s="54" t="s">
        <v>735</v>
      </c>
      <c r="D1856" s="55" t="s">
        <v>736</v>
      </c>
      <c r="E1856" s="23" t="s">
        <v>400</v>
      </c>
      <c r="F1856" s="24">
        <v>4</v>
      </c>
      <c r="G1856" s="46">
        <v>32400</v>
      </c>
      <c r="H1856" s="67">
        <f t="shared" si="132"/>
        <v>3471.4285714285711</v>
      </c>
      <c r="I1856" s="67">
        <f t="shared" si="133"/>
        <v>28928.571428571428</v>
      </c>
    </row>
    <row r="1857" spans="1:9">
      <c r="A1857" s="104">
        <v>45657</v>
      </c>
      <c r="B1857" s="73">
        <v>252592</v>
      </c>
      <c r="C1857" s="54" t="s">
        <v>735</v>
      </c>
      <c r="D1857" s="55" t="s">
        <v>736</v>
      </c>
      <c r="E1857" s="23" t="s">
        <v>667</v>
      </c>
      <c r="F1857" s="24">
        <v>7</v>
      </c>
      <c r="G1857" s="46">
        <v>15365</v>
      </c>
      <c r="H1857" s="67">
        <f t="shared" si="132"/>
        <v>1646.2499999999998</v>
      </c>
      <c r="I1857" s="67">
        <f t="shared" si="133"/>
        <v>13718.749999999998</v>
      </c>
    </row>
    <row r="1858" spans="1:9">
      <c r="A1858" s="104">
        <v>45657</v>
      </c>
      <c r="B1858" s="73">
        <v>252592</v>
      </c>
      <c r="C1858" s="54" t="s">
        <v>735</v>
      </c>
      <c r="D1858" s="55" t="s">
        <v>736</v>
      </c>
      <c r="E1858" s="23" t="s">
        <v>140</v>
      </c>
      <c r="F1858" s="24">
        <v>1</v>
      </c>
      <c r="G1858" s="46">
        <v>18100</v>
      </c>
      <c r="H1858" s="67">
        <f t="shared" si="132"/>
        <v>1939.285714285714</v>
      </c>
      <c r="I1858" s="67">
        <f t="shared" si="133"/>
        <v>16160.714285714284</v>
      </c>
    </row>
    <row r="1859" spans="1:9">
      <c r="A1859" s="104">
        <v>45657</v>
      </c>
      <c r="B1859" s="73">
        <v>252597</v>
      </c>
      <c r="C1859" s="54" t="s">
        <v>735</v>
      </c>
      <c r="D1859" s="55" t="s">
        <v>736</v>
      </c>
      <c r="E1859" s="23" t="s">
        <v>60</v>
      </c>
      <c r="F1859" s="24">
        <v>2</v>
      </c>
      <c r="G1859" s="46">
        <v>52400</v>
      </c>
      <c r="H1859" s="67">
        <f t="shared" si="132"/>
        <v>5614.2857142857138</v>
      </c>
      <c r="I1859" s="67">
        <f t="shared" si="133"/>
        <v>46785.714285714283</v>
      </c>
    </row>
    <row r="1860" spans="1:9">
      <c r="A1860" s="104">
        <v>45657</v>
      </c>
      <c r="B1860" s="73">
        <v>252597</v>
      </c>
      <c r="C1860" s="54" t="s">
        <v>735</v>
      </c>
      <c r="D1860" s="55" t="s">
        <v>736</v>
      </c>
      <c r="E1860" s="23" t="s">
        <v>45</v>
      </c>
      <c r="F1860" s="24">
        <v>3</v>
      </c>
      <c r="G1860" s="46">
        <v>88050</v>
      </c>
      <c r="H1860" s="67">
        <f t="shared" si="132"/>
        <v>9433.9285714285706</v>
      </c>
      <c r="I1860" s="67">
        <f t="shared" si="133"/>
        <v>78616.07142857142</v>
      </c>
    </row>
    <row r="1861" spans="1:9">
      <c r="A1861" s="104">
        <v>45657</v>
      </c>
      <c r="B1861" s="73">
        <v>252597</v>
      </c>
      <c r="C1861" s="54" t="s">
        <v>735</v>
      </c>
      <c r="D1861" s="55" t="s">
        <v>736</v>
      </c>
      <c r="E1861" s="23" t="s">
        <v>51</v>
      </c>
      <c r="F1861" s="24">
        <v>3</v>
      </c>
      <c r="G1861" s="46">
        <v>118500</v>
      </c>
      <c r="H1861" s="67">
        <f t="shared" si="132"/>
        <v>12696.428571428571</v>
      </c>
      <c r="I1861" s="67">
        <f t="shared" si="133"/>
        <v>105803.57142857142</v>
      </c>
    </row>
    <row r="1862" spans="1:9">
      <c r="A1862" s="104">
        <v>45657</v>
      </c>
      <c r="B1862" s="73">
        <v>252597</v>
      </c>
      <c r="C1862" s="54" t="s">
        <v>735</v>
      </c>
      <c r="D1862" s="55" t="s">
        <v>736</v>
      </c>
      <c r="E1862" s="23" t="s">
        <v>23</v>
      </c>
      <c r="F1862" s="24">
        <v>4</v>
      </c>
      <c r="G1862" s="46">
        <v>187200</v>
      </c>
      <c r="H1862" s="67">
        <f t="shared" si="132"/>
        <v>20057.142857142855</v>
      </c>
      <c r="I1862" s="67">
        <f t="shared" si="133"/>
        <v>167142.85714285713</v>
      </c>
    </row>
    <row r="1863" spans="1:9">
      <c r="A1863" s="104">
        <v>45657</v>
      </c>
      <c r="B1863" s="73">
        <v>252597</v>
      </c>
      <c r="C1863" s="54" t="s">
        <v>735</v>
      </c>
      <c r="D1863" s="55" t="s">
        <v>736</v>
      </c>
      <c r="E1863" s="23" t="s">
        <v>39</v>
      </c>
      <c r="F1863" s="24">
        <v>4</v>
      </c>
      <c r="G1863" s="46">
        <v>211000</v>
      </c>
      <c r="H1863" s="67">
        <f t="shared" si="132"/>
        <v>22607.142857142855</v>
      </c>
      <c r="I1863" s="67">
        <f t="shared" si="133"/>
        <v>188392.85714285713</v>
      </c>
    </row>
    <row r="1864" spans="1:9">
      <c r="A1864" s="104">
        <v>45657</v>
      </c>
      <c r="B1864" s="73">
        <v>252597</v>
      </c>
      <c r="C1864" s="54" t="s">
        <v>735</v>
      </c>
      <c r="D1864" s="55" t="s">
        <v>736</v>
      </c>
      <c r="E1864" s="23" t="s">
        <v>178</v>
      </c>
      <c r="F1864" s="24">
        <v>6</v>
      </c>
      <c r="G1864" s="46">
        <v>116400</v>
      </c>
      <c r="H1864" s="67">
        <f t="shared" si="132"/>
        <v>12471.428571428571</v>
      </c>
      <c r="I1864" s="67">
        <f t="shared" si="133"/>
        <v>103928.57142857142</v>
      </c>
    </row>
    <row r="1865" spans="1:9">
      <c r="A1865" s="104">
        <v>45657</v>
      </c>
      <c r="B1865" s="73">
        <v>252597</v>
      </c>
      <c r="C1865" s="54" t="s">
        <v>735</v>
      </c>
      <c r="D1865" s="55" t="s">
        <v>736</v>
      </c>
      <c r="E1865" s="23" t="s">
        <v>41</v>
      </c>
      <c r="F1865" s="24">
        <v>2</v>
      </c>
      <c r="G1865" s="46">
        <v>57500</v>
      </c>
      <c r="H1865" s="67">
        <f t="shared" ref="H1865:H1883" si="134">I1865*0.12</f>
        <v>6160.7142857142853</v>
      </c>
      <c r="I1865" s="67">
        <f t="shared" ref="I1865:I1883" si="135">G1865/1.12</f>
        <v>51339.28571428571</v>
      </c>
    </row>
    <row r="1866" spans="1:9">
      <c r="A1866" s="104">
        <v>45657</v>
      </c>
      <c r="B1866" s="73">
        <v>252597</v>
      </c>
      <c r="C1866" s="54" t="s">
        <v>735</v>
      </c>
      <c r="D1866" s="55" t="s">
        <v>736</v>
      </c>
      <c r="E1866" s="23" t="s">
        <v>33</v>
      </c>
      <c r="F1866" s="24">
        <v>3</v>
      </c>
      <c r="G1866" s="46">
        <v>105000</v>
      </c>
      <c r="H1866" s="67">
        <f t="shared" si="134"/>
        <v>11249.999999999998</v>
      </c>
      <c r="I1866" s="67">
        <f t="shared" si="135"/>
        <v>93749.999999999985</v>
      </c>
    </row>
    <row r="1867" spans="1:9">
      <c r="A1867" s="104">
        <v>45657</v>
      </c>
      <c r="B1867" s="73">
        <v>252598</v>
      </c>
      <c r="C1867" s="54" t="s">
        <v>735</v>
      </c>
      <c r="D1867" s="55" t="s">
        <v>736</v>
      </c>
      <c r="E1867" s="23" t="s">
        <v>36</v>
      </c>
      <c r="F1867" s="24">
        <v>12</v>
      </c>
      <c r="G1867" s="46">
        <v>89940</v>
      </c>
      <c r="H1867" s="67">
        <f t="shared" si="134"/>
        <v>9636.4285714285706</v>
      </c>
      <c r="I1867" s="67">
        <f t="shared" si="135"/>
        <v>80303.57142857142</v>
      </c>
    </row>
    <row r="1868" spans="1:9">
      <c r="A1868" s="104">
        <v>45657</v>
      </c>
      <c r="B1868" s="73">
        <v>252598</v>
      </c>
      <c r="C1868" s="54" t="s">
        <v>735</v>
      </c>
      <c r="D1868" s="55" t="s">
        <v>736</v>
      </c>
      <c r="E1868" s="23" t="s">
        <v>181</v>
      </c>
      <c r="F1868" s="24">
        <v>1</v>
      </c>
      <c r="G1868" s="46">
        <v>15000</v>
      </c>
      <c r="H1868" s="67">
        <f t="shared" si="134"/>
        <v>1607.1428571428569</v>
      </c>
      <c r="I1868" s="67">
        <f t="shared" si="135"/>
        <v>13392.857142857141</v>
      </c>
    </row>
    <row r="1869" spans="1:9">
      <c r="A1869" s="104">
        <v>45657</v>
      </c>
      <c r="B1869" s="73">
        <v>252598</v>
      </c>
      <c r="C1869" s="54" t="s">
        <v>735</v>
      </c>
      <c r="D1869" s="55" t="s">
        <v>736</v>
      </c>
      <c r="E1869" s="23" t="s">
        <v>245</v>
      </c>
      <c r="F1869" s="24">
        <v>1</v>
      </c>
      <c r="G1869" s="46">
        <v>7950</v>
      </c>
      <c r="H1869" s="67">
        <f t="shared" si="134"/>
        <v>851.78571428571422</v>
      </c>
      <c r="I1869" s="67">
        <f t="shared" si="135"/>
        <v>7098.2142857142853</v>
      </c>
    </row>
    <row r="1870" spans="1:9">
      <c r="A1870" s="104">
        <v>45657</v>
      </c>
      <c r="B1870" s="73">
        <v>252598</v>
      </c>
      <c r="C1870" s="54" t="s">
        <v>735</v>
      </c>
      <c r="D1870" s="55" t="s">
        <v>736</v>
      </c>
      <c r="E1870" s="23" t="s">
        <v>55</v>
      </c>
      <c r="F1870" s="24">
        <v>3</v>
      </c>
      <c r="G1870" s="46">
        <v>15450</v>
      </c>
      <c r="H1870" s="67">
        <f t="shared" si="134"/>
        <v>1655.3571428571424</v>
      </c>
      <c r="I1870" s="67">
        <f t="shared" si="135"/>
        <v>13794.642857142855</v>
      </c>
    </row>
    <row r="1871" spans="1:9">
      <c r="A1871" s="104">
        <v>45657</v>
      </c>
      <c r="B1871" s="73">
        <v>252598</v>
      </c>
      <c r="C1871" s="54" t="s">
        <v>735</v>
      </c>
      <c r="D1871" s="55" t="s">
        <v>736</v>
      </c>
      <c r="E1871" s="23" t="s">
        <v>775</v>
      </c>
      <c r="F1871" s="24">
        <v>5</v>
      </c>
      <c r="G1871" s="46">
        <v>38500</v>
      </c>
      <c r="H1871" s="67">
        <f t="shared" si="134"/>
        <v>4125</v>
      </c>
      <c r="I1871" s="67">
        <f t="shared" si="135"/>
        <v>34375</v>
      </c>
    </row>
    <row r="1872" spans="1:9">
      <c r="A1872" s="104">
        <v>45657</v>
      </c>
      <c r="B1872" s="73">
        <v>252598</v>
      </c>
      <c r="C1872" s="54" t="s">
        <v>735</v>
      </c>
      <c r="D1872" s="55" t="s">
        <v>736</v>
      </c>
      <c r="E1872" s="23" t="s">
        <v>77</v>
      </c>
      <c r="F1872" s="24">
        <v>19</v>
      </c>
      <c r="G1872" s="46">
        <v>50350</v>
      </c>
      <c r="H1872" s="67">
        <f t="shared" si="134"/>
        <v>5394.642857142856</v>
      </c>
      <c r="I1872" s="67">
        <f t="shared" si="135"/>
        <v>44955.357142857138</v>
      </c>
    </row>
    <row r="1873" spans="1:9">
      <c r="A1873" s="104">
        <v>45657</v>
      </c>
      <c r="B1873" s="73">
        <v>252598</v>
      </c>
      <c r="C1873" s="54" t="s">
        <v>735</v>
      </c>
      <c r="D1873" s="55" t="s">
        <v>736</v>
      </c>
      <c r="E1873" s="23" t="s">
        <v>17</v>
      </c>
      <c r="F1873" s="24">
        <v>55</v>
      </c>
      <c r="G1873" s="46">
        <v>104225</v>
      </c>
      <c r="H1873" s="67">
        <f t="shared" si="134"/>
        <v>11166.964285714284</v>
      </c>
      <c r="I1873" s="67">
        <f t="shared" si="135"/>
        <v>93058.03571428571</v>
      </c>
    </row>
    <row r="1874" spans="1:9">
      <c r="A1874" s="104">
        <v>45657</v>
      </c>
      <c r="B1874" s="73">
        <v>252598</v>
      </c>
      <c r="C1874" s="54" t="s">
        <v>735</v>
      </c>
      <c r="D1874" s="55" t="s">
        <v>736</v>
      </c>
      <c r="E1874" s="23" t="s">
        <v>768</v>
      </c>
      <c r="F1874" s="24">
        <v>1</v>
      </c>
      <c r="G1874" s="46">
        <v>8000</v>
      </c>
      <c r="H1874" s="67">
        <f t="shared" si="134"/>
        <v>857.142857142857</v>
      </c>
      <c r="I1874" s="67">
        <f t="shared" si="135"/>
        <v>7142.8571428571422</v>
      </c>
    </row>
    <row r="1875" spans="1:9">
      <c r="A1875" s="104">
        <v>45657</v>
      </c>
      <c r="B1875" s="73">
        <v>252599</v>
      </c>
      <c r="C1875" s="54" t="s">
        <v>735</v>
      </c>
      <c r="D1875" s="55" t="s">
        <v>736</v>
      </c>
      <c r="E1875" s="23" t="s">
        <v>667</v>
      </c>
      <c r="F1875" s="24">
        <v>20</v>
      </c>
      <c r="G1875" s="46">
        <v>43900</v>
      </c>
      <c r="H1875" s="67">
        <f t="shared" si="134"/>
        <v>4703.5714285714275</v>
      </c>
      <c r="I1875" s="67">
        <f t="shared" si="135"/>
        <v>39196.428571428565</v>
      </c>
    </row>
    <row r="1876" spans="1:9">
      <c r="A1876" s="104">
        <v>45657</v>
      </c>
      <c r="B1876" s="73">
        <v>252599</v>
      </c>
      <c r="C1876" s="54" t="s">
        <v>735</v>
      </c>
      <c r="D1876" s="55" t="s">
        <v>736</v>
      </c>
      <c r="E1876" s="23" t="s">
        <v>400</v>
      </c>
      <c r="F1876" s="24">
        <v>5</v>
      </c>
      <c r="G1876" s="46">
        <v>40500</v>
      </c>
      <c r="H1876" s="67">
        <f t="shared" si="134"/>
        <v>4339.2857142857138</v>
      </c>
      <c r="I1876" s="67">
        <f t="shared" si="135"/>
        <v>36160.714285714283</v>
      </c>
    </row>
    <row r="1877" spans="1:9">
      <c r="A1877" s="104">
        <v>45657</v>
      </c>
      <c r="B1877" s="73">
        <v>252599</v>
      </c>
      <c r="C1877" s="54" t="s">
        <v>735</v>
      </c>
      <c r="D1877" s="55" t="s">
        <v>736</v>
      </c>
      <c r="E1877" s="23" t="s">
        <v>61</v>
      </c>
      <c r="F1877" s="24">
        <v>16</v>
      </c>
      <c r="G1877" s="46">
        <v>85600</v>
      </c>
      <c r="H1877" s="67">
        <f t="shared" si="134"/>
        <v>9171.4285714285706</v>
      </c>
      <c r="I1877" s="67">
        <f t="shared" si="135"/>
        <v>76428.57142857142</v>
      </c>
    </row>
    <row r="1878" spans="1:9">
      <c r="A1878" s="104">
        <v>45657</v>
      </c>
      <c r="B1878" s="73">
        <v>252599</v>
      </c>
      <c r="C1878" s="54" t="s">
        <v>735</v>
      </c>
      <c r="D1878" s="55" t="s">
        <v>736</v>
      </c>
      <c r="E1878" s="23" t="s">
        <v>583</v>
      </c>
      <c r="F1878" s="24">
        <v>1</v>
      </c>
      <c r="G1878" s="46">
        <v>3700</v>
      </c>
      <c r="H1878" s="67">
        <f t="shared" si="134"/>
        <v>396.42857142857139</v>
      </c>
      <c r="I1878" s="67">
        <f t="shared" si="135"/>
        <v>3303.5714285714284</v>
      </c>
    </row>
    <row r="1879" spans="1:9">
      <c r="A1879" s="104">
        <v>45657</v>
      </c>
      <c r="B1879" s="73">
        <v>252599</v>
      </c>
      <c r="C1879" s="54" t="s">
        <v>735</v>
      </c>
      <c r="D1879" s="55" t="s">
        <v>736</v>
      </c>
      <c r="E1879" s="23" t="s">
        <v>396</v>
      </c>
      <c r="F1879" s="24">
        <v>3</v>
      </c>
      <c r="G1879" s="46">
        <v>22050</v>
      </c>
      <c r="H1879" s="67">
        <f t="shared" si="134"/>
        <v>2362.4999999999995</v>
      </c>
      <c r="I1879" s="67">
        <f t="shared" si="135"/>
        <v>19687.499999999996</v>
      </c>
    </row>
    <row r="1880" spans="1:9">
      <c r="A1880" s="104">
        <v>45657</v>
      </c>
      <c r="B1880" s="73">
        <v>252599</v>
      </c>
      <c r="C1880" s="54" t="s">
        <v>735</v>
      </c>
      <c r="D1880" s="55" t="s">
        <v>736</v>
      </c>
      <c r="E1880" s="23" t="s">
        <v>63</v>
      </c>
      <c r="F1880" s="24">
        <v>28</v>
      </c>
      <c r="G1880" s="46">
        <v>366800</v>
      </c>
      <c r="H1880" s="67">
        <f t="shared" si="134"/>
        <v>39299.999999999993</v>
      </c>
      <c r="I1880" s="67">
        <f t="shared" si="135"/>
        <v>327499.99999999994</v>
      </c>
    </row>
    <row r="1881" spans="1:9">
      <c r="A1881" s="104">
        <v>45657</v>
      </c>
      <c r="B1881" s="73">
        <v>252601</v>
      </c>
      <c r="C1881" s="54" t="s">
        <v>735</v>
      </c>
      <c r="D1881" s="55" t="s">
        <v>736</v>
      </c>
      <c r="E1881" s="23" t="s">
        <v>31</v>
      </c>
      <c r="F1881" s="24">
        <v>57</v>
      </c>
      <c r="G1881" s="46">
        <v>912000</v>
      </c>
      <c r="H1881" s="67">
        <f t="shared" si="134"/>
        <v>97714.285714285696</v>
      </c>
      <c r="I1881" s="67">
        <f t="shared" si="135"/>
        <v>814285.7142857142</v>
      </c>
    </row>
    <row r="1882" spans="1:9">
      <c r="A1882" s="104">
        <v>45657</v>
      </c>
      <c r="B1882" s="73">
        <v>252601</v>
      </c>
      <c r="C1882" s="54" t="s">
        <v>735</v>
      </c>
      <c r="D1882" s="55" t="s">
        <v>736</v>
      </c>
      <c r="E1882" s="23" t="s">
        <v>31</v>
      </c>
      <c r="F1882" s="24">
        <v>57</v>
      </c>
      <c r="G1882" s="46">
        <v>912000</v>
      </c>
      <c r="H1882" s="67">
        <f t="shared" si="134"/>
        <v>97714.285714285696</v>
      </c>
      <c r="I1882" s="67">
        <f t="shared" si="135"/>
        <v>814285.7142857142</v>
      </c>
    </row>
    <row r="1883" spans="1:9">
      <c r="A1883" s="104">
        <v>45657</v>
      </c>
      <c r="B1883" s="73">
        <v>252601</v>
      </c>
      <c r="C1883" s="54" t="s">
        <v>735</v>
      </c>
      <c r="D1883" s="55" t="s">
        <v>736</v>
      </c>
      <c r="E1883" s="23" t="s">
        <v>113</v>
      </c>
      <c r="F1883" s="24">
        <v>12</v>
      </c>
      <c r="G1883" s="46">
        <v>264000</v>
      </c>
      <c r="H1883" s="67">
        <f t="shared" si="134"/>
        <v>28285.714285714279</v>
      </c>
      <c r="I1883" s="67">
        <f t="shared" si="135"/>
        <v>235714.28571428568</v>
      </c>
    </row>
    <row r="1884" spans="1:9">
      <c r="A1884" s="104">
        <v>45657</v>
      </c>
      <c r="B1884" s="73">
        <v>252601</v>
      </c>
      <c r="C1884" s="54" t="s">
        <v>735</v>
      </c>
      <c r="D1884" s="55" t="s">
        <v>736</v>
      </c>
      <c r="E1884" s="23" t="s">
        <v>186</v>
      </c>
      <c r="F1884" s="24">
        <v>19</v>
      </c>
      <c r="G1884" s="46">
        <v>513000</v>
      </c>
      <c r="H1884" s="67">
        <f t="shared" ref="H1884:H1900" si="136">I1884*0.12</f>
        <v>54964.28571428571</v>
      </c>
      <c r="I1884" s="67">
        <f t="shared" ref="I1884:I1900" si="137">G1884/1.12</f>
        <v>458035.71428571426</v>
      </c>
    </row>
    <row r="1885" spans="1:9">
      <c r="A1885" s="104">
        <v>45657</v>
      </c>
      <c r="B1885" s="73">
        <v>252601</v>
      </c>
      <c r="C1885" s="54" t="s">
        <v>735</v>
      </c>
      <c r="D1885" s="55" t="s">
        <v>736</v>
      </c>
      <c r="E1885" s="23" t="s">
        <v>788</v>
      </c>
      <c r="F1885" s="24">
        <v>1</v>
      </c>
      <c r="G1885" s="46">
        <v>11000</v>
      </c>
      <c r="H1885" s="67">
        <f t="shared" si="136"/>
        <v>1178.5714285714284</v>
      </c>
      <c r="I1885" s="67">
        <f t="shared" si="137"/>
        <v>9821.4285714285706</v>
      </c>
    </row>
    <row r="1886" spans="1:9">
      <c r="A1886" s="104">
        <v>45657</v>
      </c>
      <c r="B1886" s="73">
        <v>252601</v>
      </c>
      <c r="C1886" s="54" t="s">
        <v>735</v>
      </c>
      <c r="D1886" s="55" t="s">
        <v>736</v>
      </c>
      <c r="E1886" s="23" t="s">
        <v>361</v>
      </c>
      <c r="F1886" s="24">
        <v>2</v>
      </c>
      <c r="G1886" s="46">
        <v>28000</v>
      </c>
      <c r="H1886" s="67">
        <f t="shared" si="136"/>
        <v>2999.9999999999995</v>
      </c>
      <c r="I1886" s="67">
        <f t="shared" si="137"/>
        <v>24999.999999999996</v>
      </c>
    </row>
    <row r="1887" spans="1:9">
      <c r="A1887" s="104">
        <v>45657</v>
      </c>
      <c r="B1887" s="73">
        <v>252601</v>
      </c>
      <c r="C1887" s="54" t="s">
        <v>735</v>
      </c>
      <c r="D1887" s="55" t="s">
        <v>736</v>
      </c>
      <c r="E1887" s="23" t="s">
        <v>482</v>
      </c>
      <c r="F1887" s="24">
        <v>1</v>
      </c>
      <c r="G1887" s="46">
        <v>12500</v>
      </c>
      <c r="H1887" s="67">
        <f t="shared" si="136"/>
        <v>1339.285714285714</v>
      </c>
      <c r="I1887" s="67">
        <f t="shared" si="137"/>
        <v>11160.714285714284</v>
      </c>
    </row>
    <row r="1888" spans="1:9">
      <c r="A1888" s="104">
        <v>45657</v>
      </c>
      <c r="B1888" s="73">
        <v>252601</v>
      </c>
      <c r="C1888" s="54" t="s">
        <v>735</v>
      </c>
      <c r="D1888" s="55" t="s">
        <v>736</v>
      </c>
      <c r="E1888" s="23" t="s">
        <v>190</v>
      </c>
      <c r="F1888" s="24">
        <v>1</v>
      </c>
      <c r="G1888" s="46">
        <v>14500</v>
      </c>
      <c r="H1888" s="67">
        <f t="shared" si="136"/>
        <v>1553.5714285714284</v>
      </c>
      <c r="I1888" s="67">
        <f t="shared" si="137"/>
        <v>12946.428571428571</v>
      </c>
    </row>
    <row r="1889" spans="1:12">
      <c r="A1889" s="104">
        <v>45657</v>
      </c>
      <c r="B1889" s="73">
        <v>252601</v>
      </c>
      <c r="C1889" s="54" t="s">
        <v>735</v>
      </c>
      <c r="D1889" s="55" t="s">
        <v>736</v>
      </c>
      <c r="E1889" s="23" t="s">
        <v>786</v>
      </c>
      <c r="F1889" s="24">
        <v>1</v>
      </c>
      <c r="G1889" s="46">
        <v>4500</v>
      </c>
      <c r="H1889" s="67">
        <f t="shared" si="136"/>
        <v>482.14285714285711</v>
      </c>
      <c r="I1889" s="67">
        <f t="shared" si="137"/>
        <v>4017.8571428571427</v>
      </c>
    </row>
    <row r="1890" spans="1:12">
      <c r="A1890" s="104">
        <v>45657</v>
      </c>
      <c r="B1890" s="73">
        <v>252645</v>
      </c>
      <c r="C1890" s="54" t="s">
        <v>735</v>
      </c>
      <c r="D1890" s="55" t="s">
        <v>736</v>
      </c>
      <c r="E1890" s="23" t="s">
        <v>37</v>
      </c>
      <c r="F1890" s="24">
        <v>2</v>
      </c>
      <c r="G1890" s="46">
        <v>13990</v>
      </c>
      <c r="H1890" s="67">
        <f t="shared" si="136"/>
        <v>1498.9285714285713</v>
      </c>
      <c r="I1890" s="67">
        <f t="shared" si="137"/>
        <v>12491.071428571428</v>
      </c>
    </row>
    <row r="1891" spans="1:12">
      <c r="A1891" s="104">
        <v>45657</v>
      </c>
      <c r="B1891" s="73">
        <v>252645</v>
      </c>
      <c r="C1891" s="54" t="s">
        <v>735</v>
      </c>
      <c r="D1891" s="55" t="s">
        <v>736</v>
      </c>
      <c r="E1891" s="23" t="s">
        <v>36</v>
      </c>
      <c r="F1891" s="24">
        <v>3</v>
      </c>
      <c r="G1891" s="46">
        <v>22485</v>
      </c>
      <c r="H1891" s="67">
        <f t="shared" si="136"/>
        <v>2409.1071428571427</v>
      </c>
      <c r="I1891" s="67">
        <f t="shared" si="137"/>
        <v>20075.892857142855</v>
      </c>
    </row>
    <row r="1892" spans="1:12">
      <c r="A1892" s="104">
        <v>45657</v>
      </c>
      <c r="B1892" s="73">
        <v>252645</v>
      </c>
      <c r="C1892" s="54" t="s">
        <v>735</v>
      </c>
      <c r="D1892" s="55" t="s">
        <v>736</v>
      </c>
      <c r="E1892" s="23" t="s">
        <v>239</v>
      </c>
      <c r="F1892" s="24">
        <v>3</v>
      </c>
      <c r="G1892" s="46">
        <v>23385</v>
      </c>
      <c r="H1892" s="67">
        <f t="shared" si="136"/>
        <v>2505.5357142857138</v>
      </c>
      <c r="I1892" s="67">
        <f t="shared" si="137"/>
        <v>20879.464285714283</v>
      </c>
    </row>
    <row r="1893" spans="1:12">
      <c r="A1893" s="104">
        <v>45657</v>
      </c>
      <c r="B1893" s="73">
        <v>252645</v>
      </c>
      <c r="C1893" s="54" t="s">
        <v>735</v>
      </c>
      <c r="D1893" s="55" t="s">
        <v>736</v>
      </c>
      <c r="E1893" s="23" t="s">
        <v>66</v>
      </c>
      <c r="F1893" s="24">
        <v>1</v>
      </c>
      <c r="G1893" s="46">
        <v>19150</v>
      </c>
      <c r="H1893" s="67">
        <f t="shared" si="136"/>
        <v>2051.7857142857138</v>
      </c>
      <c r="I1893" s="67">
        <f t="shared" si="137"/>
        <v>17098.214285714283</v>
      </c>
    </row>
    <row r="1894" spans="1:12">
      <c r="A1894" s="104">
        <v>45657</v>
      </c>
      <c r="B1894" s="73">
        <v>252645</v>
      </c>
      <c r="C1894" s="54" t="s">
        <v>735</v>
      </c>
      <c r="D1894" s="55" t="s">
        <v>736</v>
      </c>
      <c r="E1894" s="23" t="s">
        <v>53</v>
      </c>
      <c r="F1894" s="24">
        <v>3</v>
      </c>
      <c r="G1894" s="46">
        <v>63900</v>
      </c>
      <c r="H1894" s="67">
        <f t="shared" si="136"/>
        <v>6846.4285714285697</v>
      </c>
      <c r="I1894" s="67">
        <f t="shared" si="137"/>
        <v>57053.57142857142</v>
      </c>
    </row>
    <row r="1895" spans="1:12">
      <c r="A1895" s="104">
        <v>45657</v>
      </c>
      <c r="B1895" s="73">
        <v>252645</v>
      </c>
      <c r="C1895" s="54" t="s">
        <v>735</v>
      </c>
      <c r="D1895" s="55" t="s">
        <v>736</v>
      </c>
      <c r="E1895" s="23" t="s">
        <v>188</v>
      </c>
      <c r="F1895" s="24">
        <v>1</v>
      </c>
      <c r="G1895" s="46">
        <v>36200</v>
      </c>
      <c r="H1895" s="67">
        <f t="shared" si="136"/>
        <v>3878.571428571428</v>
      </c>
      <c r="I1895" s="67">
        <f t="shared" si="137"/>
        <v>32321.428571428569</v>
      </c>
    </row>
    <row r="1896" spans="1:12">
      <c r="A1896" s="104">
        <v>45657</v>
      </c>
      <c r="B1896" s="73">
        <v>252645</v>
      </c>
      <c r="C1896" s="54" t="s">
        <v>735</v>
      </c>
      <c r="D1896" s="55" t="s">
        <v>736</v>
      </c>
      <c r="E1896" s="23" t="s">
        <v>55</v>
      </c>
      <c r="F1896" s="24">
        <v>3</v>
      </c>
      <c r="G1896" s="46">
        <v>15450</v>
      </c>
      <c r="H1896" s="67">
        <f t="shared" si="136"/>
        <v>1655.3571428571424</v>
      </c>
      <c r="I1896" s="67">
        <f t="shared" si="137"/>
        <v>13794.642857142855</v>
      </c>
    </row>
    <row r="1897" spans="1:12">
      <c r="A1897" s="104">
        <v>45657</v>
      </c>
      <c r="B1897" s="73">
        <v>252645</v>
      </c>
      <c r="C1897" s="54" t="s">
        <v>735</v>
      </c>
      <c r="D1897" s="55" t="s">
        <v>736</v>
      </c>
      <c r="E1897" s="23" t="s">
        <v>775</v>
      </c>
      <c r="F1897" s="24">
        <v>1</v>
      </c>
      <c r="G1897" s="98">
        <v>7700</v>
      </c>
      <c r="H1897" s="99">
        <f t="shared" si="136"/>
        <v>824.99999999999989</v>
      </c>
      <c r="I1897" s="99">
        <f t="shared" si="137"/>
        <v>6874.9999999999991</v>
      </c>
    </row>
    <row r="1898" spans="1:12">
      <c r="A1898" s="61" t="s">
        <v>737</v>
      </c>
      <c r="G1898" s="76">
        <f>SUM(G1620:G1897)</f>
        <v>13811303.300000001</v>
      </c>
      <c r="H1898" s="63">
        <f t="shared" si="136"/>
        <v>1479782.4964285712</v>
      </c>
      <c r="I1898" s="63">
        <f t="shared" si="137"/>
        <v>12331520.803571427</v>
      </c>
    </row>
    <row r="1899" spans="1:12">
      <c r="A1899" s="64" t="s">
        <v>793</v>
      </c>
      <c r="B1899" s="65"/>
      <c r="C1899" s="66"/>
      <c r="D1899" s="14"/>
      <c r="E1899" s="46"/>
      <c r="G1899" s="46">
        <v>-79420</v>
      </c>
      <c r="H1899" s="67">
        <f t="shared" si="136"/>
        <v>-8509.2857142857119</v>
      </c>
      <c r="I1899" s="67">
        <f t="shared" si="137"/>
        <v>-70910.714285714275</v>
      </c>
    </row>
    <row r="1900" spans="1:12">
      <c r="A1900" s="64" t="s">
        <v>794</v>
      </c>
      <c r="B1900" s="65"/>
      <c r="C1900" s="66"/>
      <c r="D1900" s="14"/>
      <c r="E1900" s="46"/>
      <c r="G1900" s="46">
        <v>-18426.3</v>
      </c>
      <c r="H1900" s="67">
        <f t="shared" si="136"/>
        <v>-1974.2464285714282</v>
      </c>
      <c r="I1900" s="67">
        <f t="shared" si="137"/>
        <v>-16452.053571428569</v>
      </c>
    </row>
    <row r="1901" spans="1:12">
      <c r="A1901" s="64" t="s">
        <v>740</v>
      </c>
      <c r="G1901" s="68">
        <f>SUM(G1898:G1900)</f>
        <v>13713457</v>
      </c>
      <c r="H1901" s="68">
        <f>SUM(H1898:H1900)</f>
        <v>1469298.9642857141</v>
      </c>
      <c r="I1901" s="68">
        <f>SUM(I1898:I1900)</f>
        <v>12244158.035714284</v>
      </c>
      <c r="L1901" s="82">
        <f>I1901*0.01</f>
        <v>122441.58035714284</v>
      </c>
    </row>
    <row r="1905" spans="1:8">
      <c r="A1905" s="65" t="s">
        <v>741</v>
      </c>
      <c r="B1905" s="69"/>
      <c r="C1905" s="70"/>
      <c r="D1905" s="14"/>
      <c r="F1905" s="14"/>
      <c r="H1905" s="14" t="s">
        <v>742</v>
      </c>
    </row>
    <row r="1906" spans="1:8">
      <c r="A1906" s="71"/>
      <c r="B1906" s="69"/>
      <c r="C1906" s="70"/>
      <c r="D1906" s="14"/>
      <c r="F1906" s="14"/>
      <c r="H1906" s="14"/>
    </row>
    <row r="1907" spans="1:8">
      <c r="A1907" s="71"/>
      <c r="B1907" s="69"/>
      <c r="C1907" s="70"/>
      <c r="D1907" s="14"/>
      <c r="F1907" s="14"/>
      <c r="H1907" s="14"/>
    </row>
    <row r="1908" spans="1:8">
      <c r="A1908" s="65"/>
      <c r="B1908" s="24"/>
      <c r="C1908" s="14"/>
      <c r="D1908" s="14"/>
      <c r="F1908" s="14"/>
      <c r="H1908" s="14"/>
    </row>
    <row r="1909" spans="1:8">
      <c r="A1909" s="74" t="s">
        <v>743</v>
      </c>
      <c r="B1909" s="24"/>
      <c r="C1909" s="14"/>
      <c r="D1909" s="14"/>
      <c r="F1909" s="14"/>
      <c r="H1909" s="75" t="s">
        <v>744</v>
      </c>
    </row>
    <row r="1910" spans="1:8">
      <c r="A1910" s="75" t="s">
        <v>745</v>
      </c>
      <c r="B1910" s="24"/>
      <c r="C1910" s="14"/>
      <c r="D1910" s="14"/>
      <c r="F1910" s="14"/>
      <c r="H1910" s="75" t="s">
        <v>746</v>
      </c>
    </row>
  </sheetData>
  <sheetProtection selectLockedCells="1" selectUnlockedCells="1"/>
  <pageMargins left="0.24" right="0.15972222222222199" top="0.66" bottom="0.78" header="0.21" footer="0.18"/>
  <pageSetup paperSize="9" scale="88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60"/>
  <sheetViews>
    <sheetView topLeftCell="A244" workbookViewId="0">
      <selection activeCell="B206" sqref="B206"/>
    </sheetView>
  </sheetViews>
  <sheetFormatPr defaultColWidth="9" defaultRowHeight="12.75"/>
  <cols>
    <col min="1" max="1" width="20.42578125" customWidth="1"/>
    <col min="2" max="2" width="29.28515625" customWidth="1"/>
    <col min="3" max="3" width="18.28515625" customWidth="1"/>
    <col min="4" max="4" width="7.5703125" style="15" customWidth="1"/>
    <col min="5" max="5" width="19.140625" customWidth="1"/>
    <col min="6" max="6" width="19.28515625" style="16" customWidth="1"/>
  </cols>
  <sheetData>
    <row r="1" spans="1:6" s="13" customFormat="1">
      <c r="A1" s="17" t="s">
        <v>0</v>
      </c>
      <c r="B1" s="18"/>
      <c r="C1" s="19"/>
      <c r="D1" s="19"/>
      <c r="E1" s="18"/>
      <c r="F1" s="20"/>
    </row>
    <row r="2" spans="1:6" s="13" customFormat="1">
      <c r="A2" s="21"/>
      <c r="B2" s="18"/>
      <c r="C2" s="19"/>
      <c r="D2" s="19"/>
      <c r="E2" s="18"/>
      <c r="F2" s="20"/>
    </row>
    <row r="3" spans="1:6" s="13" customFormat="1">
      <c r="A3" s="21"/>
      <c r="B3" s="18"/>
      <c r="C3" s="19"/>
      <c r="D3" s="19"/>
      <c r="E3" s="18"/>
      <c r="F3" s="20"/>
    </row>
    <row r="4" spans="1:6" s="13" customFormat="1">
      <c r="A4" s="22" t="s">
        <v>795</v>
      </c>
      <c r="B4" s="18"/>
      <c r="C4" s="18"/>
      <c r="D4" s="19"/>
      <c r="E4" s="18"/>
      <c r="F4" s="20"/>
    </row>
    <row r="5" spans="1:6" s="14" customFormat="1">
      <c r="B5" s="23"/>
      <c r="C5" s="19"/>
      <c r="D5" s="19"/>
      <c r="E5" s="18"/>
      <c r="F5" s="20"/>
    </row>
    <row r="6" spans="1:6" s="14" customFormat="1" ht="12.75" customHeight="1">
      <c r="A6" s="274" t="s">
        <v>796</v>
      </c>
      <c r="B6" s="274" t="s">
        <v>6</v>
      </c>
      <c r="C6" s="274" t="s">
        <v>797</v>
      </c>
      <c r="D6" s="274" t="s">
        <v>7</v>
      </c>
      <c r="E6" s="274" t="s">
        <v>8</v>
      </c>
      <c r="F6" s="274" t="s">
        <v>798</v>
      </c>
    </row>
    <row r="7" spans="1:6" s="14" customFormat="1" ht="12.75" customHeight="1">
      <c r="A7" s="274"/>
      <c r="B7" s="274"/>
      <c r="C7" s="274"/>
      <c r="D7" s="274"/>
      <c r="E7" s="274"/>
      <c r="F7" s="274"/>
    </row>
    <row r="8" spans="1:6" s="14" customFormat="1" hidden="1">
      <c r="A8" s="20"/>
      <c r="B8" s="14" t="s">
        <v>799</v>
      </c>
      <c r="C8" s="20">
        <v>42373</v>
      </c>
      <c r="D8" s="24">
        <v>1</v>
      </c>
      <c r="E8" s="14" t="s">
        <v>800</v>
      </c>
      <c r="F8" s="20"/>
    </row>
    <row r="9" spans="1:6" hidden="1">
      <c r="A9" s="16"/>
      <c r="B9" s="14" t="s">
        <v>801</v>
      </c>
      <c r="C9" s="20">
        <v>42373</v>
      </c>
      <c r="D9" s="24">
        <v>1</v>
      </c>
      <c r="E9" s="14" t="s">
        <v>802</v>
      </c>
    </row>
    <row r="10" spans="1:6" s="14" customFormat="1" hidden="1">
      <c r="A10" s="20"/>
      <c r="B10" s="14" t="s">
        <v>803</v>
      </c>
      <c r="C10" s="20">
        <v>42373</v>
      </c>
      <c r="D10" s="24">
        <v>1</v>
      </c>
      <c r="E10" s="14" t="s">
        <v>804</v>
      </c>
      <c r="F10" s="20"/>
    </row>
    <row r="11" spans="1:6" s="14" customFormat="1" hidden="1">
      <c r="A11" s="20"/>
      <c r="B11" s="14" t="s">
        <v>805</v>
      </c>
      <c r="C11" s="20">
        <v>42373</v>
      </c>
      <c r="D11" s="24">
        <v>1</v>
      </c>
      <c r="E11" s="14" t="s">
        <v>804</v>
      </c>
      <c r="F11" s="20"/>
    </row>
    <row r="12" spans="1:6" hidden="1">
      <c r="A12" s="16"/>
      <c r="B12" s="14" t="s">
        <v>806</v>
      </c>
      <c r="C12" s="20">
        <v>42373</v>
      </c>
      <c r="D12" s="24">
        <v>1</v>
      </c>
      <c r="E12" s="14" t="s">
        <v>807</v>
      </c>
    </row>
    <row r="13" spans="1:6">
      <c r="A13" s="16">
        <v>42375</v>
      </c>
      <c r="B13" s="14" t="s">
        <v>808</v>
      </c>
      <c r="C13" s="20">
        <v>42375</v>
      </c>
      <c r="D13" s="24">
        <v>1</v>
      </c>
      <c r="E13" s="14" t="s">
        <v>809</v>
      </c>
      <c r="F13" s="16" t="s">
        <v>810</v>
      </c>
    </row>
    <row r="14" spans="1:6" hidden="1">
      <c r="A14" s="16"/>
      <c r="B14" s="14" t="s">
        <v>811</v>
      </c>
      <c r="C14" s="20">
        <v>42375</v>
      </c>
      <c r="D14" s="24">
        <v>1</v>
      </c>
      <c r="E14" s="14" t="s">
        <v>812</v>
      </c>
    </row>
    <row r="15" spans="1:6">
      <c r="A15" s="16">
        <v>42374</v>
      </c>
      <c r="B15" s="14" t="s">
        <v>813</v>
      </c>
      <c r="C15" s="20">
        <v>42375</v>
      </c>
      <c r="D15" s="24">
        <v>8</v>
      </c>
      <c r="E15" s="14" t="s">
        <v>814</v>
      </c>
      <c r="F15" s="16" t="s">
        <v>815</v>
      </c>
    </row>
    <row r="16" spans="1:6">
      <c r="A16" s="16">
        <v>42352</v>
      </c>
      <c r="B16" s="14" t="s">
        <v>816</v>
      </c>
      <c r="C16" s="20">
        <v>42375</v>
      </c>
      <c r="D16" s="24">
        <v>1</v>
      </c>
      <c r="E16" s="14" t="s">
        <v>809</v>
      </c>
      <c r="F16" s="16">
        <v>42381</v>
      </c>
    </row>
    <row r="17" spans="1:6">
      <c r="A17" s="16">
        <v>42352</v>
      </c>
      <c r="B17" s="14" t="s">
        <v>816</v>
      </c>
      <c r="C17" s="20">
        <v>42375</v>
      </c>
      <c r="D17" s="24">
        <v>1</v>
      </c>
      <c r="E17" s="14" t="s">
        <v>817</v>
      </c>
      <c r="F17" s="16">
        <v>42381</v>
      </c>
    </row>
    <row r="18" spans="1:6">
      <c r="A18" s="16">
        <v>42352</v>
      </c>
      <c r="B18" s="14" t="s">
        <v>816</v>
      </c>
      <c r="C18" s="20">
        <v>42375</v>
      </c>
      <c r="D18" s="24">
        <v>6</v>
      </c>
      <c r="E18" s="14" t="s">
        <v>818</v>
      </c>
      <c r="F18" s="16">
        <v>42381</v>
      </c>
    </row>
    <row r="19" spans="1:6">
      <c r="A19" s="16">
        <v>42352</v>
      </c>
      <c r="B19" s="14" t="s">
        <v>816</v>
      </c>
      <c r="C19" s="20">
        <v>42375</v>
      </c>
      <c r="D19" s="24">
        <v>3</v>
      </c>
      <c r="E19" s="14" t="s">
        <v>819</v>
      </c>
      <c r="F19" s="16">
        <v>42381</v>
      </c>
    </row>
    <row r="20" spans="1:6">
      <c r="A20" s="16">
        <v>42352</v>
      </c>
      <c r="B20" s="14" t="s">
        <v>816</v>
      </c>
      <c r="C20" s="20">
        <v>42375</v>
      </c>
      <c r="D20" s="24">
        <v>2</v>
      </c>
      <c r="E20" s="13" t="s">
        <v>820</v>
      </c>
      <c r="F20" s="16">
        <v>42381</v>
      </c>
    </row>
    <row r="21" spans="1:6">
      <c r="A21" s="16">
        <v>42352</v>
      </c>
      <c r="B21" s="14" t="s">
        <v>816</v>
      </c>
      <c r="C21" s="20">
        <v>42375</v>
      </c>
      <c r="D21" s="24">
        <v>1</v>
      </c>
      <c r="E21" s="14" t="s">
        <v>821</v>
      </c>
      <c r="F21" s="16">
        <v>42381</v>
      </c>
    </row>
    <row r="22" spans="1:6" hidden="1">
      <c r="A22" s="16"/>
      <c r="B22" s="14" t="s">
        <v>822</v>
      </c>
      <c r="C22" s="20">
        <v>42375</v>
      </c>
      <c r="D22" s="24">
        <v>1</v>
      </c>
      <c r="E22" s="14" t="s">
        <v>823</v>
      </c>
    </row>
    <row r="23" spans="1:6" hidden="1">
      <c r="A23" s="16"/>
      <c r="B23" s="14" t="s">
        <v>824</v>
      </c>
      <c r="C23" s="20">
        <v>42377</v>
      </c>
      <c r="D23" s="24">
        <v>5</v>
      </c>
      <c r="E23" s="14" t="s">
        <v>767</v>
      </c>
    </row>
    <row r="24" spans="1:6" hidden="1">
      <c r="A24" s="16"/>
      <c r="B24" s="14" t="s">
        <v>824</v>
      </c>
      <c r="C24" s="20">
        <v>42377</v>
      </c>
      <c r="D24" s="24">
        <v>3</v>
      </c>
      <c r="E24" s="14" t="s">
        <v>58</v>
      </c>
    </row>
    <row r="25" spans="1:6" hidden="1">
      <c r="A25" s="16"/>
      <c r="B25" s="14" t="s">
        <v>825</v>
      </c>
      <c r="C25" s="20">
        <v>42377</v>
      </c>
      <c r="D25" s="24">
        <v>1</v>
      </c>
      <c r="E25" s="14" t="s">
        <v>818</v>
      </c>
    </row>
    <row r="26" spans="1:6" hidden="1">
      <c r="A26" s="16"/>
      <c r="B26" s="14" t="s">
        <v>826</v>
      </c>
      <c r="C26" s="20">
        <v>42377</v>
      </c>
      <c r="D26" s="24">
        <v>2</v>
      </c>
      <c r="E26" s="14" t="s">
        <v>827</v>
      </c>
    </row>
    <row r="27" spans="1:6" hidden="1">
      <c r="A27" s="16"/>
      <c r="B27" s="14" t="s">
        <v>828</v>
      </c>
      <c r="C27" s="20">
        <v>42377</v>
      </c>
      <c r="D27" s="24">
        <v>1</v>
      </c>
      <c r="E27" s="14" t="s">
        <v>829</v>
      </c>
    </row>
    <row r="28" spans="1:6" hidden="1">
      <c r="A28" s="16"/>
      <c r="B28" s="14" t="s">
        <v>828</v>
      </c>
      <c r="C28" s="20">
        <v>42377</v>
      </c>
      <c r="D28" s="24">
        <v>1</v>
      </c>
      <c r="E28" s="14" t="s">
        <v>830</v>
      </c>
    </row>
    <row r="29" spans="1:6" hidden="1">
      <c r="A29" s="16"/>
      <c r="B29" s="14" t="s">
        <v>831</v>
      </c>
      <c r="C29" s="20">
        <v>42377</v>
      </c>
      <c r="D29" s="24">
        <v>1</v>
      </c>
      <c r="E29" s="14" t="s">
        <v>829</v>
      </c>
    </row>
    <row r="30" spans="1:6" hidden="1">
      <c r="A30" s="16"/>
      <c r="B30" s="14" t="s">
        <v>832</v>
      </c>
      <c r="C30" s="20">
        <v>42377</v>
      </c>
      <c r="D30" s="24">
        <v>1</v>
      </c>
      <c r="E30" s="14" t="s">
        <v>833</v>
      </c>
    </row>
    <row r="31" spans="1:6" hidden="1">
      <c r="A31" s="16"/>
      <c r="B31" s="14" t="s">
        <v>834</v>
      </c>
      <c r="C31" s="20">
        <v>42380</v>
      </c>
      <c r="D31" s="24">
        <v>1</v>
      </c>
      <c r="E31" s="14" t="s">
        <v>770</v>
      </c>
    </row>
    <row r="32" spans="1:6">
      <c r="A32" s="16">
        <v>42380</v>
      </c>
      <c r="B32" s="14" t="s">
        <v>835</v>
      </c>
      <c r="C32" s="20">
        <v>42380</v>
      </c>
      <c r="D32" s="24">
        <v>1</v>
      </c>
      <c r="E32" s="14" t="s">
        <v>836</v>
      </c>
      <c r="F32" s="16" t="s">
        <v>810</v>
      </c>
    </row>
    <row r="33" spans="1:6" hidden="1">
      <c r="A33" s="16"/>
      <c r="B33" s="14" t="s">
        <v>837</v>
      </c>
      <c r="C33" s="20">
        <v>42381</v>
      </c>
      <c r="D33" s="24">
        <v>10</v>
      </c>
      <c r="E33" s="14" t="s">
        <v>830</v>
      </c>
    </row>
    <row r="34" spans="1:6">
      <c r="A34" s="16">
        <v>42374</v>
      </c>
      <c r="B34" s="14" t="s">
        <v>838</v>
      </c>
      <c r="C34" s="20">
        <v>42016</v>
      </c>
      <c r="D34" s="24">
        <v>3</v>
      </c>
      <c r="E34" s="14" t="s">
        <v>839</v>
      </c>
      <c r="F34" s="16">
        <v>42382</v>
      </c>
    </row>
    <row r="35" spans="1:6">
      <c r="A35" s="16">
        <v>42382</v>
      </c>
      <c r="B35" s="14" t="s">
        <v>840</v>
      </c>
      <c r="C35" s="20">
        <v>42382</v>
      </c>
      <c r="D35" s="24">
        <v>1</v>
      </c>
      <c r="E35" s="14" t="s">
        <v>841</v>
      </c>
      <c r="F35" s="16">
        <v>42385</v>
      </c>
    </row>
    <row r="36" spans="1:6">
      <c r="A36" s="16">
        <v>42382</v>
      </c>
      <c r="B36" s="14" t="s">
        <v>840</v>
      </c>
      <c r="C36" s="20">
        <v>42382</v>
      </c>
      <c r="D36" s="24">
        <v>1</v>
      </c>
      <c r="E36" s="14" t="s">
        <v>842</v>
      </c>
      <c r="F36" s="16">
        <v>42385</v>
      </c>
    </row>
    <row r="37" spans="1:6" hidden="1">
      <c r="A37" s="16"/>
      <c r="B37" s="14" t="s">
        <v>843</v>
      </c>
      <c r="C37" s="20">
        <v>42387</v>
      </c>
      <c r="D37" s="24">
        <v>5</v>
      </c>
      <c r="E37" s="14" t="s">
        <v>844</v>
      </c>
    </row>
    <row r="38" spans="1:6" hidden="1">
      <c r="A38" s="16"/>
      <c r="B38" s="14" t="s">
        <v>843</v>
      </c>
      <c r="C38" s="20">
        <v>42387</v>
      </c>
      <c r="D38" s="24">
        <v>1</v>
      </c>
      <c r="E38" s="14" t="s">
        <v>830</v>
      </c>
    </row>
    <row r="39" spans="1:6" hidden="1">
      <c r="A39" s="16"/>
      <c r="B39" s="14" t="s">
        <v>845</v>
      </c>
      <c r="C39" s="20">
        <v>42382</v>
      </c>
      <c r="D39" s="24">
        <v>1</v>
      </c>
      <c r="E39" s="14" t="s">
        <v>804</v>
      </c>
    </row>
    <row r="40" spans="1:6" hidden="1">
      <c r="A40" s="16"/>
      <c r="B40" s="14" t="s">
        <v>834</v>
      </c>
      <c r="C40" s="20">
        <v>42382</v>
      </c>
      <c r="D40" s="24">
        <v>1</v>
      </c>
      <c r="E40" s="14" t="s">
        <v>770</v>
      </c>
    </row>
    <row r="41" spans="1:6">
      <c r="A41" s="16">
        <v>42380</v>
      </c>
      <c r="B41" s="14" t="s">
        <v>846</v>
      </c>
      <c r="C41" s="20">
        <v>42388</v>
      </c>
      <c r="D41" s="24">
        <v>2</v>
      </c>
      <c r="E41" s="14" t="s">
        <v>817</v>
      </c>
      <c r="F41" s="16">
        <v>42396</v>
      </c>
    </row>
    <row r="42" spans="1:6">
      <c r="A42" s="16">
        <v>42380</v>
      </c>
      <c r="B42" s="14" t="s">
        <v>846</v>
      </c>
      <c r="C42" s="20">
        <v>42388</v>
      </c>
      <c r="D42" s="24">
        <v>1</v>
      </c>
      <c r="E42" s="14" t="s">
        <v>819</v>
      </c>
      <c r="F42" s="16">
        <v>42396</v>
      </c>
    </row>
    <row r="43" spans="1:6">
      <c r="A43" s="16">
        <v>42319</v>
      </c>
      <c r="B43" s="14" t="s">
        <v>847</v>
      </c>
      <c r="C43" s="20">
        <v>42383</v>
      </c>
      <c r="D43" s="24">
        <v>1</v>
      </c>
      <c r="E43" s="14" t="s">
        <v>818</v>
      </c>
      <c r="F43" s="16">
        <v>42396</v>
      </c>
    </row>
    <row r="44" spans="1:6">
      <c r="A44" s="16">
        <v>42382</v>
      </c>
      <c r="B44" s="14" t="s">
        <v>848</v>
      </c>
      <c r="C44" s="20">
        <v>42383</v>
      </c>
      <c r="D44" s="24">
        <v>1</v>
      </c>
      <c r="E44" s="14" t="s">
        <v>849</v>
      </c>
      <c r="F44" s="16">
        <v>42384</v>
      </c>
    </row>
    <row r="45" spans="1:6">
      <c r="A45" s="16">
        <v>42377</v>
      </c>
      <c r="B45" s="14" t="s">
        <v>850</v>
      </c>
      <c r="C45" s="20">
        <v>42383</v>
      </c>
      <c r="D45" s="24">
        <v>1</v>
      </c>
      <c r="E45" s="14" t="s">
        <v>820</v>
      </c>
      <c r="F45" s="16" t="s">
        <v>810</v>
      </c>
    </row>
    <row r="46" spans="1:6" hidden="1">
      <c r="A46" s="16"/>
      <c r="B46" s="14" t="s">
        <v>851</v>
      </c>
      <c r="C46" s="20">
        <v>42383</v>
      </c>
      <c r="D46" s="24">
        <v>1</v>
      </c>
      <c r="E46" s="14" t="s">
        <v>812</v>
      </c>
    </row>
    <row r="47" spans="1:6" hidden="1">
      <c r="A47" s="16"/>
      <c r="B47" s="14" t="s">
        <v>852</v>
      </c>
      <c r="C47" s="20">
        <v>42384</v>
      </c>
      <c r="D47" s="24">
        <v>1</v>
      </c>
      <c r="E47" s="14" t="s">
        <v>853</v>
      </c>
    </row>
    <row r="48" spans="1:6">
      <c r="A48" s="16">
        <v>42388</v>
      </c>
      <c r="B48" s="14" t="s">
        <v>854</v>
      </c>
      <c r="C48" s="20">
        <v>42388</v>
      </c>
      <c r="D48" s="24">
        <v>1</v>
      </c>
      <c r="E48" s="14" t="s">
        <v>849</v>
      </c>
      <c r="F48" s="16" t="s">
        <v>810</v>
      </c>
    </row>
    <row r="49" spans="1:6">
      <c r="A49" s="16">
        <v>42388</v>
      </c>
      <c r="B49" s="14" t="s">
        <v>854</v>
      </c>
      <c r="C49" s="20">
        <v>42388</v>
      </c>
      <c r="D49" s="24">
        <v>1</v>
      </c>
      <c r="E49" s="14" t="s">
        <v>844</v>
      </c>
      <c r="F49" s="16" t="s">
        <v>810</v>
      </c>
    </row>
    <row r="50" spans="1:6">
      <c r="A50" s="16">
        <v>42397</v>
      </c>
      <c r="B50" s="14" t="s">
        <v>813</v>
      </c>
      <c r="C50" s="20">
        <v>42394</v>
      </c>
      <c r="D50" s="24">
        <v>1</v>
      </c>
      <c r="E50" s="14" t="s">
        <v>814</v>
      </c>
      <c r="F50" s="16" t="s">
        <v>815</v>
      </c>
    </row>
    <row r="51" spans="1:6">
      <c r="A51" s="16">
        <v>42387</v>
      </c>
      <c r="B51" s="14" t="s">
        <v>813</v>
      </c>
      <c r="C51" s="20">
        <v>42394</v>
      </c>
      <c r="D51" s="24">
        <v>1</v>
      </c>
      <c r="E51" s="14" t="s">
        <v>844</v>
      </c>
      <c r="F51" s="16" t="s">
        <v>815</v>
      </c>
    </row>
    <row r="52" spans="1:6">
      <c r="A52" s="16">
        <v>42387</v>
      </c>
      <c r="B52" s="14" t="s">
        <v>813</v>
      </c>
      <c r="C52" s="20">
        <v>42394</v>
      </c>
      <c r="D52" s="24">
        <v>1</v>
      </c>
      <c r="E52" s="14" t="s">
        <v>841</v>
      </c>
      <c r="F52" s="16" t="s">
        <v>815</v>
      </c>
    </row>
    <row r="53" spans="1:6">
      <c r="A53" s="16">
        <v>42387</v>
      </c>
      <c r="B53" s="14" t="s">
        <v>855</v>
      </c>
      <c r="C53" s="20">
        <v>42394</v>
      </c>
      <c r="D53" s="24">
        <v>1</v>
      </c>
      <c r="E53" s="14" t="s">
        <v>841</v>
      </c>
      <c r="F53" s="16" t="s">
        <v>815</v>
      </c>
    </row>
    <row r="54" spans="1:6" hidden="1">
      <c r="A54" s="16"/>
      <c r="B54" s="14" t="s">
        <v>856</v>
      </c>
      <c r="C54" s="20">
        <v>42389</v>
      </c>
      <c r="D54" s="24">
        <v>1</v>
      </c>
      <c r="E54" s="14" t="s">
        <v>830</v>
      </c>
    </row>
    <row r="55" spans="1:6" hidden="1">
      <c r="A55" s="16"/>
      <c r="B55" s="14" t="s">
        <v>857</v>
      </c>
      <c r="C55" s="20">
        <v>42389</v>
      </c>
      <c r="D55" s="24">
        <v>1</v>
      </c>
      <c r="E55" s="14" t="s">
        <v>844</v>
      </c>
    </row>
    <row r="56" spans="1:6" hidden="1">
      <c r="A56" s="16"/>
      <c r="B56" s="14" t="s">
        <v>858</v>
      </c>
      <c r="C56" s="20">
        <v>42389</v>
      </c>
      <c r="D56" s="24">
        <v>1</v>
      </c>
      <c r="E56" s="14" t="s">
        <v>829</v>
      </c>
    </row>
    <row r="57" spans="1:6" hidden="1">
      <c r="A57" s="16"/>
      <c r="B57" s="14" t="s">
        <v>859</v>
      </c>
      <c r="C57" s="20">
        <v>42390</v>
      </c>
      <c r="D57" s="24">
        <v>1</v>
      </c>
      <c r="E57" s="14" t="s">
        <v>833</v>
      </c>
    </row>
    <row r="58" spans="1:6" hidden="1">
      <c r="A58" s="16"/>
      <c r="B58" s="14" t="s">
        <v>860</v>
      </c>
      <c r="C58" s="20">
        <v>42390</v>
      </c>
      <c r="D58" s="24">
        <v>1</v>
      </c>
      <c r="E58" s="14" t="s">
        <v>833</v>
      </c>
    </row>
    <row r="59" spans="1:6" hidden="1">
      <c r="A59" s="16"/>
      <c r="B59" s="14" t="s">
        <v>861</v>
      </c>
      <c r="C59" s="20">
        <v>42390</v>
      </c>
      <c r="D59" s="24">
        <v>1</v>
      </c>
      <c r="E59" s="14" t="s">
        <v>827</v>
      </c>
    </row>
    <row r="60" spans="1:6">
      <c r="A60" s="16">
        <v>42392</v>
      </c>
      <c r="B60" s="14" t="s">
        <v>862</v>
      </c>
      <c r="C60" s="20">
        <v>42390</v>
      </c>
      <c r="D60" s="24">
        <v>1</v>
      </c>
      <c r="E60" s="14" t="s">
        <v>820</v>
      </c>
      <c r="F60" s="16">
        <v>42394</v>
      </c>
    </row>
    <row r="61" spans="1:6" hidden="1">
      <c r="A61" s="16"/>
      <c r="B61" s="14" t="s">
        <v>863</v>
      </c>
      <c r="C61" s="20">
        <v>42390</v>
      </c>
      <c r="D61" s="24">
        <v>1</v>
      </c>
      <c r="E61" s="14" t="s">
        <v>804</v>
      </c>
    </row>
    <row r="62" spans="1:6" hidden="1">
      <c r="A62" s="16"/>
      <c r="B62" s="14" t="s">
        <v>864</v>
      </c>
      <c r="C62" s="20">
        <v>42391</v>
      </c>
      <c r="D62" s="24">
        <v>1</v>
      </c>
      <c r="E62" s="14" t="s">
        <v>830</v>
      </c>
    </row>
    <row r="63" spans="1:6" hidden="1">
      <c r="A63" s="16"/>
      <c r="B63" s="14" t="s">
        <v>824</v>
      </c>
      <c r="C63" s="20">
        <v>42394</v>
      </c>
      <c r="D63" s="24">
        <v>1</v>
      </c>
      <c r="E63" s="14" t="s">
        <v>865</v>
      </c>
    </row>
    <row r="64" spans="1:6" hidden="1">
      <c r="A64" s="16"/>
      <c r="B64" s="14" t="s">
        <v>826</v>
      </c>
      <c r="C64" s="20">
        <v>42394</v>
      </c>
      <c r="D64" s="24">
        <v>1</v>
      </c>
      <c r="E64" s="14" t="s">
        <v>827</v>
      </c>
    </row>
    <row r="65" spans="1:6" hidden="1">
      <c r="A65" s="16"/>
      <c r="B65" s="14" t="s">
        <v>866</v>
      </c>
      <c r="C65" s="20">
        <v>42395</v>
      </c>
      <c r="D65" s="24">
        <v>1</v>
      </c>
      <c r="E65" s="14" t="s">
        <v>844</v>
      </c>
    </row>
    <row r="66" spans="1:6" hidden="1">
      <c r="A66" s="16"/>
      <c r="B66" s="14" t="s">
        <v>866</v>
      </c>
      <c r="C66" s="20">
        <v>42395</v>
      </c>
      <c r="D66" s="24">
        <v>1</v>
      </c>
      <c r="E66" s="14" t="s">
        <v>867</v>
      </c>
    </row>
    <row r="67" spans="1:6">
      <c r="A67" s="16">
        <v>42395</v>
      </c>
      <c r="B67" s="14" t="s">
        <v>868</v>
      </c>
      <c r="C67" s="20">
        <v>42395</v>
      </c>
      <c r="D67" s="24">
        <v>1</v>
      </c>
      <c r="E67" s="14" t="s">
        <v>817</v>
      </c>
      <c r="F67" s="16">
        <v>42403</v>
      </c>
    </row>
    <row r="68" spans="1:6" hidden="1">
      <c r="A68" s="16"/>
      <c r="B68" s="14" t="s">
        <v>869</v>
      </c>
      <c r="C68" s="20">
        <v>42395</v>
      </c>
      <c r="D68" s="24">
        <v>2</v>
      </c>
      <c r="E68" s="14" t="s">
        <v>827</v>
      </c>
    </row>
    <row r="69" spans="1:6" hidden="1">
      <c r="A69" s="16"/>
      <c r="B69" s="14" t="s">
        <v>870</v>
      </c>
      <c r="C69" s="20">
        <v>42395</v>
      </c>
      <c r="D69" s="24">
        <v>1</v>
      </c>
      <c r="E69" s="14" t="s">
        <v>833</v>
      </c>
    </row>
    <row r="70" spans="1:6" hidden="1">
      <c r="A70" s="16"/>
      <c r="B70" s="14" t="s">
        <v>850</v>
      </c>
      <c r="C70" s="20">
        <v>42395</v>
      </c>
      <c r="D70" s="24">
        <v>1</v>
      </c>
      <c r="E70" s="14" t="s">
        <v>804</v>
      </c>
    </row>
    <row r="71" spans="1:6" hidden="1">
      <c r="A71" s="16"/>
      <c r="B71" s="14" t="s">
        <v>871</v>
      </c>
      <c r="C71" s="20">
        <v>42396</v>
      </c>
      <c r="D71" s="24">
        <v>2</v>
      </c>
      <c r="E71" s="14" t="s">
        <v>823</v>
      </c>
    </row>
    <row r="72" spans="1:6" hidden="1">
      <c r="A72" s="16"/>
      <c r="B72" s="13" t="s">
        <v>872</v>
      </c>
      <c r="C72" s="20">
        <v>42396</v>
      </c>
      <c r="D72" s="24">
        <v>1</v>
      </c>
      <c r="E72" s="14" t="s">
        <v>770</v>
      </c>
    </row>
    <row r="73" spans="1:6" hidden="1">
      <c r="A73" s="16"/>
      <c r="B73" s="14" t="s">
        <v>861</v>
      </c>
      <c r="C73" s="20">
        <v>42396</v>
      </c>
      <c r="D73" s="24">
        <v>2</v>
      </c>
      <c r="E73" s="14" t="s">
        <v>827</v>
      </c>
    </row>
    <row r="74" spans="1:6" hidden="1">
      <c r="A74" s="16"/>
      <c r="B74" s="14" t="s">
        <v>873</v>
      </c>
      <c r="C74" s="20">
        <v>42396</v>
      </c>
      <c r="D74" s="24">
        <v>2</v>
      </c>
      <c r="E74" s="14" t="s">
        <v>827</v>
      </c>
    </row>
    <row r="75" spans="1:6">
      <c r="A75" s="16">
        <v>42389</v>
      </c>
      <c r="B75" s="14" t="s">
        <v>874</v>
      </c>
      <c r="C75" s="20">
        <v>42398</v>
      </c>
      <c r="D75" s="24">
        <v>1</v>
      </c>
      <c r="E75" s="14" t="s">
        <v>817</v>
      </c>
      <c r="F75" s="16">
        <v>42403</v>
      </c>
    </row>
    <row r="76" spans="1:6" hidden="1">
      <c r="A76" s="16"/>
      <c r="B76" s="14" t="s">
        <v>875</v>
      </c>
      <c r="C76" s="20">
        <v>42397</v>
      </c>
      <c r="D76" s="24">
        <v>2</v>
      </c>
      <c r="E76" s="14" t="s">
        <v>833</v>
      </c>
    </row>
    <row r="77" spans="1:6">
      <c r="A77" s="16">
        <v>42395</v>
      </c>
      <c r="B77" s="14" t="s">
        <v>876</v>
      </c>
      <c r="C77" s="20">
        <v>42397</v>
      </c>
      <c r="D77" s="24">
        <v>1</v>
      </c>
      <c r="E77" s="14" t="s">
        <v>818</v>
      </c>
      <c r="F77" s="16">
        <v>42403</v>
      </c>
    </row>
    <row r="78" spans="1:6" hidden="1">
      <c r="A78" s="16"/>
      <c r="B78" s="14" t="s">
        <v>877</v>
      </c>
      <c r="C78" s="20">
        <v>42398</v>
      </c>
      <c r="D78" s="24">
        <v>1</v>
      </c>
      <c r="E78" s="14" t="s">
        <v>804</v>
      </c>
    </row>
    <row r="79" spans="1:6">
      <c r="C79" s="25"/>
    </row>
    <row r="81" spans="1:6" ht="12.75" customHeight="1">
      <c r="A81" s="274" t="s">
        <v>796</v>
      </c>
      <c r="B81" s="274" t="s">
        <v>6</v>
      </c>
      <c r="C81" s="274" t="s">
        <v>797</v>
      </c>
      <c r="D81" s="274" t="s">
        <v>7</v>
      </c>
      <c r="E81" s="274" t="s">
        <v>8</v>
      </c>
      <c r="F81" s="274" t="s">
        <v>798</v>
      </c>
    </row>
    <row r="82" spans="1:6">
      <c r="A82" s="274"/>
      <c r="B82" s="274"/>
      <c r="C82" s="274"/>
      <c r="D82" s="274"/>
      <c r="E82" s="274"/>
      <c r="F82" s="274"/>
    </row>
    <row r="85" spans="1:6">
      <c r="A85" s="22" t="s">
        <v>878</v>
      </c>
    </row>
    <row r="87" spans="1:6" hidden="1">
      <c r="A87" s="16"/>
      <c r="B87" s="14" t="s">
        <v>879</v>
      </c>
      <c r="C87" s="26">
        <v>42401</v>
      </c>
      <c r="D87" s="24">
        <v>2</v>
      </c>
      <c r="E87" s="14" t="s">
        <v>880</v>
      </c>
    </row>
    <row r="88" spans="1:6" hidden="1">
      <c r="A88" s="16"/>
      <c r="B88" s="14" t="s">
        <v>881</v>
      </c>
      <c r="C88" s="26">
        <v>42401</v>
      </c>
      <c r="D88" s="24">
        <v>1</v>
      </c>
      <c r="E88" s="14" t="s">
        <v>812</v>
      </c>
    </row>
    <row r="89" spans="1:6" hidden="1">
      <c r="A89" s="16"/>
      <c r="B89" s="14" t="s">
        <v>882</v>
      </c>
      <c r="C89" s="26">
        <v>42402</v>
      </c>
      <c r="D89" s="24">
        <v>1</v>
      </c>
      <c r="E89" s="14" t="s">
        <v>867</v>
      </c>
    </row>
    <row r="90" spans="1:6" hidden="1">
      <c r="A90" s="16"/>
      <c r="B90" s="14" t="s">
        <v>883</v>
      </c>
      <c r="C90" s="26">
        <v>42402</v>
      </c>
      <c r="D90" s="24">
        <v>2</v>
      </c>
      <c r="E90" s="14" t="s">
        <v>802</v>
      </c>
    </row>
    <row r="91" spans="1:6" hidden="1">
      <c r="A91" s="16"/>
      <c r="B91" s="14" t="s">
        <v>884</v>
      </c>
      <c r="C91" s="26">
        <v>42402</v>
      </c>
      <c r="D91" s="24">
        <v>2</v>
      </c>
      <c r="E91" s="14" t="s">
        <v>827</v>
      </c>
    </row>
    <row r="92" spans="1:6" hidden="1">
      <c r="A92" s="16"/>
      <c r="B92" s="14" t="s">
        <v>885</v>
      </c>
      <c r="C92" s="26">
        <v>42402</v>
      </c>
      <c r="D92" s="24">
        <v>1</v>
      </c>
      <c r="E92" s="14" t="s">
        <v>830</v>
      </c>
    </row>
    <row r="93" spans="1:6" hidden="1">
      <c r="A93" s="16"/>
      <c r="B93" s="14" t="s">
        <v>886</v>
      </c>
      <c r="C93" s="26">
        <v>42402</v>
      </c>
      <c r="D93" s="24">
        <v>1</v>
      </c>
      <c r="E93" s="14" t="s">
        <v>880</v>
      </c>
    </row>
    <row r="94" spans="1:6">
      <c r="A94" s="16">
        <v>42397</v>
      </c>
      <c r="B94" s="14" t="s">
        <v>887</v>
      </c>
      <c r="C94" s="26">
        <v>42402</v>
      </c>
      <c r="D94" s="24">
        <v>1</v>
      </c>
      <c r="E94" s="14" t="s">
        <v>818</v>
      </c>
      <c r="F94" s="16">
        <v>42406</v>
      </c>
    </row>
    <row r="95" spans="1:6" hidden="1">
      <c r="A95" s="16"/>
      <c r="B95" s="14" t="s">
        <v>888</v>
      </c>
      <c r="C95" s="26">
        <v>42402</v>
      </c>
      <c r="D95" s="24">
        <v>2</v>
      </c>
      <c r="E95" s="14" t="s">
        <v>830</v>
      </c>
    </row>
    <row r="96" spans="1:6" hidden="1">
      <c r="A96" s="16"/>
      <c r="B96" s="14" t="s">
        <v>889</v>
      </c>
      <c r="C96" s="26">
        <v>42403</v>
      </c>
      <c r="D96" s="24">
        <v>1</v>
      </c>
      <c r="E96" s="14" t="s">
        <v>829</v>
      </c>
    </row>
    <row r="97" spans="1:6">
      <c r="A97" s="16">
        <v>42403</v>
      </c>
      <c r="B97" s="14" t="s">
        <v>890</v>
      </c>
      <c r="C97" s="26">
        <v>42403</v>
      </c>
      <c r="D97" s="24">
        <v>2</v>
      </c>
      <c r="E97" s="14" t="s">
        <v>891</v>
      </c>
      <c r="F97" s="16">
        <v>42409</v>
      </c>
    </row>
    <row r="98" spans="1:6" hidden="1">
      <c r="A98" s="16"/>
      <c r="B98" s="14" t="s">
        <v>892</v>
      </c>
      <c r="C98" s="26">
        <v>42404</v>
      </c>
      <c r="D98" s="24">
        <v>1</v>
      </c>
      <c r="E98" s="14" t="s">
        <v>893</v>
      </c>
    </row>
    <row r="99" spans="1:6" hidden="1">
      <c r="A99" s="16"/>
      <c r="B99" s="14" t="s">
        <v>894</v>
      </c>
      <c r="C99" s="26">
        <v>42404</v>
      </c>
      <c r="D99" s="24">
        <v>1</v>
      </c>
      <c r="E99" s="14" t="s">
        <v>809</v>
      </c>
    </row>
    <row r="100" spans="1:6">
      <c r="A100" s="16">
        <v>42401</v>
      </c>
      <c r="B100" s="14" t="s">
        <v>895</v>
      </c>
      <c r="C100" s="26">
        <v>42405</v>
      </c>
      <c r="D100" s="24">
        <v>2</v>
      </c>
      <c r="E100" s="14" t="s">
        <v>896</v>
      </c>
      <c r="F100" s="16">
        <v>42416</v>
      </c>
    </row>
    <row r="101" spans="1:6" hidden="1">
      <c r="A101" s="16"/>
      <c r="B101" s="13" t="s">
        <v>889</v>
      </c>
      <c r="C101" s="26">
        <v>42405</v>
      </c>
      <c r="D101" s="24">
        <v>1</v>
      </c>
      <c r="E101" s="14" t="s">
        <v>829</v>
      </c>
    </row>
    <row r="102" spans="1:6" hidden="1">
      <c r="A102" s="16"/>
      <c r="B102" s="14" t="s">
        <v>897</v>
      </c>
      <c r="C102" s="26">
        <v>42405</v>
      </c>
      <c r="D102" s="24">
        <v>5</v>
      </c>
      <c r="E102" s="14" t="s">
        <v>812</v>
      </c>
    </row>
    <row r="103" spans="1:6" hidden="1">
      <c r="A103" s="16"/>
      <c r="B103" s="14" t="s">
        <v>897</v>
      </c>
      <c r="C103" s="26">
        <v>42405</v>
      </c>
      <c r="D103" s="24">
        <v>1</v>
      </c>
      <c r="E103" s="14" t="s">
        <v>898</v>
      </c>
    </row>
    <row r="104" spans="1:6" hidden="1">
      <c r="A104" s="16"/>
      <c r="B104" s="14" t="s">
        <v>899</v>
      </c>
      <c r="C104" s="26">
        <v>42409</v>
      </c>
      <c r="D104" s="24">
        <v>2</v>
      </c>
      <c r="E104" s="14" t="s">
        <v>842</v>
      </c>
    </row>
    <row r="105" spans="1:6" hidden="1">
      <c r="A105" s="16"/>
      <c r="B105" s="14" t="s">
        <v>899</v>
      </c>
      <c r="C105" s="26">
        <v>42409</v>
      </c>
      <c r="D105" s="24">
        <v>2</v>
      </c>
      <c r="E105" s="14" t="s">
        <v>841</v>
      </c>
    </row>
    <row r="106" spans="1:6" hidden="1">
      <c r="A106" s="16"/>
      <c r="B106" s="14" t="s">
        <v>900</v>
      </c>
      <c r="C106" s="26">
        <v>42410</v>
      </c>
      <c r="D106" s="24">
        <v>1</v>
      </c>
      <c r="E106" s="14" t="s">
        <v>830</v>
      </c>
    </row>
    <row r="107" spans="1:6" hidden="1">
      <c r="A107" s="16"/>
      <c r="B107" s="14" t="s">
        <v>901</v>
      </c>
      <c r="C107" s="26">
        <v>42409</v>
      </c>
      <c r="D107" s="24">
        <v>1</v>
      </c>
      <c r="E107" s="14" t="s">
        <v>804</v>
      </c>
    </row>
    <row r="108" spans="1:6" hidden="1">
      <c r="A108" s="16"/>
      <c r="B108" s="14" t="s">
        <v>902</v>
      </c>
      <c r="C108" s="26">
        <v>42410</v>
      </c>
      <c r="D108" s="24">
        <v>1</v>
      </c>
      <c r="E108" s="14" t="s">
        <v>812</v>
      </c>
    </row>
    <row r="109" spans="1:6" hidden="1">
      <c r="A109" s="16"/>
      <c r="B109" s="14" t="s">
        <v>903</v>
      </c>
      <c r="C109" s="26">
        <v>42410</v>
      </c>
      <c r="D109" s="24">
        <v>1</v>
      </c>
      <c r="E109" s="14" t="s">
        <v>842</v>
      </c>
    </row>
    <row r="110" spans="1:6">
      <c r="A110" s="16">
        <v>42410</v>
      </c>
      <c r="B110" s="14" t="s">
        <v>904</v>
      </c>
      <c r="C110" s="26">
        <v>42410</v>
      </c>
      <c r="D110" s="24">
        <v>1</v>
      </c>
      <c r="E110" s="14" t="s">
        <v>818</v>
      </c>
      <c r="F110" s="16">
        <v>42412</v>
      </c>
    </row>
    <row r="111" spans="1:6" hidden="1">
      <c r="A111" s="16"/>
      <c r="B111" s="14" t="s">
        <v>905</v>
      </c>
      <c r="C111" s="26">
        <v>42410</v>
      </c>
      <c r="D111" s="24">
        <v>1</v>
      </c>
      <c r="E111" s="14" t="s">
        <v>867</v>
      </c>
    </row>
    <row r="112" spans="1:6">
      <c r="A112" s="16">
        <v>42405</v>
      </c>
      <c r="B112" s="14" t="s">
        <v>906</v>
      </c>
      <c r="C112" s="26">
        <v>42411</v>
      </c>
      <c r="D112" s="24">
        <v>1</v>
      </c>
      <c r="E112" s="14" t="s">
        <v>819</v>
      </c>
      <c r="F112" s="16">
        <v>42413</v>
      </c>
    </row>
    <row r="113" spans="1:6" hidden="1">
      <c r="A113" s="16"/>
      <c r="B113" s="14" t="s">
        <v>907</v>
      </c>
      <c r="C113" s="26">
        <v>42411</v>
      </c>
      <c r="D113" s="24">
        <v>1</v>
      </c>
      <c r="E113" s="14" t="s">
        <v>833</v>
      </c>
    </row>
    <row r="114" spans="1:6" hidden="1">
      <c r="A114" s="16"/>
      <c r="B114" s="14" t="s">
        <v>907</v>
      </c>
      <c r="C114" s="26">
        <v>42411</v>
      </c>
      <c r="D114" s="24">
        <v>1</v>
      </c>
      <c r="E114" s="14" t="s">
        <v>908</v>
      </c>
    </row>
    <row r="115" spans="1:6" hidden="1">
      <c r="A115" s="16"/>
      <c r="B115" s="14" t="s">
        <v>909</v>
      </c>
      <c r="C115" s="26">
        <v>42411</v>
      </c>
      <c r="D115" s="24">
        <v>1</v>
      </c>
      <c r="E115" s="14" t="s">
        <v>910</v>
      </c>
    </row>
    <row r="116" spans="1:6" hidden="1">
      <c r="A116" s="16"/>
      <c r="B116" s="14" t="s">
        <v>911</v>
      </c>
      <c r="C116" s="26">
        <v>42411</v>
      </c>
      <c r="D116" s="24">
        <v>3</v>
      </c>
      <c r="E116" s="14" t="s">
        <v>912</v>
      </c>
    </row>
    <row r="117" spans="1:6" hidden="1">
      <c r="A117" s="16"/>
      <c r="B117" s="14" t="s">
        <v>913</v>
      </c>
      <c r="C117" s="26">
        <v>42411</v>
      </c>
      <c r="D117" s="24">
        <v>3</v>
      </c>
      <c r="E117" s="14" t="s">
        <v>829</v>
      </c>
    </row>
    <row r="118" spans="1:6" hidden="1">
      <c r="A118" s="16"/>
      <c r="B118" s="14" t="s">
        <v>914</v>
      </c>
      <c r="C118" s="26">
        <v>42412</v>
      </c>
      <c r="D118" s="24">
        <v>4</v>
      </c>
      <c r="E118" s="14" t="s">
        <v>827</v>
      </c>
    </row>
    <row r="119" spans="1:6">
      <c r="A119" s="16">
        <v>42395</v>
      </c>
      <c r="B119" s="14" t="s">
        <v>915</v>
      </c>
      <c r="C119" s="26">
        <v>42412</v>
      </c>
      <c r="D119" s="24">
        <v>1</v>
      </c>
      <c r="E119" s="14" t="s">
        <v>891</v>
      </c>
      <c r="F119" s="16">
        <v>42420</v>
      </c>
    </row>
    <row r="120" spans="1:6">
      <c r="A120" s="16">
        <v>42402</v>
      </c>
      <c r="B120" s="14" t="s">
        <v>916</v>
      </c>
      <c r="C120" s="26">
        <v>42415</v>
      </c>
      <c r="D120" s="24">
        <v>2</v>
      </c>
      <c r="E120" s="14" t="s">
        <v>917</v>
      </c>
      <c r="F120" s="16" t="s">
        <v>918</v>
      </c>
    </row>
    <row r="121" spans="1:6">
      <c r="A121" s="16">
        <v>42402</v>
      </c>
      <c r="B121" s="14" t="s">
        <v>916</v>
      </c>
      <c r="C121" s="26">
        <v>42415</v>
      </c>
      <c r="D121" s="24">
        <v>1</v>
      </c>
      <c r="E121" s="14" t="s">
        <v>819</v>
      </c>
      <c r="F121" s="16" t="s">
        <v>918</v>
      </c>
    </row>
    <row r="122" spans="1:6" hidden="1">
      <c r="A122" s="16"/>
      <c r="B122" s="14" t="s">
        <v>919</v>
      </c>
      <c r="C122" s="26">
        <v>42415</v>
      </c>
      <c r="D122" s="24">
        <v>1</v>
      </c>
      <c r="E122" s="14" t="s">
        <v>833</v>
      </c>
    </row>
    <row r="123" spans="1:6" hidden="1">
      <c r="A123" s="16"/>
      <c r="B123" s="14" t="s">
        <v>919</v>
      </c>
      <c r="C123" s="26">
        <v>42415</v>
      </c>
      <c r="D123" s="24">
        <v>1</v>
      </c>
      <c r="E123" s="14" t="s">
        <v>920</v>
      </c>
    </row>
    <row r="124" spans="1:6">
      <c r="A124" s="16">
        <v>42410</v>
      </c>
      <c r="B124" s="14" t="s">
        <v>921</v>
      </c>
      <c r="C124" s="26">
        <v>42417</v>
      </c>
      <c r="D124" s="24">
        <v>1</v>
      </c>
      <c r="E124" s="14" t="s">
        <v>818</v>
      </c>
      <c r="F124" s="16" t="s">
        <v>922</v>
      </c>
    </row>
    <row r="125" spans="1:6">
      <c r="A125" s="16">
        <v>42410</v>
      </c>
      <c r="B125" s="14" t="s">
        <v>921</v>
      </c>
      <c r="C125" s="26">
        <v>42417</v>
      </c>
      <c r="D125" s="24">
        <v>1</v>
      </c>
      <c r="E125" s="14" t="s">
        <v>817</v>
      </c>
      <c r="F125" s="16" t="s">
        <v>922</v>
      </c>
    </row>
    <row r="126" spans="1:6">
      <c r="A126" s="16">
        <v>42410</v>
      </c>
      <c r="B126" s="14" t="s">
        <v>921</v>
      </c>
      <c r="C126" s="26">
        <v>42417</v>
      </c>
      <c r="D126" s="24">
        <v>2</v>
      </c>
      <c r="E126" s="14" t="s">
        <v>833</v>
      </c>
      <c r="F126" s="16" t="s">
        <v>922</v>
      </c>
    </row>
    <row r="127" spans="1:6">
      <c r="A127" s="16">
        <v>42410</v>
      </c>
      <c r="B127" s="14" t="s">
        <v>921</v>
      </c>
      <c r="C127" s="26">
        <v>42417</v>
      </c>
      <c r="D127" s="24">
        <v>1</v>
      </c>
      <c r="E127" s="14" t="s">
        <v>812</v>
      </c>
      <c r="F127" s="16" t="s">
        <v>922</v>
      </c>
    </row>
    <row r="128" spans="1:6">
      <c r="A128" s="16">
        <v>42417</v>
      </c>
      <c r="B128" s="14" t="s">
        <v>923</v>
      </c>
      <c r="C128" s="26">
        <v>42417</v>
      </c>
      <c r="D128" s="24">
        <v>1</v>
      </c>
      <c r="E128" s="14" t="s">
        <v>818</v>
      </c>
      <c r="F128" s="16" t="s">
        <v>922</v>
      </c>
    </row>
    <row r="129" spans="1:6" hidden="1">
      <c r="A129" s="16"/>
      <c r="B129" s="14" t="s">
        <v>889</v>
      </c>
      <c r="C129" s="26">
        <v>42417</v>
      </c>
      <c r="D129" s="24">
        <v>2</v>
      </c>
      <c r="E129" s="14" t="s">
        <v>767</v>
      </c>
    </row>
    <row r="130" spans="1:6" hidden="1">
      <c r="A130" s="16"/>
      <c r="B130" s="14" t="s">
        <v>924</v>
      </c>
      <c r="C130" s="26">
        <v>42417</v>
      </c>
      <c r="D130" s="24">
        <v>1</v>
      </c>
      <c r="E130" s="14" t="s">
        <v>804</v>
      </c>
    </row>
    <row r="131" spans="1:6" hidden="1">
      <c r="A131" s="16"/>
      <c r="B131" s="14" t="s">
        <v>925</v>
      </c>
      <c r="C131" s="26">
        <v>42418</v>
      </c>
      <c r="D131" s="24">
        <v>1</v>
      </c>
      <c r="E131" s="14" t="s">
        <v>926</v>
      </c>
    </row>
    <row r="132" spans="1:6" hidden="1">
      <c r="A132" s="16"/>
      <c r="B132" s="14" t="s">
        <v>850</v>
      </c>
      <c r="C132" s="26">
        <v>42418</v>
      </c>
      <c r="D132" s="24">
        <v>1</v>
      </c>
      <c r="E132" s="14" t="s">
        <v>804</v>
      </c>
    </row>
    <row r="133" spans="1:6">
      <c r="A133" s="16">
        <v>42410</v>
      </c>
      <c r="B133" s="14" t="s">
        <v>927</v>
      </c>
      <c r="C133" s="26">
        <v>42419</v>
      </c>
      <c r="D133" s="24">
        <v>1</v>
      </c>
      <c r="E133" s="14" t="s">
        <v>849</v>
      </c>
      <c r="F133" s="16">
        <v>42423</v>
      </c>
    </row>
    <row r="134" spans="1:6">
      <c r="A134" s="16">
        <v>42418</v>
      </c>
      <c r="B134" s="14" t="s">
        <v>928</v>
      </c>
      <c r="C134" s="26">
        <v>42419</v>
      </c>
      <c r="D134" s="24">
        <v>2</v>
      </c>
      <c r="E134" s="14" t="s">
        <v>820</v>
      </c>
      <c r="F134" s="16" t="s">
        <v>810</v>
      </c>
    </row>
    <row r="135" spans="1:6">
      <c r="A135" s="16">
        <v>42418</v>
      </c>
      <c r="B135" s="14" t="s">
        <v>928</v>
      </c>
      <c r="C135" s="26">
        <v>42419</v>
      </c>
      <c r="D135" s="24">
        <v>1</v>
      </c>
      <c r="E135" s="14" t="s">
        <v>929</v>
      </c>
      <c r="F135" s="16" t="s">
        <v>810</v>
      </c>
    </row>
    <row r="136" spans="1:6">
      <c r="A136" s="16">
        <v>42410</v>
      </c>
      <c r="B136" s="14" t="s">
        <v>930</v>
      </c>
      <c r="C136" s="26">
        <v>42422</v>
      </c>
      <c r="D136" s="24">
        <v>1</v>
      </c>
      <c r="E136" s="14" t="s">
        <v>817</v>
      </c>
      <c r="F136" s="16">
        <v>42427</v>
      </c>
    </row>
    <row r="137" spans="1:6" hidden="1">
      <c r="A137" s="16"/>
      <c r="B137" s="14" t="s">
        <v>931</v>
      </c>
      <c r="C137" s="26">
        <v>42422</v>
      </c>
      <c r="D137" s="24">
        <v>1</v>
      </c>
      <c r="E137" s="14" t="s">
        <v>823</v>
      </c>
    </row>
    <row r="138" spans="1:6" hidden="1">
      <c r="A138" s="16"/>
      <c r="B138" s="14" t="s">
        <v>932</v>
      </c>
      <c r="C138" s="26">
        <v>42422</v>
      </c>
      <c r="D138" s="24">
        <v>1</v>
      </c>
      <c r="E138" s="14" t="s">
        <v>833</v>
      </c>
    </row>
    <row r="139" spans="1:6" hidden="1">
      <c r="A139" s="16"/>
      <c r="B139" s="14" t="s">
        <v>932</v>
      </c>
      <c r="C139" s="26">
        <v>42422</v>
      </c>
      <c r="D139" s="24">
        <v>1</v>
      </c>
      <c r="E139" s="14" t="s">
        <v>804</v>
      </c>
    </row>
    <row r="140" spans="1:6" hidden="1">
      <c r="A140" s="16"/>
      <c r="B140" s="14" t="s">
        <v>933</v>
      </c>
      <c r="C140" s="26">
        <v>42422</v>
      </c>
      <c r="D140" s="24">
        <v>1</v>
      </c>
      <c r="E140" s="14" t="s">
        <v>830</v>
      </c>
    </row>
    <row r="141" spans="1:6" hidden="1">
      <c r="A141" s="16"/>
      <c r="B141" s="14" t="s">
        <v>933</v>
      </c>
      <c r="C141" s="26">
        <v>42422</v>
      </c>
      <c r="D141" s="24">
        <v>1</v>
      </c>
      <c r="E141" s="14" t="s">
        <v>880</v>
      </c>
    </row>
    <row r="142" spans="1:6">
      <c r="A142" s="16">
        <v>42423</v>
      </c>
      <c r="B142" s="14" t="s">
        <v>934</v>
      </c>
      <c r="C142" s="26">
        <v>42423</v>
      </c>
      <c r="D142" s="24">
        <v>1</v>
      </c>
      <c r="E142" s="14" t="s">
        <v>818</v>
      </c>
      <c r="F142" s="16">
        <v>42427</v>
      </c>
    </row>
    <row r="143" spans="1:6" hidden="1">
      <c r="A143" s="16"/>
      <c r="B143" s="14" t="s">
        <v>935</v>
      </c>
      <c r="C143" s="26">
        <v>42423</v>
      </c>
      <c r="D143" s="24">
        <v>1</v>
      </c>
      <c r="E143" s="14" t="s">
        <v>820</v>
      </c>
    </row>
    <row r="144" spans="1:6" hidden="1">
      <c r="A144" s="16"/>
      <c r="B144" s="14" t="s">
        <v>936</v>
      </c>
      <c r="C144" s="26">
        <v>42424</v>
      </c>
      <c r="D144" s="24">
        <v>1</v>
      </c>
      <c r="E144" s="14" t="s">
        <v>804</v>
      </c>
    </row>
    <row r="145" spans="1:6" hidden="1">
      <c r="A145" s="16"/>
      <c r="B145" s="14" t="s">
        <v>911</v>
      </c>
      <c r="C145" s="26">
        <v>42426</v>
      </c>
      <c r="D145" s="24">
        <v>1</v>
      </c>
      <c r="E145" s="14" t="s">
        <v>937</v>
      </c>
    </row>
    <row r="146" spans="1:6" hidden="1">
      <c r="A146" s="16"/>
      <c r="B146" s="14" t="s">
        <v>938</v>
      </c>
      <c r="C146" s="26">
        <v>42429</v>
      </c>
      <c r="D146" s="24">
        <v>3</v>
      </c>
      <c r="E146" s="14" t="s">
        <v>802</v>
      </c>
    </row>
    <row r="147" spans="1:6">
      <c r="A147" s="16">
        <v>42410</v>
      </c>
      <c r="B147" s="14" t="s">
        <v>939</v>
      </c>
      <c r="C147" s="26">
        <v>42429</v>
      </c>
      <c r="D147" s="24">
        <v>2</v>
      </c>
      <c r="E147" s="14" t="s">
        <v>820</v>
      </c>
      <c r="F147" s="16">
        <v>42441</v>
      </c>
    </row>
    <row r="148" spans="1:6">
      <c r="A148" s="16">
        <v>42424</v>
      </c>
      <c r="B148" s="14" t="s">
        <v>940</v>
      </c>
      <c r="C148" s="26">
        <v>42429</v>
      </c>
      <c r="D148" s="24">
        <v>2</v>
      </c>
      <c r="E148" s="14" t="s">
        <v>842</v>
      </c>
      <c r="F148" s="16">
        <v>42432</v>
      </c>
    </row>
    <row r="149" spans="1:6">
      <c r="A149" s="16">
        <v>42426</v>
      </c>
      <c r="B149" s="14" t="s">
        <v>941</v>
      </c>
      <c r="C149" s="26">
        <v>42429</v>
      </c>
      <c r="D149" s="24">
        <v>2</v>
      </c>
      <c r="E149" s="14" t="s">
        <v>819</v>
      </c>
      <c r="F149" s="16" t="s">
        <v>918</v>
      </c>
    </row>
    <row r="150" spans="1:6">
      <c r="A150" s="16">
        <v>42426</v>
      </c>
      <c r="B150" s="14" t="s">
        <v>941</v>
      </c>
      <c r="C150" s="26">
        <v>42429</v>
      </c>
      <c r="D150" s="24">
        <v>1</v>
      </c>
      <c r="E150" s="14" t="s">
        <v>804</v>
      </c>
      <c r="F150" s="16" t="s">
        <v>918</v>
      </c>
    </row>
    <row r="151" spans="1:6">
      <c r="A151" s="16">
        <v>42429</v>
      </c>
      <c r="B151" s="14" t="s">
        <v>942</v>
      </c>
      <c r="C151" s="26">
        <v>42429</v>
      </c>
      <c r="D151" s="24">
        <v>1</v>
      </c>
      <c r="E151" s="14" t="s">
        <v>841</v>
      </c>
      <c r="F151" s="16" t="s">
        <v>810</v>
      </c>
    </row>
    <row r="152" spans="1:6" hidden="1">
      <c r="A152" s="16"/>
      <c r="B152" s="14" t="s">
        <v>943</v>
      </c>
      <c r="C152" s="26">
        <v>42429</v>
      </c>
      <c r="D152" s="24">
        <v>2</v>
      </c>
      <c r="E152" s="14" t="s">
        <v>829</v>
      </c>
    </row>
    <row r="153" spans="1:6" hidden="1">
      <c r="A153" s="16"/>
      <c r="B153" s="14" t="s">
        <v>944</v>
      </c>
      <c r="C153" s="26">
        <v>42429</v>
      </c>
      <c r="D153" s="24">
        <v>1</v>
      </c>
      <c r="E153" s="14" t="s">
        <v>829</v>
      </c>
    </row>
    <row r="154" spans="1:6">
      <c r="A154" s="16">
        <v>42429</v>
      </c>
      <c r="B154" s="14" t="s">
        <v>888</v>
      </c>
      <c r="C154" s="26">
        <v>42429</v>
      </c>
      <c r="D154" s="24">
        <v>2</v>
      </c>
      <c r="E154" s="14" t="s">
        <v>820</v>
      </c>
      <c r="F154" s="16" t="s">
        <v>810</v>
      </c>
    </row>
    <row r="163" spans="1:6" ht="12.75" customHeight="1">
      <c r="A163" s="274" t="s">
        <v>796</v>
      </c>
      <c r="B163" s="274" t="s">
        <v>6</v>
      </c>
      <c r="C163" s="274" t="s">
        <v>797</v>
      </c>
      <c r="D163" s="274" t="s">
        <v>7</v>
      </c>
      <c r="E163" s="274" t="s">
        <v>8</v>
      </c>
      <c r="F163" s="274" t="s">
        <v>798</v>
      </c>
    </row>
    <row r="164" spans="1:6">
      <c r="A164" s="274"/>
      <c r="B164" s="274"/>
      <c r="C164" s="274"/>
      <c r="D164" s="274"/>
      <c r="E164" s="274"/>
      <c r="F164" s="274"/>
    </row>
    <row r="167" spans="1:6">
      <c r="A167" s="22" t="s">
        <v>945</v>
      </c>
    </row>
    <row r="168" spans="1:6">
      <c r="A168" s="22"/>
    </row>
    <row r="169" spans="1:6">
      <c r="A169" s="16">
        <v>42424</v>
      </c>
      <c r="B169" s="14" t="s">
        <v>946</v>
      </c>
      <c r="C169" s="26">
        <v>42430</v>
      </c>
      <c r="D169" s="24">
        <v>1</v>
      </c>
      <c r="E169" s="14" t="s">
        <v>929</v>
      </c>
      <c r="F169" s="16">
        <v>42436</v>
      </c>
    </row>
    <row r="170" spans="1:6">
      <c r="A170" s="16">
        <v>42424</v>
      </c>
      <c r="B170" s="14" t="s">
        <v>946</v>
      </c>
      <c r="C170" s="26">
        <v>42430</v>
      </c>
      <c r="D170" s="24">
        <v>1</v>
      </c>
      <c r="E170" s="14" t="s">
        <v>867</v>
      </c>
      <c r="F170" s="16">
        <v>42436</v>
      </c>
    </row>
    <row r="171" spans="1:6">
      <c r="A171" s="16">
        <v>42424</v>
      </c>
      <c r="B171" s="14" t="s">
        <v>946</v>
      </c>
      <c r="C171" s="26">
        <v>42430</v>
      </c>
      <c r="D171" s="24">
        <v>1</v>
      </c>
      <c r="E171" s="14" t="s">
        <v>844</v>
      </c>
      <c r="F171" s="16">
        <v>42436</v>
      </c>
    </row>
    <row r="172" spans="1:6">
      <c r="A172" s="16">
        <v>42424</v>
      </c>
      <c r="B172" s="14" t="s">
        <v>946</v>
      </c>
      <c r="C172" s="26">
        <v>42430</v>
      </c>
      <c r="D172" s="24">
        <v>1</v>
      </c>
      <c r="E172" s="14" t="s">
        <v>812</v>
      </c>
      <c r="F172" s="16">
        <v>42436</v>
      </c>
    </row>
    <row r="173" spans="1:6">
      <c r="A173" s="16">
        <v>42424</v>
      </c>
      <c r="B173" s="14" t="s">
        <v>946</v>
      </c>
      <c r="C173" s="26">
        <v>42430</v>
      </c>
      <c r="D173" s="24">
        <v>1</v>
      </c>
      <c r="E173" s="14" t="s">
        <v>947</v>
      </c>
      <c r="F173" s="16">
        <v>42436</v>
      </c>
    </row>
    <row r="174" spans="1:6">
      <c r="A174" s="16">
        <v>42424</v>
      </c>
      <c r="B174" s="14" t="s">
        <v>946</v>
      </c>
      <c r="C174" s="26">
        <v>42430</v>
      </c>
      <c r="D174" s="24">
        <v>2</v>
      </c>
      <c r="E174" s="14" t="s">
        <v>844</v>
      </c>
      <c r="F174" s="16">
        <v>42436</v>
      </c>
    </row>
    <row r="175" spans="1:6">
      <c r="A175" s="16">
        <v>42424</v>
      </c>
      <c r="B175" s="14" t="s">
        <v>946</v>
      </c>
      <c r="C175" s="26">
        <v>42430</v>
      </c>
      <c r="D175" s="24">
        <v>2</v>
      </c>
      <c r="E175" s="14" t="s">
        <v>947</v>
      </c>
      <c r="F175" s="16">
        <v>42436</v>
      </c>
    </row>
    <row r="176" spans="1:6" hidden="1">
      <c r="A176" s="16"/>
      <c r="B176" s="14" t="s">
        <v>857</v>
      </c>
      <c r="C176" s="26">
        <v>42430</v>
      </c>
      <c r="D176" s="24">
        <v>1</v>
      </c>
      <c r="E176" s="14" t="s">
        <v>812</v>
      </c>
    </row>
    <row r="177" spans="1:6" hidden="1">
      <c r="A177" s="16"/>
      <c r="B177" s="14" t="s">
        <v>857</v>
      </c>
      <c r="C177" s="26">
        <v>42430</v>
      </c>
      <c r="D177" s="24">
        <v>1</v>
      </c>
      <c r="E177" s="14" t="s">
        <v>844</v>
      </c>
    </row>
    <row r="178" spans="1:6" hidden="1">
      <c r="A178" s="16"/>
      <c r="B178" s="14" t="s">
        <v>948</v>
      </c>
      <c r="C178" s="26">
        <v>42430</v>
      </c>
      <c r="D178" s="24">
        <v>1</v>
      </c>
      <c r="E178" s="14" t="s">
        <v>949</v>
      </c>
    </row>
    <row r="179" spans="1:6">
      <c r="A179" s="16">
        <v>42430</v>
      </c>
      <c r="B179" s="14" t="s">
        <v>950</v>
      </c>
      <c r="C179" s="26">
        <v>42430</v>
      </c>
      <c r="D179" s="24">
        <v>1</v>
      </c>
      <c r="E179" s="14" t="s">
        <v>819</v>
      </c>
      <c r="F179" s="16">
        <v>42438</v>
      </c>
    </row>
    <row r="180" spans="1:6" hidden="1">
      <c r="A180" s="16"/>
      <c r="B180" s="14" t="s">
        <v>951</v>
      </c>
      <c r="C180" s="26">
        <v>42430</v>
      </c>
      <c r="D180" s="24">
        <v>1</v>
      </c>
      <c r="E180" s="14" t="s">
        <v>952</v>
      </c>
    </row>
    <row r="181" spans="1:6">
      <c r="A181" s="16">
        <v>42416</v>
      </c>
      <c r="B181" s="14" t="s">
        <v>953</v>
      </c>
      <c r="C181" s="26">
        <v>42431</v>
      </c>
      <c r="D181" s="24">
        <v>2</v>
      </c>
      <c r="E181" s="14" t="s">
        <v>820</v>
      </c>
      <c r="F181" s="16">
        <v>42439</v>
      </c>
    </row>
    <row r="182" spans="1:6">
      <c r="A182" s="16">
        <v>42416</v>
      </c>
      <c r="B182" s="14" t="s">
        <v>953</v>
      </c>
      <c r="C182" s="26">
        <v>42431</v>
      </c>
      <c r="D182" s="24">
        <v>1</v>
      </c>
      <c r="E182" s="14" t="s">
        <v>823</v>
      </c>
      <c r="F182" s="16">
        <v>42439</v>
      </c>
    </row>
    <row r="183" spans="1:6">
      <c r="A183" s="16">
        <v>42412</v>
      </c>
      <c r="B183" s="14" t="s">
        <v>905</v>
      </c>
      <c r="C183" s="26">
        <v>42431</v>
      </c>
      <c r="D183" s="24">
        <v>1</v>
      </c>
      <c r="E183" s="14" t="s">
        <v>836</v>
      </c>
      <c r="F183" s="16" t="s">
        <v>815</v>
      </c>
    </row>
    <row r="184" spans="1:6" hidden="1">
      <c r="A184" s="16"/>
      <c r="B184" s="14" t="s">
        <v>954</v>
      </c>
      <c r="C184" s="26">
        <v>42432</v>
      </c>
      <c r="D184" s="24">
        <v>1</v>
      </c>
      <c r="E184" s="14" t="s">
        <v>812</v>
      </c>
    </row>
    <row r="185" spans="1:6" hidden="1">
      <c r="A185" s="16"/>
      <c r="B185" s="14" t="s">
        <v>955</v>
      </c>
      <c r="C185" s="26">
        <v>42432</v>
      </c>
      <c r="D185" s="24">
        <v>1</v>
      </c>
      <c r="E185" s="14" t="s">
        <v>804</v>
      </c>
    </row>
    <row r="186" spans="1:6" hidden="1">
      <c r="A186" s="16"/>
      <c r="B186" s="14" t="s">
        <v>955</v>
      </c>
      <c r="C186" s="26">
        <v>42432</v>
      </c>
      <c r="D186" s="24">
        <v>1</v>
      </c>
      <c r="E186" s="14" t="s">
        <v>823</v>
      </c>
    </row>
    <row r="187" spans="1:6">
      <c r="A187" s="16">
        <v>42418</v>
      </c>
      <c r="B187" s="14" t="s">
        <v>956</v>
      </c>
      <c r="C187" s="26">
        <v>42432</v>
      </c>
      <c r="D187" s="24">
        <v>1</v>
      </c>
      <c r="E187" s="14" t="s">
        <v>817</v>
      </c>
      <c r="F187" s="16">
        <v>42439</v>
      </c>
    </row>
    <row r="188" spans="1:6" hidden="1">
      <c r="A188" s="16"/>
      <c r="B188" s="14" t="s">
        <v>957</v>
      </c>
      <c r="C188" s="26">
        <v>42432</v>
      </c>
      <c r="D188" s="24">
        <v>2</v>
      </c>
      <c r="E188" s="14" t="s">
        <v>820</v>
      </c>
    </row>
    <row r="189" spans="1:6" hidden="1">
      <c r="A189" s="16"/>
      <c r="B189" s="14" t="s">
        <v>958</v>
      </c>
      <c r="C189" s="26">
        <v>42436</v>
      </c>
      <c r="D189" s="24">
        <v>1</v>
      </c>
      <c r="E189" s="14" t="s">
        <v>853</v>
      </c>
    </row>
    <row r="190" spans="1:6" hidden="1">
      <c r="A190" s="16"/>
      <c r="B190" s="14" t="s">
        <v>959</v>
      </c>
      <c r="C190" s="26">
        <v>42436</v>
      </c>
      <c r="D190" s="24">
        <v>1</v>
      </c>
      <c r="E190" s="14" t="s">
        <v>829</v>
      </c>
    </row>
    <row r="191" spans="1:6">
      <c r="A191" s="16">
        <v>42436</v>
      </c>
      <c r="B191" s="14" t="s">
        <v>960</v>
      </c>
      <c r="C191" s="26">
        <v>42437</v>
      </c>
      <c r="D191" s="24">
        <v>6</v>
      </c>
      <c r="E191" s="14" t="s">
        <v>804</v>
      </c>
      <c r="F191" s="16" t="s">
        <v>810</v>
      </c>
    </row>
    <row r="192" spans="1:6">
      <c r="A192" s="16">
        <v>42436</v>
      </c>
      <c r="B192" s="14" t="s">
        <v>960</v>
      </c>
      <c r="C192" s="26">
        <v>42437</v>
      </c>
      <c r="D192" s="24">
        <v>3</v>
      </c>
      <c r="E192" s="14" t="s">
        <v>961</v>
      </c>
      <c r="F192" s="16" t="s">
        <v>810</v>
      </c>
    </row>
    <row r="193" spans="1:6" hidden="1">
      <c r="A193" s="16"/>
      <c r="B193" s="14" t="s">
        <v>962</v>
      </c>
      <c r="C193" s="26">
        <v>42437</v>
      </c>
      <c r="D193" s="24">
        <v>1</v>
      </c>
      <c r="E193" s="14" t="s">
        <v>29</v>
      </c>
    </row>
    <row r="194" spans="1:6">
      <c r="A194" s="16">
        <v>42389</v>
      </c>
      <c r="B194" s="14" t="s">
        <v>963</v>
      </c>
      <c r="C194" s="26">
        <v>42438</v>
      </c>
      <c r="D194" s="24">
        <v>2</v>
      </c>
      <c r="E194" s="14" t="s">
        <v>817</v>
      </c>
      <c r="F194" s="16">
        <v>42446</v>
      </c>
    </row>
    <row r="195" spans="1:6" hidden="1">
      <c r="A195" s="16"/>
      <c r="B195" s="14" t="s">
        <v>824</v>
      </c>
      <c r="C195" s="26">
        <v>42438</v>
      </c>
      <c r="D195" s="24">
        <v>10</v>
      </c>
      <c r="E195" s="14" t="s">
        <v>829</v>
      </c>
    </row>
    <row r="196" spans="1:6" hidden="1">
      <c r="A196" s="16"/>
      <c r="B196" s="14" t="s">
        <v>826</v>
      </c>
      <c r="C196" s="26">
        <v>42438</v>
      </c>
      <c r="D196" s="24">
        <v>2</v>
      </c>
      <c r="E196" s="14" t="s">
        <v>827</v>
      </c>
    </row>
    <row r="197" spans="1:6">
      <c r="A197" s="16">
        <v>42438</v>
      </c>
      <c r="B197" s="14" t="s">
        <v>948</v>
      </c>
      <c r="C197" s="26">
        <v>42439</v>
      </c>
      <c r="D197" s="24">
        <v>2</v>
      </c>
      <c r="E197" s="14" t="s">
        <v>964</v>
      </c>
      <c r="F197" s="16">
        <v>42440</v>
      </c>
    </row>
    <row r="198" spans="1:6">
      <c r="A198" s="16">
        <v>42438</v>
      </c>
      <c r="B198" s="14" t="s">
        <v>948</v>
      </c>
      <c r="C198" s="26">
        <v>42439</v>
      </c>
      <c r="D198" s="24">
        <v>2</v>
      </c>
      <c r="E198" s="14" t="s">
        <v>965</v>
      </c>
      <c r="F198" s="16">
        <v>42440</v>
      </c>
    </row>
    <row r="199" spans="1:6">
      <c r="A199" s="16">
        <v>42438</v>
      </c>
      <c r="B199" s="14" t="s">
        <v>948</v>
      </c>
      <c r="C199" s="26">
        <v>42439</v>
      </c>
      <c r="D199" s="24">
        <v>2</v>
      </c>
      <c r="E199" s="14" t="s">
        <v>966</v>
      </c>
      <c r="F199" s="16">
        <v>42440</v>
      </c>
    </row>
    <row r="200" spans="1:6">
      <c r="A200" s="16">
        <v>42419</v>
      </c>
      <c r="B200" s="14" t="s">
        <v>967</v>
      </c>
      <c r="C200" s="26">
        <v>42439</v>
      </c>
      <c r="D200" s="24">
        <v>1</v>
      </c>
      <c r="E200" s="14" t="s">
        <v>809</v>
      </c>
      <c r="F200" s="16">
        <v>42448</v>
      </c>
    </row>
    <row r="201" spans="1:6" hidden="1">
      <c r="A201" s="16"/>
      <c r="B201" s="14" t="s">
        <v>968</v>
      </c>
      <c r="C201" s="26">
        <v>42439</v>
      </c>
      <c r="D201" s="24">
        <v>2</v>
      </c>
      <c r="E201" s="14" t="s">
        <v>910</v>
      </c>
    </row>
    <row r="202" spans="1:6" hidden="1">
      <c r="A202" s="16"/>
      <c r="B202" s="14" t="s">
        <v>969</v>
      </c>
      <c r="C202" s="26">
        <v>42440</v>
      </c>
      <c r="D202" s="24">
        <v>1</v>
      </c>
      <c r="E202" s="14" t="s">
        <v>910</v>
      </c>
    </row>
    <row r="203" spans="1:6" hidden="1">
      <c r="A203" s="16"/>
      <c r="B203" s="14" t="s">
        <v>970</v>
      </c>
      <c r="C203" s="26">
        <v>42440</v>
      </c>
      <c r="D203" s="24">
        <v>1</v>
      </c>
      <c r="E203" s="14" t="s">
        <v>971</v>
      </c>
    </row>
    <row r="204" spans="1:6" hidden="1">
      <c r="A204" s="16"/>
      <c r="B204" s="14" t="s">
        <v>857</v>
      </c>
      <c r="C204" s="26">
        <v>42440</v>
      </c>
      <c r="D204" s="24">
        <v>1</v>
      </c>
      <c r="E204" s="14" t="s">
        <v>804</v>
      </c>
    </row>
    <row r="205" spans="1:6" hidden="1">
      <c r="A205" s="16"/>
      <c r="B205" s="14" t="s">
        <v>857</v>
      </c>
      <c r="C205" s="26">
        <v>42443</v>
      </c>
      <c r="D205" s="24">
        <v>2</v>
      </c>
      <c r="E205" s="14" t="s">
        <v>812</v>
      </c>
    </row>
    <row r="206" spans="1:6">
      <c r="A206" s="16">
        <v>42437</v>
      </c>
      <c r="B206" s="14" t="s">
        <v>972</v>
      </c>
      <c r="C206" s="26">
        <v>42443</v>
      </c>
      <c r="D206" s="24">
        <v>1</v>
      </c>
      <c r="E206" s="14" t="s">
        <v>809</v>
      </c>
      <c r="F206" s="16">
        <v>42462</v>
      </c>
    </row>
    <row r="207" spans="1:6">
      <c r="A207" s="16">
        <v>42440</v>
      </c>
      <c r="B207" s="14" t="s">
        <v>973</v>
      </c>
      <c r="C207" s="26">
        <v>42443</v>
      </c>
      <c r="D207" s="24">
        <v>2</v>
      </c>
      <c r="E207" s="14" t="s">
        <v>818</v>
      </c>
      <c r="F207" s="16">
        <v>42447</v>
      </c>
    </row>
    <row r="208" spans="1:6">
      <c r="A208" s="16">
        <v>42439</v>
      </c>
      <c r="B208" s="14" t="s">
        <v>974</v>
      </c>
      <c r="C208" s="26">
        <v>42443</v>
      </c>
      <c r="D208" s="24">
        <v>3</v>
      </c>
      <c r="E208" s="14" t="s">
        <v>839</v>
      </c>
      <c r="F208" s="16" t="s">
        <v>815</v>
      </c>
    </row>
    <row r="209" spans="1:6">
      <c r="A209" s="16">
        <v>42439</v>
      </c>
      <c r="B209" s="14" t="s">
        <v>974</v>
      </c>
      <c r="C209" s="26">
        <v>42443</v>
      </c>
      <c r="D209" s="24">
        <v>2</v>
      </c>
      <c r="E209" s="14" t="s">
        <v>839</v>
      </c>
      <c r="F209" s="16" t="s">
        <v>815</v>
      </c>
    </row>
    <row r="210" spans="1:6" hidden="1">
      <c r="A210" s="16"/>
      <c r="B210" s="14" t="s">
        <v>975</v>
      </c>
      <c r="C210" s="26">
        <v>42444</v>
      </c>
      <c r="D210" s="24">
        <v>1</v>
      </c>
      <c r="E210" s="14" t="s">
        <v>804</v>
      </c>
    </row>
    <row r="211" spans="1:6" hidden="1">
      <c r="A211" s="16"/>
      <c r="B211" s="14" t="s">
        <v>976</v>
      </c>
      <c r="C211" s="26">
        <v>42444</v>
      </c>
      <c r="D211" s="24">
        <v>9</v>
      </c>
      <c r="E211" s="14" t="s">
        <v>867</v>
      </c>
    </row>
    <row r="212" spans="1:6" hidden="1">
      <c r="A212" s="16"/>
      <c r="B212" s="14" t="s">
        <v>976</v>
      </c>
      <c r="C212" s="26">
        <v>42444</v>
      </c>
      <c r="D212" s="24">
        <v>7</v>
      </c>
      <c r="E212" s="14" t="s">
        <v>961</v>
      </c>
    </row>
    <row r="213" spans="1:6" hidden="1">
      <c r="A213" s="16"/>
      <c r="B213" s="14" t="s">
        <v>977</v>
      </c>
      <c r="C213" s="26">
        <v>42444</v>
      </c>
      <c r="D213" s="24">
        <v>2</v>
      </c>
      <c r="E213" s="14" t="s">
        <v>807</v>
      </c>
    </row>
    <row r="214" spans="1:6" hidden="1">
      <c r="A214" s="16"/>
      <c r="B214" s="14" t="s">
        <v>978</v>
      </c>
      <c r="C214" s="26">
        <v>42445</v>
      </c>
      <c r="D214" s="24">
        <v>1</v>
      </c>
      <c r="E214" s="14" t="s">
        <v>979</v>
      </c>
    </row>
    <row r="215" spans="1:6" hidden="1">
      <c r="A215" s="16"/>
      <c r="B215" s="14" t="s">
        <v>980</v>
      </c>
      <c r="C215" s="26">
        <v>42445</v>
      </c>
      <c r="D215" s="24">
        <v>2</v>
      </c>
      <c r="E215" s="14" t="s">
        <v>804</v>
      </c>
    </row>
    <row r="216" spans="1:6">
      <c r="A216" s="16">
        <v>42444</v>
      </c>
      <c r="B216" s="14" t="s">
        <v>890</v>
      </c>
      <c r="C216" s="26">
        <v>42445</v>
      </c>
      <c r="D216" s="24">
        <v>1</v>
      </c>
      <c r="E216" s="14" t="s">
        <v>981</v>
      </c>
      <c r="F216" s="16">
        <v>42464</v>
      </c>
    </row>
    <row r="217" spans="1:6">
      <c r="A217" s="16">
        <v>42445</v>
      </c>
      <c r="B217" s="14" t="s">
        <v>982</v>
      </c>
      <c r="C217" s="26">
        <v>42445</v>
      </c>
      <c r="D217" s="24">
        <v>1</v>
      </c>
      <c r="E217" s="14" t="s">
        <v>809</v>
      </c>
      <c r="F217" s="16" t="s">
        <v>815</v>
      </c>
    </row>
    <row r="218" spans="1:6" hidden="1">
      <c r="A218" s="16"/>
      <c r="B218" s="14" t="s">
        <v>983</v>
      </c>
      <c r="C218" s="26">
        <v>42446</v>
      </c>
      <c r="D218" s="24">
        <v>2</v>
      </c>
      <c r="E218" s="14" t="s">
        <v>829</v>
      </c>
    </row>
    <row r="219" spans="1:6" hidden="1">
      <c r="A219" s="16"/>
      <c r="B219" s="14" t="s">
        <v>984</v>
      </c>
      <c r="C219" s="26">
        <v>42446</v>
      </c>
      <c r="D219" s="24">
        <v>1</v>
      </c>
      <c r="E219" s="14" t="s">
        <v>985</v>
      </c>
    </row>
    <row r="220" spans="1:6" hidden="1">
      <c r="A220" s="16"/>
      <c r="B220" s="14" t="s">
        <v>984</v>
      </c>
      <c r="C220" s="26">
        <v>42446</v>
      </c>
      <c r="D220" s="24">
        <v>1</v>
      </c>
      <c r="E220" s="14" t="s">
        <v>986</v>
      </c>
    </row>
    <row r="221" spans="1:6">
      <c r="A221" s="16">
        <v>42394</v>
      </c>
      <c r="B221" s="13" t="s">
        <v>987</v>
      </c>
      <c r="C221" s="26">
        <v>42446</v>
      </c>
      <c r="D221" s="24">
        <v>2</v>
      </c>
      <c r="E221" s="14" t="s">
        <v>896</v>
      </c>
      <c r="F221" s="16" t="s">
        <v>988</v>
      </c>
    </row>
    <row r="222" spans="1:6">
      <c r="A222" s="16">
        <v>42394</v>
      </c>
      <c r="B222" s="13" t="s">
        <v>987</v>
      </c>
      <c r="C222" s="26">
        <v>42446</v>
      </c>
      <c r="D222" s="24">
        <v>7</v>
      </c>
      <c r="E222" s="14" t="s">
        <v>981</v>
      </c>
      <c r="F222" s="16" t="s">
        <v>989</v>
      </c>
    </row>
    <row r="223" spans="1:6">
      <c r="A223" s="16">
        <v>42394</v>
      </c>
      <c r="B223" s="13" t="s">
        <v>987</v>
      </c>
      <c r="C223" s="26">
        <v>42446</v>
      </c>
      <c r="D223" s="24">
        <v>2</v>
      </c>
      <c r="E223" s="14" t="s">
        <v>990</v>
      </c>
      <c r="F223" s="16" t="s">
        <v>989</v>
      </c>
    </row>
    <row r="224" spans="1:6">
      <c r="A224" s="16">
        <v>42394</v>
      </c>
      <c r="B224" s="13" t="s">
        <v>987</v>
      </c>
      <c r="C224" s="26">
        <v>42446</v>
      </c>
      <c r="D224" s="24">
        <v>3</v>
      </c>
      <c r="E224" s="14" t="s">
        <v>991</v>
      </c>
      <c r="F224" s="16" t="s">
        <v>989</v>
      </c>
    </row>
    <row r="225" spans="1:6">
      <c r="A225" s="16">
        <v>42394</v>
      </c>
      <c r="B225" s="13" t="s">
        <v>987</v>
      </c>
      <c r="C225" s="26">
        <v>42446</v>
      </c>
      <c r="D225" s="24">
        <v>3</v>
      </c>
      <c r="E225" s="14" t="s">
        <v>992</v>
      </c>
      <c r="F225" s="16" t="s">
        <v>989</v>
      </c>
    </row>
    <row r="226" spans="1:6">
      <c r="A226" s="16">
        <v>42394</v>
      </c>
      <c r="B226" s="13" t="s">
        <v>987</v>
      </c>
      <c r="C226" s="26">
        <v>42446</v>
      </c>
      <c r="D226" s="24">
        <v>1</v>
      </c>
      <c r="E226" s="14" t="s">
        <v>993</v>
      </c>
      <c r="F226" s="16" t="s">
        <v>989</v>
      </c>
    </row>
    <row r="227" spans="1:6">
      <c r="A227" s="16">
        <v>42394</v>
      </c>
      <c r="B227" s="13" t="s">
        <v>987</v>
      </c>
      <c r="C227" s="26">
        <v>42446</v>
      </c>
      <c r="D227" s="24">
        <v>1</v>
      </c>
      <c r="E227" s="14" t="s">
        <v>994</v>
      </c>
      <c r="F227" s="16" t="s">
        <v>989</v>
      </c>
    </row>
    <row r="228" spans="1:6">
      <c r="A228" s="16">
        <v>42394</v>
      </c>
      <c r="B228" s="13" t="s">
        <v>987</v>
      </c>
      <c r="C228" s="26">
        <v>42446</v>
      </c>
      <c r="D228" s="24">
        <v>3</v>
      </c>
      <c r="E228" s="14" t="s">
        <v>995</v>
      </c>
      <c r="F228" s="16" t="s">
        <v>989</v>
      </c>
    </row>
    <row r="229" spans="1:6" hidden="1">
      <c r="A229" s="16"/>
      <c r="B229" s="14" t="s">
        <v>968</v>
      </c>
      <c r="C229" s="26">
        <v>42447</v>
      </c>
      <c r="D229" s="24">
        <v>2</v>
      </c>
      <c r="E229" s="14" t="s">
        <v>880</v>
      </c>
    </row>
    <row r="230" spans="1:6">
      <c r="A230" s="16">
        <v>42397</v>
      </c>
      <c r="B230" s="14" t="s">
        <v>996</v>
      </c>
      <c r="C230" s="26">
        <v>42447</v>
      </c>
      <c r="D230" s="24">
        <v>1</v>
      </c>
      <c r="E230" s="14" t="s">
        <v>849</v>
      </c>
      <c r="F230" s="16" t="s">
        <v>815</v>
      </c>
    </row>
    <row r="231" spans="1:6">
      <c r="A231" s="16">
        <v>42298</v>
      </c>
      <c r="B231" s="14" t="s">
        <v>997</v>
      </c>
      <c r="C231" s="26">
        <v>42447</v>
      </c>
      <c r="D231" s="24">
        <v>4</v>
      </c>
      <c r="E231" s="14" t="s">
        <v>818</v>
      </c>
      <c r="F231" s="16">
        <v>42465</v>
      </c>
    </row>
    <row r="232" spans="1:6">
      <c r="A232" s="16">
        <v>42298</v>
      </c>
      <c r="B232" s="14" t="s">
        <v>997</v>
      </c>
      <c r="C232" s="26">
        <v>42447</v>
      </c>
      <c r="D232" s="24">
        <v>1</v>
      </c>
      <c r="E232" s="14" t="s">
        <v>809</v>
      </c>
      <c r="F232" s="16">
        <v>42465</v>
      </c>
    </row>
    <row r="233" spans="1:6">
      <c r="A233" s="16">
        <v>42298</v>
      </c>
      <c r="B233" s="14" t="s">
        <v>997</v>
      </c>
      <c r="C233" s="26">
        <v>42447</v>
      </c>
      <c r="D233" s="24">
        <v>2</v>
      </c>
      <c r="E233" s="14" t="s">
        <v>820</v>
      </c>
      <c r="F233" s="16">
        <v>42465</v>
      </c>
    </row>
    <row r="234" spans="1:6">
      <c r="A234" s="16">
        <v>42447</v>
      </c>
      <c r="B234" s="14" t="s">
        <v>998</v>
      </c>
      <c r="C234" s="26">
        <v>42450</v>
      </c>
      <c r="D234" s="24">
        <v>1</v>
      </c>
      <c r="E234" s="14" t="s">
        <v>929</v>
      </c>
      <c r="F234" s="16">
        <v>42465</v>
      </c>
    </row>
    <row r="235" spans="1:6">
      <c r="A235" s="16">
        <v>42444</v>
      </c>
      <c r="B235" s="14" t="s">
        <v>999</v>
      </c>
      <c r="C235" s="26">
        <v>42450</v>
      </c>
      <c r="D235" s="24">
        <v>1</v>
      </c>
      <c r="E235" s="14" t="s">
        <v>929</v>
      </c>
      <c r="F235" s="16">
        <v>42461</v>
      </c>
    </row>
    <row r="236" spans="1:6">
      <c r="A236" s="16">
        <v>42444</v>
      </c>
      <c r="B236" s="14" t="s">
        <v>999</v>
      </c>
      <c r="C236" s="26">
        <v>42450</v>
      </c>
      <c r="D236" s="24">
        <v>3</v>
      </c>
      <c r="E236" s="14" t="s">
        <v>1000</v>
      </c>
      <c r="F236" s="16">
        <v>42461</v>
      </c>
    </row>
    <row r="237" spans="1:6">
      <c r="A237" s="16">
        <v>42444</v>
      </c>
      <c r="B237" s="14" t="s">
        <v>999</v>
      </c>
      <c r="C237" s="26">
        <v>42450</v>
      </c>
      <c r="D237" s="24">
        <v>1</v>
      </c>
      <c r="E237" s="14" t="s">
        <v>929</v>
      </c>
      <c r="F237" s="16">
        <v>42461</v>
      </c>
    </row>
    <row r="238" spans="1:6">
      <c r="A238" s="16">
        <v>42444</v>
      </c>
      <c r="B238" s="14" t="s">
        <v>999</v>
      </c>
      <c r="C238" s="26">
        <v>42450</v>
      </c>
      <c r="D238" s="24">
        <v>2</v>
      </c>
      <c r="E238" s="14" t="s">
        <v>1000</v>
      </c>
      <c r="F238" s="16">
        <v>42461</v>
      </c>
    </row>
    <row r="239" spans="1:6" hidden="1">
      <c r="A239" s="16"/>
      <c r="B239" s="14" t="s">
        <v>1001</v>
      </c>
      <c r="C239" s="26">
        <v>42450</v>
      </c>
      <c r="D239" s="24">
        <v>1</v>
      </c>
      <c r="E239" s="14" t="s">
        <v>804</v>
      </c>
    </row>
    <row r="240" spans="1:6" hidden="1">
      <c r="A240" s="16"/>
      <c r="B240" s="14" t="s">
        <v>1002</v>
      </c>
      <c r="C240" s="26">
        <v>42450</v>
      </c>
      <c r="D240" s="24">
        <v>1</v>
      </c>
      <c r="E240" s="14" t="s">
        <v>880</v>
      </c>
    </row>
    <row r="241" spans="1:6" hidden="1">
      <c r="A241" s="16"/>
      <c r="B241" s="14" t="s">
        <v>1003</v>
      </c>
      <c r="C241" s="26">
        <v>42450</v>
      </c>
      <c r="D241" s="24">
        <v>1</v>
      </c>
      <c r="E241" s="14" t="s">
        <v>961</v>
      </c>
    </row>
    <row r="242" spans="1:6" hidden="1">
      <c r="A242" s="16"/>
      <c r="B242" s="14" t="s">
        <v>1004</v>
      </c>
      <c r="C242" s="26">
        <v>42450</v>
      </c>
      <c r="D242" s="24">
        <v>2</v>
      </c>
      <c r="E242" s="14" t="s">
        <v>898</v>
      </c>
    </row>
    <row r="243" spans="1:6" hidden="1">
      <c r="A243" s="16"/>
      <c r="B243" s="14" t="s">
        <v>1005</v>
      </c>
      <c r="C243" s="26">
        <v>42451</v>
      </c>
      <c r="D243" s="24">
        <v>1</v>
      </c>
      <c r="E243" s="14" t="s">
        <v>829</v>
      </c>
    </row>
    <row r="244" spans="1:6">
      <c r="A244" s="16">
        <v>42446</v>
      </c>
      <c r="B244" s="14" t="s">
        <v>1006</v>
      </c>
      <c r="C244" s="26">
        <v>42451</v>
      </c>
      <c r="D244" s="24">
        <v>1</v>
      </c>
      <c r="E244" s="14" t="s">
        <v>836</v>
      </c>
      <c r="F244" s="16">
        <v>42468</v>
      </c>
    </row>
    <row r="245" spans="1:6">
      <c r="A245" s="16">
        <v>42446</v>
      </c>
      <c r="B245" s="14" t="s">
        <v>1006</v>
      </c>
      <c r="C245" s="26">
        <v>42451</v>
      </c>
      <c r="D245" s="24">
        <v>1</v>
      </c>
      <c r="E245" s="14" t="s">
        <v>1000</v>
      </c>
      <c r="F245" s="16">
        <v>42468</v>
      </c>
    </row>
    <row r="246" spans="1:6" hidden="1">
      <c r="A246" s="16"/>
      <c r="B246" s="14" t="s">
        <v>1007</v>
      </c>
      <c r="C246" s="26">
        <v>42451</v>
      </c>
      <c r="D246" s="24">
        <v>1</v>
      </c>
      <c r="E246" s="14" t="s">
        <v>833</v>
      </c>
    </row>
    <row r="247" spans="1:6" hidden="1">
      <c r="A247" s="16"/>
      <c r="B247" s="14" t="s">
        <v>1008</v>
      </c>
      <c r="C247" s="26">
        <v>42457</v>
      </c>
      <c r="D247" s="24">
        <v>1</v>
      </c>
      <c r="E247" s="14" t="s">
        <v>823</v>
      </c>
    </row>
    <row r="248" spans="1:6">
      <c r="C248" s="15"/>
      <c r="E248" s="15"/>
    </row>
    <row r="249" spans="1:6">
      <c r="C249" s="15"/>
      <c r="E249" s="15"/>
    </row>
    <row r="250" spans="1:6">
      <c r="A250" s="27"/>
      <c r="B250" s="28"/>
      <c r="C250" s="13"/>
      <c r="D250" s="14"/>
      <c r="E250" s="29"/>
    </row>
    <row r="251" spans="1:6">
      <c r="A251" s="27"/>
      <c r="B251" s="28"/>
      <c r="C251" s="13"/>
      <c r="D251" s="14"/>
      <c r="E251" s="29"/>
    </row>
    <row r="252" spans="1:6">
      <c r="A252" s="30" t="s">
        <v>1009</v>
      </c>
      <c r="B252" s="30" t="s">
        <v>795</v>
      </c>
      <c r="C252" s="30" t="s">
        <v>878</v>
      </c>
      <c r="D252" s="14"/>
      <c r="E252" s="30" t="s">
        <v>945</v>
      </c>
    </row>
    <row r="253" spans="1:6">
      <c r="A253" s="31"/>
      <c r="B253" s="30" t="s">
        <v>1010</v>
      </c>
      <c r="C253" s="32"/>
      <c r="D253" s="14"/>
      <c r="E253" s="32"/>
    </row>
    <row r="254" spans="1:6">
      <c r="A254" s="33" t="s">
        <v>1011</v>
      </c>
      <c r="B254" s="34">
        <v>33</v>
      </c>
      <c r="C254" s="34">
        <v>29</v>
      </c>
      <c r="D254" s="14"/>
      <c r="E254" s="34">
        <v>60</v>
      </c>
    </row>
    <row r="255" spans="1:6">
      <c r="A255" s="33" t="s">
        <v>1012</v>
      </c>
      <c r="B255" s="34">
        <v>31</v>
      </c>
      <c r="C255" s="34">
        <v>28</v>
      </c>
      <c r="D255" s="14"/>
      <c r="E255" s="34">
        <v>46</v>
      </c>
    </row>
    <row r="256" spans="1:6">
      <c r="A256" s="35" t="s">
        <v>1013</v>
      </c>
      <c r="B256" s="34">
        <v>13</v>
      </c>
      <c r="C256" s="34">
        <v>8</v>
      </c>
      <c r="D256" s="14"/>
      <c r="E256" s="34">
        <v>21</v>
      </c>
    </row>
    <row r="257" spans="1:5">
      <c r="A257" s="33" t="s">
        <v>1014</v>
      </c>
      <c r="B257" s="34">
        <v>10</v>
      </c>
      <c r="C257" s="34">
        <v>11</v>
      </c>
      <c r="D257" s="14"/>
      <c r="E257" s="34">
        <v>2</v>
      </c>
    </row>
    <row r="258" spans="1:5">
      <c r="A258" s="33" t="s">
        <v>1015</v>
      </c>
      <c r="B258" s="34">
        <v>18</v>
      </c>
      <c r="C258" s="34">
        <v>14</v>
      </c>
      <c r="D258" s="14"/>
      <c r="E258" s="34">
        <v>14</v>
      </c>
    </row>
    <row r="259" spans="1:5">
      <c r="A259" s="33" t="s">
        <v>1016</v>
      </c>
      <c r="B259" s="34">
        <v>9</v>
      </c>
      <c r="C259" s="34">
        <v>8</v>
      </c>
      <c r="D259" s="14"/>
      <c r="E259" s="34">
        <v>7</v>
      </c>
    </row>
    <row r="260" spans="1:5">
      <c r="A260" s="36" t="s">
        <v>1017</v>
      </c>
      <c r="B260" s="37">
        <f>SUM(B254:B259)</f>
        <v>114</v>
      </c>
      <c r="C260" s="37">
        <f>SUM(C254:C259)</f>
        <v>98</v>
      </c>
      <c r="D260" s="14"/>
      <c r="E260" s="37">
        <f>SUM(E254:E259)</f>
        <v>150</v>
      </c>
    </row>
  </sheetData>
  <sheetProtection selectLockedCells="1" selectUnlockedCells="1"/>
  <mergeCells count="18">
    <mergeCell ref="A6:A7"/>
    <mergeCell ref="A81:A82"/>
    <mergeCell ref="A163:A164"/>
    <mergeCell ref="B6:B7"/>
    <mergeCell ref="B81:B82"/>
    <mergeCell ref="B163:B164"/>
    <mergeCell ref="C6:C7"/>
    <mergeCell ref="C81:C82"/>
    <mergeCell ref="C163:C164"/>
    <mergeCell ref="D6:D7"/>
    <mergeCell ref="D81:D82"/>
    <mergeCell ref="D163:D164"/>
    <mergeCell ref="E6:E7"/>
    <mergeCell ref="E81:E82"/>
    <mergeCell ref="E163:E164"/>
    <mergeCell ref="F6:F7"/>
    <mergeCell ref="F81:F82"/>
    <mergeCell ref="F163:F164"/>
  </mergeCells>
  <pageMargins left="0.62013888888888902" right="0.3" top="0.7" bottom="0.75972222222222197" header="0.51180555555555596" footer="0.51180555555555596"/>
  <pageSetup paperSize="9" scale="8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89"/>
  <sheetViews>
    <sheetView workbookViewId="0">
      <selection activeCell="A37" sqref="A37"/>
    </sheetView>
  </sheetViews>
  <sheetFormatPr defaultColWidth="9" defaultRowHeight="12.75"/>
  <cols>
    <col min="1" max="1" width="55" customWidth="1"/>
    <col min="2" max="2" width="11.7109375" customWidth="1"/>
    <col min="3" max="3" width="14.140625" customWidth="1"/>
    <col min="4" max="4" width="16" customWidth="1"/>
    <col min="5" max="5" width="16.7109375" customWidth="1"/>
    <col min="6" max="6" width="14.28515625" customWidth="1"/>
  </cols>
  <sheetData>
    <row r="1" spans="1:6">
      <c r="A1" s="1" t="s">
        <v>1018</v>
      </c>
      <c r="B1" s="1"/>
      <c r="C1" s="2"/>
    </row>
    <row r="2" spans="1:6">
      <c r="A2" s="1"/>
      <c r="B2" s="1"/>
      <c r="C2" s="2"/>
    </row>
    <row r="3" spans="1:6">
      <c r="A3" s="1"/>
      <c r="B3" s="1"/>
      <c r="C3" s="2"/>
    </row>
    <row r="5" spans="1:6">
      <c r="A5" t="s">
        <v>1019</v>
      </c>
      <c r="C5" s="3" t="s">
        <v>1020</v>
      </c>
      <c r="D5" s="3" t="s">
        <v>1021</v>
      </c>
      <c r="E5" s="3" t="s">
        <v>1022</v>
      </c>
      <c r="F5" s="3" t="s">
        <v>1023</v>
      </c>
    </row>
    <row r="7" spans="1:6">
      <c r="A7" t="s">
        <v>1024</v>
      </c>
      <c r="C7" s="4">
        <v>5184110.3499999996</v>
      </c>
      <c r="D7" s="4">
        <v>395</v>
      </c>
      <c r="E7" s="4">
        <v>259185.76749999999</v>
      </c>
      <c r="F7" s="5">
        <f>C7-D7-E7</f>
        <v>4924529.5824999996</v>
      </c>
    </row>
    <row r="8" spans="1:6">
      <c r="A8" t="s">
        <v>1025</v>
      </c>
      <c r="C8" s="4">
        <v>4627836.25</v>
      </c>
      <c r="D8" s="4">
        <v>137958.20000000001</v>
      </c>
      <c r="E8" s="4">
        <v>224493.9025</v>
      </c>
      <c r="F8" s="5">
        <f t="shared" ref="F8:F13" si="0">C8-D8-E8</f>
        <v>4265384.1475</v>
      </c>
    </row>
    <row r="9" spans="1:6">
      <c r="A9" t="s">
        <v>1026</v>
      </c>
      <c r="C9" s="4">
        <v>5312230.66</v>
      </c>
      <c r="D9" s="4">
        <v>46126.9</v>
      </c>
      <c r="E9">
        <v>53068.480000000003</v>
      </c>
      <c r="F9" s="5">
        <f t="shared" si="0"/>
        <v>5213035.28</v>
      </c>
    </row>
    <row r="10" spans="1:6">
      <c r="A10" t="s">
        <v>1027</v>
      </c>
      <c r="C10" s="4">
        <v>5422217.8300000001</v>
      </c>
      <c r="D10" s="4">
        <v>13184.58</v>
      </c>
      <c r="F10" s="5">
        <f t="shared" si="0"/>
        <v>5409033.25</v>
      </c>
    </row>
    <row r="11" spans="1:6">
      <c r="A11" t="s">
        <v>1028</v>
      </c>
      <c r="C11" s="4">
        <v>6032855.9199999999</v>
      </c>
      <c r="D11" s="4">
        <v>103088.58</v>
      </c>
      <c r="F11" s="5">
        <f t="shared" si="0"/>
        <v>5929767.3399999999</v>
      </c>
    </row>
    <row r="12" spans="1:6">
      <c r="A12" t="s">
        <v>1029</v>
      </c>
      <c r="C12" s="4">
        <v>6557897.4500000002</v>
      </c>
      <c r="D12" s="4">
        <v>117603.85</v>
      </c>
      <c r="F12" s="5">
        <f t="shared" si="0"/>
        <v>6440293.5999999996</v>
      </c>
    </row>
    <row r="13" spans="1:6">
      <c r="A13" t="s">
        <v>1030</v>
      </c>
      <c r="C13" s="6">
        <v>6084304.7999999998</v>
      </c>
      <c r="D13" s="6">
        <v>178676.34</v>
      </c>
      <c r="E13" s="7"/>
      <c r="F13" s="8">
        <f t="shared" si="0"/>
        <v>5905628.46</v>
      </c>
    </row>
    <row r="15" spans="1:6">
      <c r="A15" t="s">
        <v>1031</v>
      </c>
      <c r="C15" s="9">
        <f>SUM(C7:C13)</f>
        <v>39221453.259999998</v>
      </c>
      <c r="D15" s="9">
        <f>SUM(D7:D13)</f>
        <v>597033.44999999995</v>
      </c>
      <c r="E15" s="9">
        <f>SUM(E7:E13)</f>
        <v>536748.15</v>
      </c>
      <c r="F15" s="9">
        <f>SUM(F7:F13)</f>
        <v>38087671.659999996</v>
      </c>
    </row>
    <row r="20" spans="1:6">
      <c r="A20" s="1" t="s">
        <v>1032</v>
      </c>
      <c r="B20" s="1"/>
      <c r="C20" s="2"/>
    </row>
    <row r="21" spans="1:6">
      <c r="A21" s="1"/>
      <c r="B21" s="1"/>
      <c r="C21" s="2"/>
    </row>
    <row r="22" spans="1:6">
      <c r="A22" s="1"/>
      <c r="B22" s="1"/>
      <c r="C22" s="2"/>
    </row>
    <row r="24" spans="1:6">
      <c r="A24" t="s">
        <v>1019</v>
      </c>
      <c r="C24" s="3" t="s">
        <v>1020</v>
      </c>
      <c r="D24" s="3" t="s">
        <v>1033</v>
      </c>
      <c r="E24" s="3" t="s">
        <v>1034</v>
      </c>
      <c r="F24" s="3" t="s">
        <v>1035</v>
      </c>
    </row>
    <row r="26" spans="1:6">
      <c r="A26" t="s">
        <v>1024</v>
      </c>
      <c r="C26" s="4">
        <v>5184110.3499999996</v>
      </c>
      <c r="D26" s="4"/>
      <c r="E26" s="4"/>
      <c r="F26" s="5">
        <f t="shared" ref="F26:F32" si="1">C26-D26-E26</f>
        <v>5184110.3499999996</v>
      </c>
    </row>
    <row r="27" spans="1:6">
      <c r="A27" t="s">
        <v>1025</v>
      </c>
      <c r="C27" s="4">
        <v>4627836.25</v>
      </c>
      <c r="D27" s="4">
        <v>137958.20000000001</v>
      </c>
      <c r="E27" s="4"/>
      <c r="F27" s="5">
        <f t="shared" si="1"/>
        <v>4489878.05</v>
      </c>
    </row>
    <row r="28" spans="1:6">
      <c r="A28" t="s">
        <v>1026</v>
      </c>
      <c r="C28" s="4">
        <v>5535960.0999999996</v>
      </c>
      <c r="D28" s="4">
        <v>46126.9</v>
      </c>
      <c r="F28" s="5">
        <f t="shared" si="1"/>
        <v>5489833.2000000002</v>
      </c>
    </row>
    <row r="29" spans="1:6">
      <c r="A29" t="s">
        <v>1027</v>
      </c>
      <c r="C29" s="4">
        <v>5707597.25</v>
      </c>
      <c r="D29" s="4">
        <v>13184.58</v>
      </c>
      <c r="F29" s="5">
        <f t="shared" si="1"/>
        <v>5694412.6699999999</v>
      </c>
    </row>
    <row r="30" spans="1:6">
      <c r="A30" t="s">
        <v>1028</v>
      </c>
      <c r="C30" s="4">
        <v>6350374.6500000004</v>
      </c>
      <c r="D30" s="4">
        <v>103088.58</v>
      </c>
      <c r="F30" s="5">
        <f t="shared" si="1"/>
        <v>6247286.0700000003</v>
      </c>
    </row>
    <row r="31" spans="1:6">
      <c r="A31" t="s">
        <v>1029</v>
      </c>
      <c r="C31" s="4">
        <v>6903048.9699999997</v>
      </c>
      <c r="D31" s="4">
        <v>117603.85</v>
      </c>
      <c r="F31" s="5">
        <f t="shared" si="1"/>
        <v>6785445.1200000001</v>
      </c>
    </row>
    <row r="32" spans="1:6">
      <c r="A32" t="s">
        <v>1030</v>
      </c>
      <c r="C32" s="6">
        <v>6404531.0499999998</v>
      </c>
      <c r="D32" s="6">
        <v>178676.34</v>
      </c>
      <c r="E32" s="7"/>
      <c r="F32" s="8">
        <f t="shared" si="1"/>
        <v>6225854.71</v>
      </c>
    </row>
    <row r="34" spans="1:6">
      <c r="A34" t="s">
        <v>1031</v>
      </c>
      <c r="C34" s="9">
        <f>SUM(C26:C32)</f>
        <v>40713458.619999997</v>
      </c>
      <c r="D34" s="9">
        <f>SUM(D26:D32)</f>
        <v>596638.44999999995</v>
      </c>
      <c r="E34" s="9">
        <f>SUM(E26:E32)</f>
        <v>0</v>
      </c>
      <c r="F34" s="9">
        <f>SUM(F26:F32)</f>
        <v>40116820.170000002</v>
      </c>
    </row>
    <row r="39" spans="1:6">
      <c r="A39" t="s">
        <v>1036</v>
      </c>
    </row>
    <row r="40" spans="1:6">
      <c r="B40" t="s">
        <v>1037</v>
      </c>
    </row>
    <row r="41" spans="1:6">
      <c r="B41" t="s">
        <v>1038</v>
      </c>
    </row>
    <row r="58" spans="1:2">
      <c r="A58" s="10" t="s">
        <v>1039</v>
      </c>
      <c r="B58" s="11">
        <v>69600</v>
      </c>
    </row>
    <row r="59" spans="1:2">
      <c r="A59" s="10" t="s">
        <v>1040</v>
      </c>
      <c r="B59" s="11">
        <v>149600</v>
      </c>
    </row>
    <row r="60" spans="1:2">
      <c r="A60" s="10" t="s">
        <v>1041</v>
      </c>
      <c r="B60" s="11">
        <v>308967.40000000002</v>
      </c>
    </row>
    <row r="61" spans="1:2">
      <c r="A61" s="10" t="s">
        <v>1042</v>
      </c>
      <c r="B61" s="11">
        <v>74560</v>
      </c>
    </row>
    <row r="62" spans="1:2">
      <c r="A62" s="10" t="s">
        <v>1043</v>
      </c>
      <c r="B62" s="11">
        <v>63096.75</v>
      </c>
    </row>
    <row r="63" spans="1:2">
      <c r="A63" s="10" t="s">
        <v>1044</v>
      </c>
      <c r="B63" s="11">
        <v>26548.9</v>
      </c>
    </row>
    <row r="64" spans="1:2">
      <c r="A64" s="10" t="s">
        <v>1045</v>
      </c>
      <c r="B64" s="11">
        <v>9184</v>
      </c>
    </row>
    <row r="65" spans="1:2">
      <c r="A65" s="10" t="s">
        <v>1046</v>
      </c>
      <c r="B65" s="11">
        <v>13700</v>
      </c>
    </row>
    <row r="66" spans="1:2">
      <c r="A66" s="10" t="s">
        <v>1047</v>
      </c>
      <c r="B66" s="11">
        <v>1300</v>
      </c>
    </row>
    <row r="67" spans="1:2">
      <c r="A67" s="10" t="s">
        <v>1048</v>
      </c>
      <c r="B67" s="11">
        <v>40500</v>
      </c>
    </row>
    <row r="68" spans="1:2">
      <c r="A68" s="10" t="s">
        <v>1049</v>
      </c>
      <c r="B68" s="11">
        <v>378483.3</v>
      </c>
    </row>
    <row r="69" spans="1:2">
      <c r="A69" s="10" t="s">
        <v>1050</v>
      </c>
      <c r="B69" s="11">
        <v>2800</v>
      </c>
    </row>
    <row r="70" spans="1:2">
      <c r="A70" s="10" t="s">
        <v>1051</v>
      </c>
      <c r="B70" s="11">
        <v>1950</v>
      </c>
    </row>
    <row r="71" spans="1:2">
      <c r="A71" s="10" t="s">
        <v>1052</v>
      </c>
      <c r="B71" s="11">
        <v>51897.8</v>
      </c>
    </row>
    <row r="72" spans="1:2">
      <c r="A72" s="10" t="s">
        <v>1053</v>
      </c>
      <c r="B72" s="11">
        <v>27000</v>
      </c>
    </row>
    <row r="73" spans="1:2">
      <c r="A73" s="10" t="s">
        <v>1054</v>
      </c>
      <c r="B73" s="11">
        <v>78549.8</v>
      </c>
    </row>
    <row r="74" spans="1:2">
      <c r="A74" s="10" t="s">
        <v>1055</v>
      </c>
      <c r="B74" s="11">
        <v>227666</v>
      </c>
    </row>
    <row r="75" spans="1:2">
      <c r="A75" s="10" t="s">
        <v>1056</v>
      </c>
      <c r="B75" s="11">
        <v>33451.9</v>
      </c>
    </row>
    <row r="76" spans="1:2">
      <c r="A76" s="10" t="s">
        <v>1057</v>
      </c>
      <c r="B76" s="11">
        <v>500</v>
      </c>
    </row>
    <row r="77" spans="1:2">
      <c r="A77" s="10" t="s">
        <v>1058</v>
      </c>
      <c r="B77" s="11">
        <v>42635.9</v>
      </c>
    </row>
    <row r="78" spans="1:2">
      <c r="A78" s="10" t="s">
        <v>1059</v>
      </c>
      <c r="B78" s="11">
        <v>76578.899999999994</v>
      </c>
    </row>
    <row r="79" spans="1:2">
      <c r="A79" s="10" t="s">
        <v>1060</v>
      </c>
      <c r="B79" s="11">
        <v>116096</v>
      </c>
    </row>
    <row r="80" spans="1:2">
      <c r="A80" s="10" t="s">
        <v>1061</v>
      </c>
      <c r="B80" s="11">
        <v>101675.9</v>
      </c>
    </row>
    <row r="81" spans="1:2">
      <c r="A81" s="10" t="s">
        <v>1062</v>
      </c>
      <c r="B81" s="11">
        <v>177055.8</v>
      </c>
    </row>
    <row r="82" spans="1:2">
      <c r="A82" s="10" t="s">
        <v>1063</v>
      </c>
      <c r="B82" s="11">
        <v>22076</v>
      </c>
    </row>
    <row r="83" spans="1:2">
      <c r="A83" s="10" t="s">
        <v>1064</v>
      </c>
      <c r="B83" s="11">
        <v>48855.9</v>
      </c>
    </row>
    <row r="84" spans="1:2">
      <c r="A84" s="10" t="s">
        <v>1065</v>
      </c>
      <c r="B84" s="11">
        <v>17500</v>
      </c>
    </row>
    <row r="85" spans="1:2">
      <c r="A85" s="10" t="s">
        <v>1066</v>
      </c>
      <c r="B85" s="11">
        <v>432927.2</v>
      </c>
    </row>
    <row r="86" spans="1:2">
      <c r="A86" s="10" t="s">
        <v>1067</v>
      </c>
      <c r="B86" s="11">
        <v>50400</v>
      </c>
    </row>
    <row r="87" spans="1:2">
      <c r="A87" s="10" t="s">
        <v>1068</v>
      </c>
      <c r="B87" s="11">
        <v>59450</v>
      </c>
    </row>
    <row r="88" spans="1:2">
      <c r="A88" s="10" t="s">
        <v>1069</v>
      </c>
      <c r="B88" s="11">
        <v>9883</v>
      </c>
    </row>
    <row r="89" spans="1:2" ht="15">
      <c r="A89" s="10"/>
      <c r="B89" s="12">
        <f>SUBTOTAL(9,B58:B88)</f>
        <v>2714490.45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6"/>
  <sheetViews>
    <sheetView zoomScale="115" zoomScaleNormal="115" workbookViewId="0">
      <selection activeCell="G6" sqref="G6:G7"/>
    </sheetView>
  </sheetViews>
  <sheetFormatPr defaultColWidth="9.140625" defaultRowHeight="12.75"/>
  <cols>
    <col min="1" max="1" width="9.85546875" style="15" customWidth="1"/>
    <col min="2" max="2" width="11" style="15" customWidth="1"/>
    <col min="3" max="3" width="9.7109375" style="106" customWidth="1"/>
    <col min="4" max="4" width="18.28515625" style="15" customWidth="1"/>
    <col min="5" max="5" width="13.140625" style="115" customWidth="1"/>
    <col min="6" max="6" width="43.5703125" style="106" customWidth="1"/>
    <col min="7" max="7" width="7.7109375" style="15" customWidth="1"/>
    <col min="8" max="8" width="30" style="40" customWidth="1"/>
    <col min="9" max="9" width="15.42578125" style="107" customWidth="1"/>
    <col min="10" max="10" width="10.42578125" style="15" customWidth="1"/>
    <col min="11" max="11" width="9.140625" style="15"/>
    <col min="12" max="12" width="10.140625" style="120" customWidth="1"/>
    <col min="13" max="16384" width="9.140625" style="15"/>
  </cols>
  <sheetData>
    <row r="1" spans="1:12" s="13" customFormat="1">
      <c r="A1" s="17" t="s">
        <v>0</v>
      </c>
      <c r="B1" s="19"/>
      <c r="C1" s="109"/>
      <c r="D1" s="19"/>
      <c r="E1" s="109"/>
      <c r="F1" s="109"/>
      <c r="G1" s="19"/>
      <c r="H1" s="19"/>
      <c r="I1" s="114"/>
      <c r="J1" s="19"/>
      <c r="K1" s="19"/>
      <c r="L1" s="115"/>
    </row>
    <row r="2" spans="1:12" s="13" customFormat="1">
      <c r="A2" s="21" t="s">
        <v>1</v>
      </c>
      <c r="B2" s="19"/>
      <c r="C2" s="109"/>
      <c r="D2" s="19"/>
      <c r="E2" s="109"/>
      <c r="F2" s="109"/>
      <c r="G2" s="19"/>
      <c r="H2" s="19"/>
      <c r="I2" s="114"/>
      <c r="J2" s="19"/>
      <c r="K2" s="19"/>
      <c r="L2" s="115"/>
    </row>
    <row r="3" spans="1:12" s="13" customFormat="1">
      <c r="A3" s="21" t="s">
        <v>161</v>
      </c>
      <c r="B3" s="19"/>
      <c r="C3" s="109"/>
      <c r="D3" s="19"/>
      <c r="E3" s="109"/>
      <c r="F3" s="109"/>
      <c r="G3" s="19"/>
      <c r="H3" s="19"/>
      <c r="I3" s="114"/>
      <c r="J3" s="19"/>
      <c r="K3" s="19"/>
      <c r="L3" s="115"/>
    </row>
    <row r="4" spans="1:12" s="13" customFormat="1">
      <c r="A4" s="18"/>
      <c r="B4" s="19"/>
      <c r="C4" s="109"/>
      <c r="D4" s="19"/>
      <c r="E4" s="109"/>
      <c r="F4" s="109"/>
      <c r="G4" s="19"/>
      <c r="H4" s="19"/>
      <c r="I4" s="114"/>
      <c r="J4" s="19"/>
      <c r="K4" s="19"/>
      <c r="L4" s="115"/>
    </row>
    <row r="5" spans="1:12" s="14" customFormat="1">
      <c r="A5" s="19"/>
      <c r="B5" s="19"/>
      <c r="C5" s="109"/>
      <c r="D5" s="19"/>
      <c r="E5" s="109"/>
      <c r="F5" s="109"/>
      <c r="G5" s="19"/>
      <c r="H5" s="19"/>
      <c r="I5" s="114"/>
      <c r="J5" s="19"/>
      <c r="K5" s="19"/>
      <c r="L5" s="115"/>
    </row>
    <row r="6" spans="1:12" s="14" customFormat="1" ht="12.75" customHeight="1">
      <c r="A6" s="252" t="s">
        <v>3</v>
      </c>
      <c r="B6" s="259" t="s">
        <v>4</v>
      </c>
      <c r="C6" s="259"/>
      <c r="D6" s="259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K6" s="116"/>
      <c r="L6" s="255" t="s">
        <v>11</v>
      </c>
    </row>
    <row r="7" spans="1:12" s="14" customFormat="1">
      <c r="A7" s="252"/>
      <c r="B7" s="111" t="s">
        <v>12</v>
      </c>
      <c r="C7" s="124" t="s">
        <v>13</v>
      </c>
      <c r="D7" s="111" t="s">
        <v>14</v>
      </c>
      <c r="E7" s="252"/>
      <c r="F7" s="252"/>
      <c r="G7" s="252"/>
      <c r="H7" s="252"/>
      <c r="I7" s="253"/>
      <c r="J7" s="254"/>
      <c r="K7" s="116"/>
      <c r="L7" s="255"/>
    </row>
    <row r="8" spans="1:12">
      <c r="A8" s="183">
        <v>45716</v>
      </c>
      <c r="B8" s="184">
        <v>255202</v>
      </c>
      <c r="C8" s="115">
        <v>158854</v>
      </c>
      <c r="D8" s="24">
        <v>37695</v>
      </c>
      <c r="E8" s="115" t="s">
        <v>162</v>
      </c>
      <c r="F8" s="115" t="s">
        <v>20</v>
      </c>
      <c r="G8" s="184">
        <v>2</v>
      </c>
      <c r="H8" s="184" t="s">
        <v>49</v>
      </c>
      <c r="I8" s="114">
        <v>27550</v>
      </c>
      <c r="J8" s="145" t="s">
        <v>22</v>
      </c>
      <c r="K8" s="145"/>
      <c r="L8" s="258">
        <v>35474</v>
      </c>
    </row>
    <row r="9" spans="1:12">
      <c r="A9" s="183">
        <v>45716</v>
      </c>
      <c r="B9" s="184">
        <v>255202</v>
      </c>
      <c r="C9" s="115">
        <v>158854</v>
      </c>
      <c r="D9" s="24">
        <v>37695</v>
      </c>
      <c r="E9" s="115">
        <v>59235</v>
      </c>
      <c r="F9" s="115" t="s">
        <v>20</v>
      </c>
      <c r="G9" s="184">
        <v>1</v>
      </c>
      <c r="H9" s="184" t="s">
        <v>21</v>
      </c>
      <c r="I9" s="114">
        <v>15675</v>
      </c>
      <c r="J9" s="145" t="s">
        <v>22</v>
      </c>
      <c r="K9" s="145"/>
      <c r="L9" s="258"/>
    </row>
    <row r="10" spans="1:12">
      <c r="A10" s="183">
        <v>45716</v>
      </c>
      <c r="B10" s="184">
        <v>255202</v>
      </c>
      <c r="C10" s="115">
        <v>158854</v>
      </c>
      <c r="D10" s="24">
        <v>37695</v>
      </c>
      <c r="E10" s="115">
        <v>59236</v>
      </c>
      <c r="F10" s="115" t="s">
        <v>20</v>
      </c>
      <c r="G10" s="184">
        <v>1</v>
      </c>
      <c r="H10" s="184" t="s">
        <v>163</v>
      </c>
      <c r="I10" s="114">
        <v>4465</v>
      </c>
      <c r="J10" s="145" t="s">
        <v>22</v>
      </c>
      <c r="K10" s="145"/>
      <c r="L10" s="258"/>
    </row>
    <row r="11" spans="1:12" s="14" customFormat="1">
      <c r="A11" s="183">
        <v>45716</v>
      </c>
      <c r="B11" s="184">
        <v>255201</v>
      </c>
      <c r="C11" s="115">
        <v>158251</v>
      </c>
      <c r="D11" s="24">
        <v>37694</v>
      </c>
      <c r="E11" s="115">
        <v>59232</v>
      </c>
      <c r="F11" s="115" t="s">
        <v>20</v>
      </c>
      <c r="G11" s="184">
        <v>3</v>
      </c>
      <c r="H11" s="184" t="s">
        <v>164</v>
      </c>
      <c r="I11" s="114">
        <v>29212.5</v>
      </c>
      <c r="J11" s="145" t="s">
        <v>22</v>
      </c>
      <c r="K11" s="145"/>
      <c r="L11" s="115">
        <v>35469</v>
      </c>
    </row>
    <row r="12" spans="1:12">
      <c r="A12" s="183">
        <v>45716</v>
      </c>
      <c r="B12" s="184">
        <v>255200</v>
      </c>
      <c r="C12" s="115">
        <v>158854</v>
      </c>
      <c r="D12" s="24">
        <v>37687</v>
      </c>
      <c r="E12" s="115">
        <v>59297</v>
      </c>
      <c r="F12" s="115" t="s">
        <v>20</v>
      </c>
      <c r="G12" s="184">
        <v>1</v>
      </c>
      <c r="H12" s="184" t="s">
        <v>32</v>
      </c>
      <c r="I12" s="114">
        <v>21960.48</v>
      </c>
      <c r="J12" s="145" t="s">
        <v>22</v>
      </c>
      <c r="K12" s="145"/>
      <c r="L12" s="258">
        <v>35483</v>
      </c>
    </row>
    <row r="13" spans="1:12">
      <c r="A13" s="183">
        <v>45716</v>
      </c>
      <c r="B13" s="184">
        <v>255200</v>
      </c>
      <c r="C13" s="115">
        <v>158854</v>
      </c>
      <c r="D13" s="24">
        <v>37687</v>
      </c>
      <c r="E13" s="115">
        <v>59296</v>
      </c>
      <c r="F13" s="115" t="s">
        <v>20</v>
      </c>
      <c r="G13" s="184">
        <v>1</v>
      </c>
      <c r="H13" s="184" t="s">
        <v>38</v>
      </c>
      <c r="I13" s="114">
        <v>15291.39</v>
      </c>
      <c r="J13" s="145" t="s">
        <v>22</v>
      </c>
      <c r="K13" s="145"/>
      <c r="L13" s="258"/>
    </row>
    <row r="14" spans="1:12">
      <c r="A14" s="183">
        <v>45716</v>
      </c>
      <c r="B14" s="184">
        <v>255199</v>
      </c>
      <c r="C14" s="115">
        <v>158850</v>
      </c>
      <c r="D14" s="24">
        <v>37685</v>
      </c>
      <c r="E14" s="115">
        <v>59292</v>
      </c>
      <c r="F14" s="115" t="s">
        <v>20</v>
      </c>
      <c r="G14" s="184">
        <v>1</v>
      </c>
      <c r="H14" s="184" t="s">
        <v>39</v>
      </c>
      <c r="I14" s="114">
        <v>48651.59</v>
      </c>
      <c r="J14" s="145" t="s">
        <v>22</v>
      </c>
      <c r="K14" s="145"/>
      <c r="L14" s="258">
        <v>35479</v>
      </c>
    </row>
    <row r="15" spans="1:12">
      <c r="A15" s="183">
        <v>45716</v>
      </c>
      <c r="B15" s="184">
        <v>255199</v>
      </c>
      <c r="C15" s="115">
        <v>158850</v>
      </c>
      <c r="D15" s="24">
        <v>37685</v>
      </c>
      <c r="E15" s="115">
        <v>59293</v>
      </c>
      <c r="F15" s="115" t="s">
        <v>20</v>
      </c>
      <c r="G15" s="184">
        <v>1</v>
      </c>
      <c r="H15" s="184" t="s">
        <v>31</v>
      </c>
      <c r="I15" s="114">
        <v>15200</v>
      </c>
      <c r="J15" s="145" t="s">
        <v>22</v>
      </c>
      <c r="K15" s="145"/>
      <c r="L15" s="258"/>
    </row>
    <row r="16" spans="1:12">
      <c r="A16" s="183">
        <v>45716</v>
      </c>
      <c r="B16" s="184">
        <v>255199</v>
      </c>
      <c r="C16" s="115">
        <v>158850</v>
      </c>
      <c r="D16" s="24">
        <v>37685</v>
      </c>
      <c r="E16" s="115">
        <v>59294</v>
      </c>
      <c r="F16" s="115" t="s">
        <v>20</v>
      </c>
      <c r="G16" s="184">
        <v>1</v>
      </c>
      <c r="H16" s="184" t="s">
        <v>37</v>
      </c>
      <c r="I16" s="114">
        <v>6645.25</v>
      </c>
      <c r="J16" s="145" t="s">
        <v>22</v>
      </c>
      <c r="K16" s="145"/>
      <c r="L16" s="258"/>
    </row>
    <row r="17" spans="1:12">
      <c r="A17" s="183">
        <v>45716</v>
      </c>
      <c r="B17" s="184">
        <v>255199</v>
      </c>
      <c r="C17" s="115">
        <v>158850</v>
      </c>
      <c r="D17" s="24">
        <v>37685</v>
      </c>
      <c r="E17" s="115">
        <v>59295</v>
      </c>
      <c r="F17" s="115" t="s">
        <v>20</v>
      </c>
      <c r="G17" s="184">
        <v>1</v>
      </c>
      <c r="H17" s="184" t="s">
        <v>23</v>
      </c>
      <c r="I17" s="114">
        <v>43164.39</v>
      </c>
      <c r="J17" s="145" t="s">
        <v>22</v>
      </c>
      <c r="K17" s="145"/>
      <c r="L17" s="258"/>
    </row>
    <row r="18" spans="1:12">
      <c r="A18" s="183">
        <v>45716</v>
      </c>
      <c r="B18" s="184">
        <v>255198</v>
      </c>
      <c r="C18" s="115">
        <v>158849</v>
      </c>
      <c r="D18" s="24">
        <v>37686</v>
      </c>
      <c r="E18" s="115">
        <v>59289</v>
      </c>
      <c r="F18" s="115" t="s">
        <v>20</v>
      </c>
      <c r="G18" s="184">
        <v>1</v>
      </c>
      <c r="H18" s="184" t="s">
        <v>165</v>
      </c>
      <c r="I18" s="114">
        <v>15158.39</v>
      </c>
      <c r="J18" s="145" t="s">
        <v>22</v>
      </c>
      <c r="K18" s="145"/>
      <c r="L18" s="258">
        <v>35478</v>
      </c>
    </row>
    <row r="19" spans="1:12">
      <c r="A19" s="183">
        <v>45716</v>
      </c>
      <c r="B19" s="184">
        <v>255198</v>
      </c>
      <c r="C19" s="115">
        <v>158849</v>
      </c>
      <c r="D19" s="24">
        <v>37686</v>
      </c>
      <c r="E19" s="256">
        <v>59290</v>
      </c>
      <c r="F19" s="115" t="s">
        <v>20</v>
      </c>
      <c r="G19" s="184">
        <v>1</v>
      </c>
      <c r="H19" s="184" t="s">
        <v>51</v>
      </c>
      <c r="I19" s="114">
        <v>36377.4</v>
      </c>
      <c r="J19" s="145" t="s">
        <v>22</v>
      </c>
      <c r="K19" s="145"/>
      <c r="L19" s="258"/>
    </row>
    <row r="20" spans="1:12">
      <c r="A20" s="183">
        <v>45716</v>
      </c>
      <c r="B20" s="184">
        <v>255198</v>
      </c>
      <c r="C20" s="115">
        <v>158849</v>
      </c>
      <c r="D20" s="24">
        <v>37686</v>
      </c>
      <c r="E20" s="256"/>
      <c r="F20" s="115" t="s">
        <v>20</v>
      </c>
      <c r="G20" s="184">
        <v>1</v>
      </c>
      <c r="H20" s="184" t="s">
        <v>166</v>
      </c>
      <c r="I20" s="114">
        <v>10039.790000000001</v>
      </c>
      <c r="J20" s="145" t="s">
        <v>22</v>
      </c>
      <c r="K20" s="145"/>
      <c r="L20" s="258"/>
    </row>
    <row r="21" spans="1:12">
      <c r="A21" s="183">
        <v>45716</v>
      </c>
      <c r="B21" s="184">
        <v>255198</v>
      </c>
      <c r="C21" s="115">
        <v>158849</v>
      </c>
      <c r="D21" s="24">
        <v>37686</v>
      </c>
      <c r="E21" s="115">
        <v>59291</v>
      </c>
      <c r="F21" s="115" t="s">
        <v>20</v>
      </c>
      <c r="G21" s="184">
        <v>2</v>
      </c>
      <c r="H21" s="184" t="s">
        <v>167</v>
      </c>
      <c r="I21" s="114">
        <v>34572.400000000001</v>
      </c>
      <c r="J21" s="145" t="s">
        <v>22</v>
      </c>
      <c r="K21" s="145"/>
      <c r="L21" s="258"/>
    </row>
    <row r="22" spans="1:12">
      <c r="A22" s="183">
        <v>45716</v>
      </c>
      <c r="B22" s="184">
        <v>255197</v>
      </c>
      <c r="C22" s="115">
        <v>158598</v>
      </c>
      <c r="D22" s="24">
        <v>37682</v>
      </c>
      <c r="E22" s="115">
        <v>59282</v>
      </c>
      <c r="F22" s="115" t="s">
        <v>20</v>
      </c>
      <c r="G22" s="184">
        <v>1</v>
      </c>
      <c r="H22" s="184" t="s">
        <v>168</v>
      </c>
      <c r="I22" s="114">
        <v>18730.48</v>
      </c>
      <c r="J22" s="145" t="s">
        <v>22</v>
      </c>
      <c r="K22" s="145"/>
      <c r="L22" s="258">
        <v>35473</v>
      </c>
    </row>
    <row r="23" spans="1:12">
      <c r="A23" s="183">
        <v>45716</v>
      </c>
      <c r="B23" s="184">
        <v>255197</v>
      </c>
      <c r="C23" s="115">
        <v>158598</v>
      </c>
      <c r="D23" s="24">
        <v>37682</v>
      </c>
      <c r="E23" s="115">
        <v>59283</v>
      </c>
      <c r="F23" s="115" t="s">
        <v>20</v>
      </c>
      <c r="G23" s="184">
        <v>1</v>
      </c>
      <c r="H23" s="184" t="s">
        <v>60</v>
      </c>
      <c r="I23" s="114">
        <v>24103.59</v>
      </c>
      <c r="J23" s="145" t="s">
        <v>22</v>
      </c>
      <c r="K23" s="145"/>
      <c r="L23" s="258"/>
    </row>
    <row r="24" spans="1:12">
      <c r="A24" s="183">
        <v>45716</v>
      </c>
      <c r="B24" s="184">
        <v>255197</v>
      </c>
      <c r="C24" s="115">
        <v>158598</v>
      </c>
      <c r="D24" s="24">
        <v>37682</v>
      </c>
      <c r="E24" s="115">
        <v>59284</v>
      </c>
      <c r="F24" s="115" t="s">
        <v>20</v>
      </c>
      <c r="G24" s="184">
        <v>1</v>
      </c>
      <c r="H24" s="184" t="s">
        <v>168</v>
      </c>
      <c r="I24" s="114">
        <v>38524.78</v>
      </c>
      <c r="J24" s="145" t="s">
        <v>22</v>
      </c>
      <c r="K24" s="145"/>
      <c r="L24" s="258"/>
    </row>
    <row r="25" spans="1:12">
      <c r="A25" s="183">
        <v>45716</v>
      </c>
      <c r="B25" s="184">
        <v>255197</v>
      </c>
      <c r="C25" s="115">
        <v>158598</v>
      </c>
      <c r="D25" s="24">
        <v>37682</v>
      </c>
      <c r="E25" s="115">
        <v>59287</v>
      </c>
      <c r="F25" s="115" t="s">
        <v>20</v>
      </c>
      <c r="G25" s="184">
        <v>1</v>
      </c>
      <c r="H25" s="184" t="s">
        <v>169</v>
      </c>
      <c r="I25" s="114">
        <v>18046.39</v>
      </c>
      <c r="J25" s="145" t="s">
        <v>22</v>
      </c>
      <c r="K25" s="145"/>
      <c r="L25" s="258"/>
    </row>
    <row r="26" spans="1:12">
      <c r="A26" s="183">
        <v>45716</v>
      </c>
      <c r="B26" s="184">
        <v>255197</v>
      </c>
      <c r="C26" s="115">
        <v>158598</v>
      </c>
      <c r="D26" s="24">
        <v>37682</v>
      </c>
      <c r="E26" s="256">
        <v>59288</v>
      </c>
      <c r="F26" s="115" t="s">
        <v>20</v>
      </c>
      <c r="G26" s="184">
        <v>1</v>
      </c>
      <c r="H26" s="184" t="s">
        <v>170</v>
      </c>
      <c r="I26" s="114">
        <v>25570.39</v>
      </c>
      <c r="J26" s="145" t="s">
        <v>22</v>
      </c>
      <c r="K26" s="145"/>
      <c r="L26" s="258"/>
    </row>
    <row r="27" spans="1:12">
      <c r="A27" s="183">
        <v>45716</v>
      </c>
      <c r="B27" s="184">
        <v>255197</v>
      </c>
      <c r="C27" s="115">
        <v>158598</v>
      </c>
      <c r="D27" s="24">
        <v>37682</v>
      </c>
      <c r="E27" s="256"/>
      <c r="F27" s="115" t="s">
        <v>20</v>
      </c>
      <c r="G27" s="184">
        <v>1</v>
      </c>
      <c r="H27" s="184" t="s">
        <v>171</v>
      </c>
      <c r="I27" s="114">
        <v>5649.17</v>
      </c>
      <c r="J27" s="145" t="s">
        <v>22</v>
      </c>
      <c r="K27" s="145"/>
      <c r="L27" s="258"/>
    </row>
    <row r="28" spans="1:12">
      <c r="A28" s="183">
        <v>45716</v>
      </c>
      <c r="B28" s="184">
        <v>255196</v>
      </c>
      <c r="C28" s="115">
        <v>158596</v>
      </c>
      <c r="D28" s="24">
        <v>37684</v>
      </c>
      <c r="E28" s="115">
        <v>59276</v>
      </c>
      <c r="F28" s="115" t="s">
        <v>20</v>
      </c>
      <c r="G28" s="184">
        <v>1</v>
      </c>
      <c r="H28" s="184" t="s">
        <v>172</v>
      </c>
      <c r="I28" s="114">
        <v>85192.39</v>
      </c>
      <c r="J28" s="145" t="s">
        <v>22</v>
      </c>
      <c r="K28" s="145"/>
      <c r="L28" s="256">
        <v>35471</v>
      </c>
    </row>
    <row r="29" spans="1:12">
      <c r="A29" s="183">
        <v>45716</v>
      </c>
      <c r="B29" s="184">
        <v>255196</v>
      </c>
      <c r="C29" s="115">
        <v>158596</v>
      </c>
      <c r="D29" s="24">
        <v>37684</v>
      </c>
      <c r="E29" s="115">
        <v>59278</v>
      </c>
      <c r="F29" s="115" t="s">
        <v>20</v>
      </c>
      <c r="G29" s="184">
        <v>1</v>
      </c>
      <c r="H29" s="184" t="s">
        <v>173</v>
      </c>
      <c r="I29" s="114">
        <v>20022.39</v>
      </c>
      <c r="J29" s="145" t="s">
        <v>22</v>
      </c>
      <c r="K29" s="145"/>
      <c r="L29" s="256"/>
    </row>
    <row r="30" spans="1:12">
      <c r="A30" s="183">
        <v>45716</v>
      </c>
      <c r="B30" s="184">
        <v>255196</v>
      </c>
      <c r="C30" s="115">
        <v>158596</v>
      </c>
      <c r="D30" s="24">
        <v>37684</v>
      </c>
      <c r="E30" s="115">
        <v>59279</v>
      </c>
      <c r="F30" s="115" t="s">
        <v>20</v>
      </c>
      <c r="G30" s="184">
        <v>1</v>
      </c>
      <c r="H30" s="184" t="s">
        <v>31</v>
      </c>
      <c r="I30" s="114">
        <v>15200</v>
      </c>
      <c r="J30" s="145" t="s">
        <v>22</v>
      </c>
      <c r="K30" s="145"/>
      <c r="L30" s="256"/>
    </row>
    <row r="31" spans="1:12">
      <c r="A31" s="183">
        <v>45716</v>
      </c>
      <c r="B31" s="184">
        <v>255196</v>
      </c>
      <c r="C31" s="115">
        <v>158596</v>
      </c>
      <c r="D31" s="24">
        <v>37684</v>
      </c>
      <c r="E31" s="115">
        <v>59280</v>
      </c>
      <c r="F31" s="115" t="s">
        <v>20</v>
      </c>
      <c r="G31" s="184">
        <v>1</v>
      </c>
      <c r="H31" s="184" t="s">
        <v>168</v>
      </c>
      <c r="I31" s="114">
        <v>18730.48</v>
      </c>
      <c r="J31" s="145" t="s">
        <v>22</v>
      </c>
      <c r="K31" s="145"/>
      <c r="L31" s="256"/>
    </row>
    <row r="32" spans="1:12">
      <c r="A32" s="183">
        <v>45716</v>
      </c>
      <c r="B32" s="184">
        <v>255196</v>
      </c>
      <c r="C32" s="115">
        <v>158596</v>
      </c>
      <c r="D32" s="24">
        <v>37684</v>
      </c>
      <c r="E32" s="115">
        <v>59281</v>
      </c>
      <c r="F32" s="115" t="s">
        <v>20</v>
      </c>
      <c r="G32" s="184">
        <v>2</v>
      </c>
      <c r="H32" s="184" t="s">
        <v>40</v>
      </c>
      <c r="I32" s="114">
        <v>150153.57999999999</v>
      </c>
      <c r="J32" s="145" t="s">
        <v>22</v>
      </c>
      <c r="K32" s="145"/>
      <c r="L32" s="256"/>
    </row>
    <row r="33" spans="1:12">
      <c r="A33" s="183">
        <v>45716</v>
      </c>
      <c r="B33" s="184">
        <v>255195</v>
      </c>
      <c r="C33" s="115">
        <v>157640</v>
      </c>
      <c r="D33" s="24">
        <v>37683</v>
      </c>
      <c r="E33" s="115">
        <v>59796</v>
      </c>
      <c r="F33" s="115" t="s">
        <v>20</v>
      </c>
      <c r="G33" s="184">
        <v>1</v>
      </c>
      <c r="H33" s="184" t="s">
        <v>53</v>
      </c>
      <c r="I33" s="114">
        <v>20250.29</v>
      </c>
      <c r="J33" s="145" t="s">
        <v>22</v>
      </c>
      <c r="K33" s="145"/>
      <c r="L33" s="258">
        <v>35445</v>
      </c>
    </row>
    <row r="34" spans="1:12">
      <c r="A34" s="183">
        <v>45716</v>
      </c>
      <c r="B34" s="184">
        <v>255195</v>
      </c>
      <c r="C34" s="115">
        <v>157640</v>
      </c>
      <c r="D34" s="24">
        <v>37683</v>
      </c>
      <c r="E34" s="115">
        <v>59797</v>
      </c>
      <c r="F34" s="115" t="s">
        <v>20</v>
      </c>
      <c r="G34" s="184">
        <v>1</v>
      </c>
      <c r="H34" s="184" t="s">
        <v>174</v>
      </c>
      <c r="I34" s="114">
        <v>57271.8</v>
      </c>
      <c r="J34" s="145" t="s">
        <v>22</v>
      </c>
      <c r="K34" s="145"/>
      <c r="L34" s="258"/>
    </row>
    <row r="35" spans="1:12">
      <c r="A35" s="183">
        <v>45716</v>
      </c>
      <c r="B35" s="184">
        <v>255195</v>
      </c>
      <c r="C35" s="115">
        <v>157640</v>
      </c>
      <c r="D35" s="24">
        <v>37683</v>
      </c>
      <c r="E35" s="115">
        <v>59799</v>
      </c>
      <c r="F35" s="115" t="s">
        <v>20</v>
      </c>
      <c r="G35" s="184">
        <v>1</v>
      </c>
      <c r="H35" s="184" t="s">
        <v>39</v>
      </c>
      <c r="I35" s="114">
        <v>50106.89</v>
      </c>
      <c r="J35" s="145" t="s">
        <v>22</v>
      </c>
      <c r="K35" s="145"/>
      <c r="L35" s="258"/>
    </row>
    <row r="36" spans="1:12">
      <c r="A36" s="183">
        <v>45716</v>
      </c>
      <c r="B36" s="184">
        <v>255195</v>
      </c>
      <c r="C36" s="115">
        <v>157640</v>
      </c>
      <c r="D36" s="24">
        <v>37683</v>
      </c>
      <c r="E36" s="115">
        <v>59800</v>
      </c>
      <c r="F36" s="115" t="s">
        <v>20</v>
      </c>
      <c r="G36" s="184">
        <v>1</v>
      </c>
      <c r="H36" s="184" t="s">
        <v>38</v>
      </c>
      <c r="I36" s="114">
        <v>15718.79</v>
      </c>
      <c r="J36" s="145" t="s">
        <v>22</v>
      </c>
      <c r="K36" s="145"/>
      <c r="L36" s="258"/>
    </row>
    <row r="37" spans="1:12">
      <c r="A37" s="183">
        <v>45716</v>
      </c>
      <c r="B37" s="184">
        <v>255102</v>
      </c>
      <c r="C37" s="115">
        <v>157782</v>
      </c>
      <c r="D37" s="24" t="s">
        <v>175</v>
      </c>
      <c r="E37" s="256">
        <v>59544</v>
      </c>
      <c r="F37" s="115" t="s">
        <v>16</v>
      </c>
      <c r="G37" s="184">
        <v>1</v>
      </c>
      <c r="H37" s="184" t="s">
        <v>53</v>
      </c>
      <c r="I37" s="114">
        <v>20250.3</v>
      </c>
      <c r="J37" s="145" t="s">
        <v>18</v>
      </c>
      <c r="K37" s="145"/>
      <c r="L37" s="258">
        <v>35456</v>
      </c>
    </row>
    <row r="38" spans="1:12">
      <c r="A38" s="183">
        <v>45716</v>
      </c>
      <c r="B38" s="184">
        <v>255102</v>
      </c>
      <c r="C38" s="115">
        <v>157782</v>
      </c>
      <c r="D38" s="24" t="s">
        <v>175</v>
      </c>
      <c r="E38" s="256"/>
      <c r="F38" s="115" t="s">
        <v>16</v>
      </c>
      <c r="G38" s="184">
        <v>1</v>
      </c>
      <c r="H38" s="184" t="s">
        <v>32</v>
      </c>
      <c r="I38" s="114">
        <v>23214.3</v>
      </c>
      <c r="J38" s="145" t="s">
        <v>18</v>
      </c>
      <c r="K38" s="145"/>
      <c r="L38" s="258"/>
    </row>
    <row r="39" spans="1:12">
      <c r="A39" s="183">
        <v>45716</v>
      </c>
      <c r="B39" s="184">
        <v>255049</v>
      </c>
      <c r="C39" s="115">
        <v>158597</v>
      </c>
      <c r="D39" s="24">
        <v>37350</v>
      </c>
      <c r="E39" s="115">
        <v>59277</v>
      </c>
      <c r="F39" s="115" t="s">
        <v>20</v>
      </c>
      <c r="G39" s="184">
        <v>1</v>
      </c>
      <c r="H39" s="184" t="s">
        <v>167</v>
      </c>
      <c r="I39" s="114">
        <v>17286.39</v>
      </c>
      <c r="J39" s="145" t="s">
        <v>22</v>
      </c>
      <c r="K39" s="145"/>
      <c r="L39" s="258">
        <v>35472</v>
      </c>
    </row>
    <row r="40" spans="1:12">
      <c r="A40" s="183">
        <v>45716</v>
      </c>
      <c r="B40" s="184">
        <v>255049</v>
      </c>
      <c r="C40" s="115">
        <v>158597</v>
      </c>
      <c r="D40" s="24">
        <v>37350</v>
      </c>
      <c r="E40" s="115" t="s">
        <v>176</v>
      </c>
      <c r="F40" s="115" t="s">
        <v>20</v>
      </c>
      <c r="G40" s="184">
        <v>3</v>
      </c>
      <c r="H40" s="184" t="s">
        <v>177</v>
      </c>
      <c r="I40" s="114">
        <v>47014.17</v>
      </c>
      <c r="J40" s="145" t="s">
        <v>22</v>
      </c>
      <c r="K40" s="145"/>
      <c r="L40" s="258"/>
    </row>
    <row r="41" spans="1:12">
      <c r="A41" s="183">
        <v>45716</v>
      </c>
      <c r="B41" s="184">
        <v>255049</v>
      </c>
      <c r="C41" s="115">
        <v>158597</v>
      </c>
      <c r="D41" s="24">
        <v>37350</v>
      </c>
      <c r="E41" s="256">
        <v>59285</v>
      </c>
      <c r="F41" s="115" t="s">
        <v>20</v>
      </c>
      <c r="G41" s="184">
        <v>1</v>
      </c>
      <c r="H41" s="184" t="s">
        <v>33</v>
      </c>
      <c r="I41" s="114">
        <v>32296.39</v>
      </c>
      <c r="J41" s="145" t="s">
        <v>22</v>
      </c>
      <c r="K41" s="145"/>
      <c r="L41" s="258"/>
    </row>
    <row r="42" spans="1:12">
      <c r="A42" s="183">
        <v>45716</v>
      </c>
      <c r="B42" s="184">
        <v>255049</v>
      </c>
      <c r="C42" s="115">
        <v>158597</v>
      </c>
      <c r="D42" s="24">
        <v>37350</v>
      </c>
      <c r="E42" s="256"/>
      <c r="F42" s="115" t="s">
        <v>20</v>
      </c>
      <c r="G42" s="184">
        <v>1</v>
      </c>
      <c r="H42" s="184" t="s">
        <v>178</v>
      </c>
      <c r="I42" s="114">
        <v>17856.39</v>
      </c>
      <c r="J42" s="145" t="s">
        <v>22</v>
      </c>
      <c r="K42" s="145"/>
      <c r="L42" s="258"/>
    </row>
    <row r="43" spans="1:12">
      <c r="A43" s="183">
        <v>45716</v>
      </c>
      <c r="B43" s="184">
        <v>255048</v>
      </c>
      <c r="C43" s="115">
        <v>158252</v>
      </c>
      <c r="D43" s="24">
        <v>37351</v>
      </c>
      <c r="E43" s="115">
        <v>59271</v>
      </c>
      <c r="F43" s="115" t="s">
        <v>20</v>
      </c>
      <c r="G43" s="184">
        <v>1</v>
      </c>
      <c r="H43" s="184" t="s">
        <v>55</v>
      </c>
      <c r="I43" s="114">
        <v>8854</v>
      </c>
      <c r="J43" s="145" t="s">
        <v>22</v>
      </c>
      <c r="K43" s="145"/>
      <c r="L43" s="258">
        <v>35470</v>
      </c>
    </row>
    <row r="44" spans="1:12">
      <c r="A44" s="183">
        <v>45716</v>
      </c>
      <c r="B44" s="184">
        <v>255048</v>
      </c>
      <c r="C44" s="115">
        <v>158252</v>
      </c>
      <c r="D44" s="24">
        <v>37351</v>
      </c>
      <c r="E44" s="115">
        <v>59272</v>
      </c>
      <c r="F44" s="115" t="s">
        <v>20</v>
      </c>
      <c r="G44" s="184">
        <v>1</v>
      </c>
      <c r="H44" s="184" t="s">
        <v>168</v>
      </c>
      <c r="I44" s="114">
        <v>19262.39</v>
      </c>
      <c r="J44" s="145" t="s">
        <v>22</v>
      </c>
      <c r="K44" s="145"/>
      <c r="L44" s="258"/>
    </row>
    <row r="45" spans="1:12">
      <c r="A45" s="183">
        <v>45716</v>
      </c>
      <c r="B45" s="184">
        <v>255048</v>
      </c>
      <c r="C45" s="115">
        <v>158252</v>
      </c>
      <c r="D45" s="24">
        <v>37351</v>
      </c>
      <c r="E45" s="115">
        <v>59273</v>
      </c>
      <c r="F45" s="115" t="s">
        <v>20</v>
      </c>
      <c r="G45" s="184">
        <v>1</v>
      </c>
      <c r="H45" s="184" t="s">
        <v>171</v>
      </c>
      <c r="I45" s="114">
        <v>5649.17</v>
      </c>
      <c r="J45" s="145" t="s">
        <v>22</v>
      </c>
      <c r="K45" s="145"/>
      <c r="L45" s="258"/>
    </row>
    <row r="46" spans="1:12">
      <c r="A46" s="183">
        <v>45716</v>
      </c>
      <c r="B46" s="184">
        <v>255048</v>
      </c>
      <c r="C46" s="115">
        <v>158252</v>
      </c>
      <c r="D46" s="24">
        <v>37351</v>
      </c>
      <c r="E46" s="115">
        <v>59274</v>
      </c>
      <c r="F46" s="115" t="s">
        <v>20</v>
      </c>
      <c r="G46" s="184">
        <v>1</v>
      </c>
      <c r="H46" s="184" t="s">
        <v>170</v>
      </c>
      <c r="I46" s="114">
        <v>24867.48</v>
      </c>
      <c r="J46" s="145" t="s">
        <v>22</v>
      </c>
      <c r="K46" s="145"/>
      <c r="L46" s="258"/>
    </row>
    <row r="47" spans="1:12">
      <c r="A47" s="183">
        <v>45716</v>
      </c>
      <c r="B47" s="184">
        <v>255048</v>
      </c>
      <c r="C47" s="115">
        <v>158252</v>
      </c>
      <c r="D47" s="24">
        <v>37351</v>
      </c>
      <c r="E47" s="256">
        <v>59275</v>
      </c>
      <c r="F47" s="115" t="s">
        <v>20</v>
      </c>
      <c r="G47" s="184">
        <v>7</v>
      </c>
      <c r="H47" s="184" t="s">
        <v>179</v>
      </c>
      <c r="I47" s="114">
        <v>191227.4</v>
      </c>
      <c r="J47" s="145" t="s">
        <v>22</v>
      </c>
      <c r="K47" s="145"/>
      <c r="L47" s="258"/>
    </row>
    <row r="48" spans="1:12">
      <c r="A48" s="183">
        <v>45716</v>
      </c>
      <c r="B48" s="184">
        <v>255048</v>
      </c>
      <c r="C48" s="115">
        <v>158252</v>
      </c>
      <c r="D48" s="24">
        <v>37351</v>
      </c>
      <c r="E48" s="256"/>
      <c r="F48" s="115" t="s">
        <v>20</v>
      </c>
      <c r="G48" s="184">
        <v>3</v>
      </c>
      <c r="H48" s="184" t="s">
        <v>33</v>
      </c>
      <c r="I48" s="114">
        <v>99738.87</v>
      </c>
      <c r="J48" s="145" t="s">
        <v>22</v>
      </c>
      <c r="K48" s="145"/>
      <c r="L48" s="258"/>
    </row>
    <row r="49" spans="1:12">
      <c r="A49" s="183">
        <v>45716</v>
      </c>
      <c r="B49" s="184">
        <v>255047</v>
      </c>
      <c r="C49" s="115">
        <v>157778</v>
      </c>
      <c r="D49" s="24">
        <v>37354</v>
      </c>
      <c r="E49" s="115">
        <v>59531</v>
      </c>
      <c r="F49" s="115" t="s">
        <v>20</v>
      </c>
      <c r="G49" s="184">
        <v>1</v>
      </c>
      <c r="H49" s="184" t="s">
        <v>26</v>
      </c>
      <c r="I49" s="114">
        <v>79397.3</v>
      </c>
      <c r="J49" s="145" t="s">
        <v>22</v>
      </c>
      <c r="K49" s="145"/>
      <c r="L49" s="258">
        <v>35450</v>
      </c>
    </row>
    <row r="50" spans="1:12">
      <c r="A50" s="183">
        <v>45716</v>
      </c>
      <c r="B50" s="184">
        <v>255047</v>
      </c>
      <c r="C50" s="115">
        <v>157778</v>
      </c>
      <c r="D50" s="24">
        <v>37354</v>
      </c>
      <c r="E50" s="115">
        <v>59533</v>
      </c>
      <c r="F50" s="115" t="s">
        <v>20</v>
      </c>
      <c r="G50" s="184">
        <v>1</v>
      </c>
      <c r="H50" s="184" t="s">
        <v>180</v>
      </c>
      <c r="I50" s="114">
        <v>12000.49</v>
      </c>
      <c r="J50" s="145" t="s">
        <v>22</v>
      </c>
      <c r="K50" s="145"/>
      <c r="L50" s="258"/>
    </row>
    <row r="51" spans="1:12">
      <c r="A51" s="183">
        <v>45716</v>
      </c>
      <c r="B51" s="184">
        <v>255047</v>
      </c>
      <c r="C51" s="115">
        <v>157778</v>
      </c>
      <c r="D51" s="24">
        <v>37354</v>
      </c>
      <c r="E51" s="115">
        <v>59534</v>
      </c>
      <c r="F51" s="115" t="s">
        <v>20</v>
      </c>
      <c r="G51" s="184">
        <v>4</v>
      </c>
      <c r="H51" s="184" t="s">
        <v>181</v>
      </c>
      <c r="I51" s="114">
        <v>56947.18</v>
      </c>
      <c r="J51" s="145" t="s">
        <v>22</v>
      </c>
      <c r="K51" s="145"/>
      <c r="L51" s="258"/>
    </row>
    <row r="52" spans="1:12">
      <c r="A52" s="183">
        <v>45716</v>
      </c>
      <c r="B52" s="184">
        <v>255047</v>
      </c>
      <c r="C52" s="115">
        <v>157778</v>
      </c>
      <c r="D52" s="24">
        <v>37354</v>
      </c>
      <c r="E52" s="115">
        <v>59535</v>
      </c>
      <c r="F52" s="115" t="s">
        <v>20</v>
      </c>
      <c r="G52" s="184">
        <v>1</v>
      </c>
      <c r="H52" s="184" t="s">
        <v>182</v>
      </c>
      <c r="I52" s="114">
        <v>6052.69</v>
      </c>
      <c r="J52" s="145" t="s">
        <v>22</v>
      </c>
      <c r="K52" s="145"/>
      <c r="L52" s="258"/>
    </row>
    <row r="53" spans="1:12">
      <c r="A53" s="183">
        <v>45716</v>
      </c>
      <c r="B53" s="184">
        <v>255047</v>
      </c>
      <c r="C53" s="115">
        <v>157778</v>
      </c>
      <c r="D53" s="24">
        <v>37354</v>
      </c>
      <c r="E53" s="115">
        <v>59536</v>
      </c>
      <c r="F53" s="115" t="s">
        <v>20</v>
      </c>
      <c r="G53" s="184">
        <v>1</v>
      </c>
      <c r="H53" s="184" t="s">
        <v>179</v>
      </c>
      <c r="I53" s="114">
        <v>27318.3</v>
      </c>
      <c r="J53" s="145" t="s">
        <v>22</v>
      </c>
      <c r="K53" s="145"/>
      <c r="L53" s="258"/>
    </row>
    <row r="54" spans="1:12">
      <c r="A54" s="183">
        <v>45716</v>
      </c>
      <c r="B54" s="184">
        <v>255046</v>
      </c>
      <c r="C54" s="115">
        <v>158242</v>
      </c>
      <c r="D54" s="24">
        <v>37353</v>
      </c>
      <c r="E54" s="256">
        <v>59265</v>
      </c>
      <c r="F54" s="115" t="s">
        <v>20</v>
      </c>
      <c r="G54" s="184">
        <v>2</v>
      </c>
      <c r="H54" s="184" t="s">
        <v>32</v>
      </c>
      <c r="I54" s="114">
        <v>45174.78</v>
      </c>
      <c r="J54" s="145" t="s">
        <v>22</v>
      </c>
      <c r="K54" s="145"/>
      <c r="L54" s="258">
        <v>35464</v>
      </c>
    </row>
    <row r="55" spans="1:12">
      <c r="A55" s="183">
        <v>45716</v>
      </c>
      <c r="B55" s="184">
        <v>255046</v>
      </c>
      <c r="C55" s="115">
        <v>158242</v>
      </c>
      <c r="D55" s="24">
        <v>37353</v>
      </c>
      <c r="E55" s="256"/>
      <c r="F55" s="115" t="s">
        <v>20</v>
      </c>
      <c r="G55" s="184">
        <v>1</v>
      </c>
      <c r="H55" s="184" t="s">
        <v>46</v>
      </c>
      <c r="I55" s="114">
        <v>29765.59</v>
      </c>
      <c r="J55" s="145" t="s">
        <v>22</v>
      </c>
      <c r="K55" s="145"/>
      <c r="L55" s="258"/>
    </row>
    <row r="56" spans="1:12">
      <c r="A56" s="183">
        <v>45716</v>
      </c>
      <c r="B56" s="184">
        <v>255046</v>
      </c>
      <c r="C56" s="115">
        <v>158242</v>
      </c>
      <c r="D56" s="24">
        <v>37353</v>
      </c>
      <c r="E56" s="115">
        <v>59266</v>
      </c>
      <c r="F56" s="115" t="s">
        <v>20</v>
      </c>
      <c r="G56" s="184">
        <v>15</v>
      </c>
      <c r="H56" s="184" t="s">
        <v>170</v>
      </c>
      <c r="I56" s="114">
        <v>394099.42</v>
      </c>
      <c r="J56" s="145" t="s">
        <v>22</v>
      </c>
      <c r="K56" s="145"/>
      <c r="L56" s="258"/>
    </row>
    <row r="57" spans="1:12">
      <c r="A57" s="183">
        <v>45716</v>
      </c>
      <c r="B57" s="184">
        <v>255046</v>
      </c>
      <c r="C57" s="115">
        <v>158242</v>
      </c>
      <c r="D57" s="24">
        <v>37353</v>
      </c>
      <c r="E57" s="115">
        <v>59267</v>
      </c>
      <c r="F57" s="115" t="s">
        <v>20</v>
      </c>
      <c r="G57" s="184">
        <v>1</v>
      </c>
      <c r="H57" s="184" t="s">
        <v>33</v>
      </c>
      <c r="I57" s="114">
        <v>32296.39</v>
      </c>
      <c r="J57" s="145" t="s">
        <v>22</v>
      </c>
      <c r="K57" s="145"/>
      <c r="L57" s="258"/>
    </row>
    <row r="58" spans="1:12">
      <c r="A58" s="183">
        <v>45716</v>
      </c>
      <c r="B58" s="184">
        <v>255045</v>
      </c>
      <c r="C58" s="115">
        <v>158240</v>
      </c>
      <c r="D58" s="24">
        <v>37352</v>
      </c>
      <c r="E58" s="115">
        <v>59262</v>
      </c>
      <c r="F58" s="115" t="s">
        <v>20</v>
      </c>
      <c r="G58" s="184">
        <v>1</v>
      </c>
      <c r="H58" s="184" t="s">
        <v>31</v>
      </c>
      <c r="I58" s="114">
        <v>15200</v>
      </c>
      <c r="J58" s="145" t="s">
        <v>22</v>
      </c>
      <c r="K58" s="145"/>
      <c r="L58" s="258">
        <v>35465</v>
      </c>
    </row>
    <row r="59" spans="1:12">
      <c r="A59" s="183">
        <v>45716</v>
      </c>
      <c r="B59" s="184">
        <v>255045</v>
      </c>
      <c r="C59" s="115">
        <v>158240</v>
      </c>
      <c r="D59" s="24">
        <v>37352</v>
      </c>
      <c r="E59" s="115">
        <v>59263</v>
      </c>
      <c r="F59" s="115" t="s">
        <v>20</v>
      </c>
      <c r="G59" s="184">
        <v>1</v>
      </c>
      <c r="H59" s="184" t="s">
        <v>33</v>
      </c>
      <c r="I59" s="114">
        <v>33246.300000000003</v>
      </c>
      <c r="J59" s="145" t="s">
        <v>22</v>
      </c>
      <c r="K59" s="145"/>
      <c r="L59" s="258"/>
    </row>
    <row r="60" spans="1:12">
      <c r="A60" s="183">
        <v>45716</v>
      </c>
      <c r="B60" s="184">
        <v>255045</v>
      </c>
      <c r="C60" s="115">
        <v>158240</v>
      </c>
      <c r="D60" s="24">
        <v>37352</v>
      </c>
      <c r="E60" s="115">
        <v>59264</v>
      </c>
      <c r="F60" s="115" t="s">
        <v>20</v>
      </c>
      <c r="G60" s="184">
        <v>1</v>
      </c>
      <c r="H60" s="184" t="s">
        <v>33</v>
      </c>
      <c r="I60" s="114">
        <v>32296.39</v>
      </c>
      <c r="J60" s="145" t="s">
        <v>22</v>
      </c>
      <c r="K60" s="145"/>
      <c r="L60" s="258"/>
    </row>
    <row r="61" spans="1:12">
      <c r="A61" s="183">
        <v>45716</v>
      </c>
      <c r="B61" s="184">
        <v>255045</v>
      </c>
      <c r="C61" s="115">
        <v>158240</v>
      </c>
      <c r="D61" s="24">
        <v>37352</v>
      </c>
      <c r="E61" s="115">
        <v>59268</v>
      </c>
      <c r="F61" s="115" t="s">
        <v>20</v>
      </c>
      <c r="G61" s="184">
        <v>1</v>
      </c>
      <c r="H61" s="184" t="s">
        <v>168</v>
      </c>
      <c r="I61" s="114">
        <v>19262.39</v>
      </c>
      <c r="J61" s="145" t="s">
        <v>22</v>
      </c>
      <c r="K61" s="145"/>
      <c r="L61" s="258"/>
    </row>
    <row r="62" spans="1:12">
      <c r="A62" s="183">
        <v>45716</v>
      </c>
      <c r="B62" s="184">
        <v>255045</v>
      </c>
      <c r="C62" s="115">
        <v>158240</v>
      </c>
      <c r="D62" s="24">
        <v>37352</v>
      </c>
      <c r="E62" s="115">
        <v>59270</v>
      </c>
      <c r="F62" s="115" t="s">
        <v>20</v>
      </c>
      <c r="G62" s="184">
        <v>2</v>
      </c>
      <c r="H62" s="184" t="s">
        <v>178</v>
      </c>
      <c r="I62" s="114">
        <v>35712.78</v>
      </c>
      <c r="J62" s="145" t="s">
        <v>22</v>
      </c>
      <c r="K62" s="145"/>
      <c r="L62" s="258"/>
    </row>
    <row r="63" spans="1:12">
      <c r="A63" s="183">
        <v>45716</v>
      </c>
      <c r="B63" s="184">
        <v>254960</v>
      </c>
      <c r="C63" s="115">
        <v>158241</v>
      </c>
      <c r="D63" s="24">
        <v>37310</v>
      </c>
      <c r="E63" s="256">
        <v>59257</v>
      </c>
      <c r="F63" s="115" t="s">
        <v>20</v>
      </c>
      <c r="G63" s="184">
        <v>1</v>
      </c>
      <c r="H63" s="184" t="s">
        <v>183</v>
      </c>
      <c r="I63" s="114">
        <v>57756.39</v>
      </c>
      <c r="J63" s="145" t="s">
        <v>22</v>
      </c>
      <c r="K63" s="145"/>
      <c r="L63" s="258">
        <v>35463</v>
      </c>
    </row>
    <row r="64" spans="1:12">
      <c r="A64" s="183">
        <v>45716</v>
      </c>
      <c r="B64" s="184">
        <v>254960</v>
      </c>
      <c r="C64" s="115">
        <v>158241</v>
      </c>
      <c r="D64" s="24">
        <v>37310</v>
      </c>
      <c r="E64" s="256"/>
      <c r="F64" s="115" t="s">
        <v>20</v>
      </c>
      <c r="G64" s="184">
        <v>2</v>
      </c>
      <c r="H64" s="184" t="s">
        <v>184</v>
      </c>
      <c r="I64" s="114">
        <v>23096.78</v>
      </c>
      <c r="J64" s="145" t="s">
        <v>22</v>
      </c>
      <c r="K64" s="145"/>
      <c r="L64" s="258"/>
    </row>
    <row r="65" spans="1:12">
      <c r="A65" s="183">
        <v>45716</v>
      </c>
      <c r="B65" s="184">
        <v>254960</v>
      </c>
      <c r="C65" s="115">
        <v>158241</v>
      </c>
      <c r="D65" s="24">
        <v>37310</v>
      </c>
      <c r="E65" s="115">
        <v>59258</v>
      </c>
      <c r="F65" s="115" t="s">
        <v>20</v>
      </c>
      <c r="G65" s="184">
        <v>1</v>
      </c>
      <c r="H65" s="184" t="s">
        <v>177</v>
      </c>
      <c r="I65" s="114">
        <v>15671.39</v>
      </c>
      <c r="J65" s="145" t="s">
        <v>22</v>
      </c>
      <c r="K65" s="145"/>
      <c r="L65" s="258"/>
    </row>
    <row r="66" spans="1:12">
      <c r="A66" s="183">
        <v>45716</v>
      </c>
      <c r="B66" s="184">
        <v>254960</v>
      </c>
      <c r="C66" s="115">
        <v>158241</v>
      </c>
      <c r="D66" s="24">
        <v>37310</v>
      </c>
      <c r="E66" s="115">
        <v>59259</v>
      </c>
      <c r="F66" s="115" t="s">
        <v>20</v>
      </c>
      <c r="G66" s="184">
        <v>1</v>
      </c>
      <c r="H66" s="184" t="s">
        <v>172</v>
      </c>
      <c r="I66" s="114">
        <v>87434.3</v>
      </c>
      <c r="J66" s="145" t="s">
        <v>22</v>
      </c>
      <c r="K66" s="145"/>
      <c r="L66" s="258"/>
    </row>
    <row r="67" spans="1:12">
      <c r="A67" s="183">
        <v>45716</v>
      </c>
      <c r="B67" s="184">
        <v>254960</v>
      </c>
      <c r="C67" s="115">
        <v>158241</v>
      </c>
      <c r="D67" s="24">
        <v>37310</v>
      </c>
      <c r="E67" s="115">
        <v>59260</v>
      </c>
      <c r="F67" s="115" t="s">
        <v>20</v>
      </c>
      <c r="G67" s="184">
        <v>1</v>
      </c>
      <c r="H67" s="184" t="s">
        <v>173</v>
      </c>
      <c r="I67" s="114">
        <v>20022.39</v>
      </c>
      <c r="J67" s="145" t="s">
        <v>22</v>
      </c>
      <c r="K67" s="145"/>
      <c r="L67" s="258"/>
    </row>
    <row r="68" spans="1:12">
      <c r="A68" s="183">
        <v>45715</v>
      </c>
      <c r="B68" s="184">
        <v>254960</v>
      </c>
      <c r="C68" s="115">
        <v>158241</v>
      </c>
      <c r="D68" s="24">
        <v>37310</v>
      </c>
      <c r="E68" s="115">
        <v>59261</v>
      </c>
      <c r="F68" s="115" t="s">
        <v>20</v>
      </c>
      <c r="G68" s="184">
        <v>1</v>
      </c>
      <c r="H68" s="184" t="s">
        <v>66</v>
      </c>
      <c r="I68" s="114">
        <v>17677.79</v>
      </c>
      <c r="J68" s="145" t="s">
        <v>22</v>
      </c>
      <c r="K68" s="145"/>
      <c r="L68" s="258"/>
    </row>
    <row r="69" spans="1:12">
      <c r="A69" s="183">
        <v>45708</v>
      </c>
      <c r="B69" s="184">
        <v>254548</v>
      </c>
      <c r="C69" s="115">
        <v>157781</v>
      </c>
      <c r="D69" s="24">
        <v>36755</v>
      </c>
      <c r="E69" s="115">
        <v>59230</v>
      </c>
      <c r="F69" s="115" t="s">
        <v>20</v>
      </c>
      <c r="G69" s="184">
        <v>1</v>
      </c>
      <c r="H69" s="184" t="s">
        <v>185</v>
      </c>
      <c r="I69" s="114">
        <v>33250</v>
      </c>
      <c r="J69" s="145" t="s">
        <v>22</v>
      </c>
      <c r="K69" s="145"/>
      <c r="L69" s="258">
        <v>35453</v>
      </c>
    </row>
    <row r="70" spans="1:12">
      <c r="A70" s="183">
        <v>45708</v>
      </c>
      <c r="B70" s="184">
        <v>254548</v>
      </c>
      <c r="C70" s="115">
        <v>157781</v>
      </c>
      <c r="D70" s="24">
        <v>36755</v>
      </c>
      <c r="E70" s="256">
        <v>59231</v>
      </c>
      <c r="F70" s="115" t="s">
        <v>20</v>
      </c>
      <c r="G70" s="184">
        <v>1</v>
      </c>
      <c r="H70" s="184" t="s">
        <v>49</v>
      </c>
      <c r="I70" s="114">
        <v>13775</v>
      </c>
      <c r="J70" s="145" t="s">
        <v>22</v>
      </c>
      <c r="K70" s="145"/>
      <c r="L70" s="258"/>
    </row>
    <row r="71" spans="1:12">
      <c r="A71" s="183">
        <v>45708</v>
      </c>
      <c r="B71" s="184">
        <v>254548</v>
      </c>
      <c r="C71" s="115">
        <v>157781</v>
      </c>
      <c r="D71" s="24">
        <v>36755</v>
      </c>
      <c r="E71" s="256"/>
      <c r="F71" s="115" t="s">
        <v>20</v>
      </c>
      <c r="G71" s="184">
        <v>1</v>
      </c>
      <c r="H71" s="184" t="s">
        <v>63</v>
      </c>
      <c r="I71" s="114">
        <v>12445</v>
      </c>
      <c r="J71" s="145" t="s">
        <v>22</v>
      </c>
      <c r="K71" s="145"/>
      <c r="L71" s="258"/>
    </row>
    <row r="72" spans="1:12">
      <c r="A72" s="183">
        <v>45708</v>
      </c>
      <c r="B72" s="184">
        <v>254547</v>
      </c>
      <c r="C72" s="115">
        <v>157937</v>
      </c>
      <c r="D72" s="24">
        <v>36828</v>
      </c>
      <c r="E72" s="115">
        <v>59549</v>
      </c>
      <c r="F72" s="115" t="s">
        <v>20</v>
      </c>
      <c r="G72" s="184">
        <v>1</v>
      </c>
      <c r="H72" s="184" t="s">
        <v>33</v>
      </c>
      <c r="I72" s="114">
        <v>33246.300000000003</v>
      </c>
      <c r="J72" s="145" t="s">
        <v>22</v>
      </c>
      <c r="K72" s="145"/>
      <c r="L72" s="258">
        <v>35458</v>
      </c>
    </row>
    <row r="73" spans="1:12">
      <c r="A73" s="183">
        <v>45708</v>
      </c>
      <c r="B73" s="184">
        <v>254547</v>
      </c>
      <c r="C73" s="115">
        <v>157937</v>
      </c>
      <c r="D73" s="24">
        <v>36828</v>
      </c>
      <c r="E73" s="115">
        <v>59550</v>
      </c>
      <c r="F73" s="115" t="s">
        <v>20</v>
      </c>
      <c r="G73" s="184">
        <v>1</v>
      </c>
      <c r="H73" s="184" t="s">
        <v>186</v>
      </c>
      <c r="I73" s="114">
        <v>25650</v>
      </c>
      <c r="J73" s="145" t="s">
        <v>22</v>
      </c>
      <c r="K73" s="145"/>
      <c r="L73" s="258"/>
    </row>
    <row r="74" spans="1:12">
      <c r="A74" s="183">
        <v>45708</v>
      </c>
      <c r="B74" s="184">
        <v>254547</v>
      </c>
      <c r="C74" s="115">
        <v>157937</v>
      </c>
      <c r="D74" s="24">
        <v>36828</v>
      </c>
      <c r="E74" s="115">
        <v>59251</v>
      </c>
      <c r="F74" s="115" t="s">
        <v>20</v>
      </c>
      <c r="G74" s="184">
        <v>1</v>
      </c>
      <c r="H74" s="184" t="s">
        <v>165</v>
      </c>
      <c r="I74" s="114">
        <v>14958.94</v>
      </c>
      <c r="J74" s="145" t="s">
        <v>22</v>
      </c>
      <c r="K74" s="145"/>
      <c r="L74" s="258"/>
    </row>
    <row r="75" spans="1:12">
      <c r="A75" s="183">
        <v>45708</v>
      </c>
      <c r="B75" s="184">
        <v>254547</v>
      </c>
      <c r="C75" s="115">
        <v>157937</v>
      </c>
      <c r="D75" s="24">
        <v>36828</v>
      </c>
      <c r="E75" s="115">
        <v>59252</v>
      </c>
      <c r="F75" s="115" t="s">
        <v>20</v>
      </c>
      <c r="G75" s="184">
        <v>3</v>
      </c>
      <c r="H75" s="184" t="s">
        <v>31</v>
      </c>
      <c r="I75" s="114">
        <v>45600</v>
      </c>
      <c r="J75" s="145" t="s">
        <v>22</v>
      </c>
      <c r="K75" s="145"/>
      <c r="L75" s="258"/>
    </row>
    <row r="76" spans="1:12">
      <c r="A76" s="183">
        <v>45708</v>
      </c>
      <c r="B76" s="184">
        <v>254547</v>
      </c>
      <c r="C76" s="115">
        <v>157937</v>
      </c>
      <c r="D76" s="24">
        <v>36828</v>
      </c>
      <c r="E76" s="115">
        <v>59553</v>
      </c>
      <c r="F76" s="115" t="s">
        <v>20</v>
      </c>
      <c r="G76" s="184">
        <v>1</v>
      </c>
      <c r="H76" s="184" t="s">
        <v>187</v>
      </c>
      <c r="I76" s="114">
        <v>23750</v>
      </c>
      <c r="J76" s="145" t="s">
        <v>22</v>
      </c>
      <c r="K76" s="145"/>
      <c r="L76" s="258"/>
    </row>
    <row r="77" spans="1:12">
      <c r="A77" s="183">
        <v>45708</v>
      </c>
      <c r="B77" s="184">
        <v>254546</v>
      </c>
      <c r="C77" s="115">
        <v>157779</v>
      </c>
      <c r="D77" s="24">
        <v>36827</v>
      </c>
      <c r="E77" s="115">
        <v>59538</v>
      </c>
      <c r="F77" s="115" t="s">
        <v>20</v>
      </c>
      <c r="G77" s="184">
        <v>2</v>
      </c>
      <c r="H77" s="184" t="s">
        <v>36</v>
      </c>
      <c r="I77" s="114">
        <v>14240.5</v>
      </c>
      <c r="J77" s="145" t="s">
        <v>22</v>
      </c>
      <c r="K77" s="145"/>
      <c r="L77" s="258">
        <v>35451</v>
      </c>
    </row>
    <row r="78" spans="1:12">
      <c r="A78" s="183">
        <v>45708</v>
      </c>
      <c r="B78" s="184">
        <v>254546</v>
      </c>
      <c r="C78" s="115">
        <v>157779</v>
      </c>
      <c r="D78" s="24">
        <v>36827</v>
      </c>
      <c r="E78" s="115">
        <v>59539</v>
      </c>
      <c r="F78" s="115" t="s">
        <v>20</v>
      </c>
      <c r="G78" s="184">
        <v>1</v>
      </c>
      <c r="H78" s="184" t="s">
        <v>25</v>
      </c>
      <c r="I78" s="114">
        <v>12574.29</v>
      </c>
      <c r="J78" s="145" t="s">
        <v>22</v>
      </c>
      <c r="K78" s="145"/>
      <c r="L78" s="258"/>
    </row>
    <row r="79" spans="1:12">
      <c r="A79" s="183">
        <v>45708</v>
      </c>
      <c r="B79" s="184">
        <v>254546</v>
      </c>
      <c r="C79" s="115">
        <v>157779</v>
      </c>
      <c r="D79" s="24">
        <v>36827</v>
      </c>
      <c r="E79" s="115">
        <v>59540</v>
      </c>
      <c r="F79" s="115" t="s">
        <v>20</v>
      </c>
      <c r="G79" s="184">
        <v>1</v>
      </c>
      <c r="H79" s="184" t="s">
        <v>23</v>
      </c>
      <c r="I79" s="114">
        <v>44460</v>
      </c>
      <c r="J79" s="145" t="s">
        <v>22</v>
      </c>
      <c r="K79" s="145"/>
      <c r="L79" s="258"/>
    </row>
    <row r="80" spans="1:12">
      <c r="A80" s="183">
        <v>45708</v>
      </c>
      <c r="B80" s="184">
        <v>254546</v>
      </c>
      <c r="C80" s="115">
        <v>157779</v>
      </c>
      <c r="D80" s="24">
        <v>36827</v>
      </c>
      <c r="E80" s="115">
        <v>59541</v>
      </c>
      <c r="F80" s="115" t="s">
        <v>20</v>
      </c>
      <c r="G80" s="184">
        <v>1</v>
      </c>
      <c r="H80" s="184" t="s">
        <v>179</v>
      </c>
      <c r="I80" s="114">
        <v>27312.5</v>
      </c>
      <c r="J80" s="145" t="s">
        <v>22</v>
      </c>
      <c r="K80" s="145"/>
      <c r="L80" s="258"/>
    </row>
    <row r="81" spans="1:12">
      <c r="A81" s="183">
        <v>45708</v>
      </c>
      <c r="B81" s="184">
        <v>254545</v>
      </c>
      <c r="C81" s="115">
        <v>157638</v>
      </c>
      <c r="D81" s="24">
        <v>36826</v>
      </c>
      <c r="E81" s="115">
        <v>59779</v>
      </c>
      <c r="F81" s="115" t="s">
        <v>20</v>
      </c>
      <c r="G81" s="184">
        <v>1</v>
      </c>
      <c r="H81" s="184" t="s">
        <v>188</v>
      </c>
      <c r="I81" s="114">
        <v>34372.99</v>
      </c>
      <c r="J81" s="145" t="s">
        <v>22</v>
      </c>
      <c r="K81" s="145"/>
      <c r="L81" s="258">
        <v>35443</v>
      </c>
    </row>
    <row r="82" spans="1:12">
      <c r="A82" s="183">
        <v>45708</v>
      </c>
      <c r="B82" s="184">
        <v>254545</v>
      </c>
      <c r="C82" s="115">
        <v>157638</v>
      </c>
      <c r="D82" s="24">
        <v>36826</v>
      </c>
      <c r="E82" s="256">
        <v>59791</v>
      </c>
      <c r="F82" s="115" t="s">
        <v>20</v>
      </c>
      <c r="G82" s="184">
        <v>1</v>
      </c>
      <c r="H82" s="184" t="s">
        <v>173</v>
      </c>
      <c r="I82" s="114">
        <v>20649.3</v>
      </c>
      <c r="J82" s="145" t="s">
        <v>22</v>
      </c>
      <c r="K82" s="145"/>
      <c r="L82" s="258"/>
    </row>
    <row r="83" spans="1:12">
      <c r="A83" s="183">
        <v>45708</v>
      </c>
      <c r="B83" s="184">
        <v>254545</v>
      </c>
      <c r="C83" s="115">
        <v>157638</v>
      </c>
      <c r="D83" s="24">
        <v>36826</v>
      </c>
      <c r="E83" s="256"/>
      <c r="F83" s="115" t="s">
        <v>20</v>
      </c>
      <c r="G83" s="184">
        <v>2</v>
      </c>
      <c r="H83" s="184" t="s">
        <v>179</v>
      </c>
      <c r="I83" s="114">
        <v>54636.59</v>
      </c>
      <c r="J83" s="145" t="s">
        <v>22</v>
      </c>
      <c r="K83" s="145"/>
      <c r="L83" s="258"/>
    </row>
    <row r="84" spans="1:12">
      <c r="A84" s="183">
        <v>45708</v>
      </c>
      <c r="B84" s="184">
        <v>254545</v>
      </c>
      <c r="C84" s="115">
        <v>157638</v>
      </c>
      <c r="D84" s="24">
        <v>36826</v>
      </c>
      <c r="E84" s="256"/>
      <c r="F84" s="115" t="s">
        <v>20</v>
      </c>
      <c r="G84" s="184">
        <v>1</v>
      </c>
      <c r="H84" s="184" t="s">
        <v>33</v>
      </c>
      <c r="I84" s="114">
        <v>33246.300000000003</v>
      </c>
      <c r="J84" s="145" t="s">
        <v>22</v>
      </c>
      <c r="K84" s="145"/>
      <c r="L84" s="258"/>
    </row>
    <row r="85" spans="1:12">
      <c r="A85" s="183">
        <v>45708</v>
      </c>
      <c r="B85" s="184">
        <v>254545</v>
      </c>
      <c r="C85" s="115">
        <v>157638</v>
      </c>
      <c r="D85" s="24">
        <v>36826</v>
      </c>
      <c r="E85" s="115">
        <v>59793</v>
      </c>
      <c r="F85" s="115" t="s">
        <v>20</v>
      </c>
      <c r="G85" s="184">
        <v>1</v>
      </c>
      <c r="H85" s="184" t="s">
        <v>51</v>
      </c>
      <c r="I85" s="114">
        <v>34956.43</v>
      </c>
      <c r="J85" s="145" t="s">
        <v>22</v>
      </c>
      <c r="K85" s="145"/>
      <c r="L85" s="258"/>
    </row>
    <row r="86" spans="1:12">
      <c r="A86" s="183">
        <v>45708</v>
      </c>
      <c r="B86" s="184">
        <v>254544</v>
      </c>
      <c r="C86" s="115">
        <v>157639</v>
      </c>
      <c r="D86" s="24">
        <v>36825</v>
      </c>
      <c r="E86" s="256">
        <v>59795</v>
      </c>
      <c r="F86" s="115" t="s">
        <v>20</v>
      </c>
      <c r="G86" s="184">
        <v>1</v>
      </c>
      <c r="H86" s="184" t="s">
        <v>167</v>
      </c>
      <c r="I86" s="114">
        <v>17761.29</v>
      </c>
      <c r="J86" s="145" t="s">
        <v>22</v>
      </c>
      <c r="K86" s="145"/>
      <c r="L86" s="258">
        <v>35444</v>
      </c>
    </row>
    <row r="87" spans="1:12">
      <c r="A87" s="183">
        <v>45708</v>
      </c>
      <c r="B87" s="184">
        <v>254544</v>
      </c>
      <c r="C87" s="115">
        <v>157639</v>
      </c>
      <c r="D87" s="24">
        <v>36825</v>
      </c>
      <c r="E87" s="256"/>
      <c r="F87" s="115" t="s">
        <v>20</v>
      </c>
      <c r="G87" s="184">
        <v>2</v>
      </c>
      <c r="H87" s="184" t="s">
        <v>170</v>
      </c>
      <c r="I87" s="114">
        <v>52546.59</v>
      </c>
      <c r="J87" s="145" t="s">
        <v>22</v>
      </c>
      <c r="K87" s="145"/>
      <c r="L87" s="258"/>
    </row>
    <row r="88" spans="1:12">
      <c r="A88" s="183">
        <v>45708</v>
      </c>
      <c r="B88" s="184">
        <v>254544</v>
      </c>
      <c r="C88" s="115">
        <v>157639</v>
      </c>
      <c r="D88" s="24">
        <v>36825</v>
      </c>
      <c r="E88" s="115">
        <v>59794</v>
      </c>
      <c r="F88" s="115" t="s">
        <v>20</v>
      </c>
      <c r="G88" s="184">
        <v>1</v>
      </c>
      <c r="H88" s="184" t="s">
        <v>40</v>
      </c>
      <c r="I88" s="114">
        <v>77227.5</v>
      </c>
      <c r="J88" s="145" t="s">
        <v>22</v>
      </c>
      <c r="K88" s="145"/>
      <c r="L88" s="258"/>
    </row>
    <row r="89" spans="1:12">
      <c r="A89" s="183">
        <v>45708</v>
      </c>
      <c r="B89" s="184">
        <v>254543</v>
      </c>
      <c r="C89" s="115">
        <v>157938</v>
      </c>
      <c r="D89" s="24">
        <v>36824</v>
      </c>
      <c r="E89" s="115">
        <v>59254</v>
      </c>
      <c r="F89" s="115" t="s">
        <v>20</v>
      </c>
      <c r="G89" s="184">
        <v>2</v>
      </c>
      <c r="H89" s="184" t="s">
        <v>66</v>
      </c>
      <c r="I89" s="114">
        <v>35355.58</v>
      </c>
      <c r="J89" s="145" t="s">
        <v>22</v>
      </c>
      <c r="K89" s="145"/>
      <c r="L89" s="258">
        <v>35459</v>
      </c>
    </row>
    <row r="90" spans="1:12">
      <c r="A90" s="183">
        <v>45708</v>
      </c>
      <c r="B90" s="184">
        <v>254543</v>
      </c>
      <c r="C90" s="115">
        <v>157938</v>
      </c>
      <c r="D90" s="24">
        <v>36824</v>
      </c>
      <c r="E90" s="115">
        <v>59255</v>
      </c>
      <c r="F90" s="115" t="s">
        <v>20</v>
      </c>
      <c r="G90" s="184">
        <v>1</v>
      </c>
      <c r="H90" s="184" t="s">
        <v>168</v>
      </c>
      <c r="I90" s="114">
        <v>19262.39</v>
      </c>
      <c r="J90" s="145" t="s">
        <v>22</v>
      </c>
      <c r="K90" s="145"/>
      <c r="L90" s="258"/>
    </row>
    <row r="91" spans="1:12">
      <c r="A91" s="183">
        <v>45708</v>
      </c>
      <c r="B91" s="184">
        <v>254543</v>
      </c>
      <c r="C91" s="115">
        <v>157938</v>
      </c>
      <c r="D91" s="24">
        <v>36824</v>
      </c>
      <c r="E91" s="256">
        <v>59256</v>
      </c>
      <c r="F91" s="115" t="s">
        <v>20</v>
      </c>
      <c r="G91" s="184">
        <v>2</v>
      </c>
      <c r="H91" s="184" t="s">
        <v>173</v>
      </c>
      <c r="I91" s="114">
        <v>41298.589999999997</v>
      </c>
      <c r="J91" s="145" t="s">
        <v>22</v>
      </c>
      <c r="K91" s="145"/>
      <c r="L91" s="258"/>
    </row>
    <row r="92" spans="1:12">
      <c r="A92" s="183">
        <v>45708</v>
      </c>
      <c r="B92" s="184">
        <v>254543</v>
      </c>
      <c r="C92" s="115">
        <v>157938</v>
      </c>
      <c r="D92" s="24">
        <v>36824</v>
      </c>
      <c r="E92" s="256"/>
      <c r="F92" s="115" t="s">
        <v>20</v>
      </c>
      <c r="G92" s="184">
        <v>2</v>
      </c>
      <c r="H92" s="184" t="s">
        <v>179</v>
      </c>
      <c r="I92" s="114">
        <v>54636.59</v>
      </c>
      <c r="J92" s="145" t="s">
        <v>22</v>
      </c>
      <c r="K92" s="145"/>
      <c r="L92" s="258"/>
    </row>
    <row r="93" spans="1:12">
      <c r="A93" s="183">
        <v>45708</v>
      </c>
      <c r="B93" s="184">
        <v>254543</v>
      </c>
      <c r="C93" s="115">
        <v>157938</v>
      </c>
      <c r="D93" s="24">
        <v>36824</v>
      </c>
      <c r="E93" s="256"/>
      <c r="F93" s="115" t="s">
        <v>20</v>
      </c>
      <c r="G93" s="184">
        <v>7</v>
      </c>
      <c r="H93" s="184" t="s">
        <v>39</v>
      </c>
      <c r="I93" s="114">
        <v>350748.26</v>
      </c>
      <c r="J93" s="145" t="s">
        <v>22</v>
      </c>
      <c r="K93" s="145"/>
      <c r="L93" s="258"/>
    </row>
    <row r="94" spans="1:12">
      <c r="A94" s="183">
        <v>45708</v>
      </c>
      <c r="B94" s="184">
        <v>254542</v>
      </c>
      <c r="C94" s="115">
        <v>157780</v>
      </c>
      <c r="D94" s="24">
        <v>36823</v>
      </c>
      <c r="E94" s="115" t="s">
        <v>189</v>
      </c>
      <c r="F94" s="115" t="s">
        <v>20</v>
      </c>
      <c r="G94" s="184">
        <v>2</v>
      </c>
      <c r="H94" s="184" t="s">
        <v>39</v>
      </c>
      <c r="I94" s="114">
        <v>100213.79</v>
      </c>
      <c r="J94" s="145" t="s">
        <v>22</v>
      </c>
      <c r="K94" s="145"/>
      <c r="L94" s="258">
        <v>35452</v>
      </c>
    </row>
    <row r="95" spans="1:12">
      <c r="A95" s="183">
        <v>45708</v>
      </c>
      <c r="B95" s="184">
        <v>254542</v>
      </c>
      <c r="C95" s="115">
        <v>157780</v>
      </c>
      <c r="D95" s="24">
        <v>36823</v>
      </c>
      <c r="E95" s="115">
        <v>59243</v>
      </c>
      <c r="F95" s="115" t="s">
        <v>20</v>
      </c>
      <c r="G95" s="184">
        <v>1</v>
      </c>
      <c r="H95" s="184" t="s">
        <v>190</v>
      </c>
      <c r="I95" s="114">
        <v>14630</v>
      </c>
      <c r="J95" s="145" t="s">
        <v>22</v>
      </c>
      <c r="K95" s="145"/>
      <c r="L95" s="258"/>
    </row>
    <row r="96" spans="1:12">
      <c r="A96" s="183">
        <v>45708</v>
      </c>
      <c r="B96" s="184">
        <v>254542</v>
      </c>
      <c r="C96" s="115">
        <v>157780</v>
      </c>
      <c r="D96" s="24">
        <v>36823</v>
      </c>
      <c r="E96" s="115">
        <v>59247</v>
      </c>
      <c r="F96" s="115" t="s">
        <v>20</v>
      </c>
      <c r="G96" s="184">
        <v>1</v>
      </c>
      <c r="H96" s="184" t="s">
        <v>60</v>
      </c>
      <c r="I96" s="114">
        <v>24912.9</v>
      </c>
      <c r="J96" s="145" t="s">
        <v>22</v>
      </c>
      <c r="K96" s="145"/>
      <c r="L96" s="258"/>
    </row>
    <row r="97" spans="1:12">
      <c r="A97" s="183">
        <v>45708</v>
      </c>
      <c r="B97" s="184">
        <v>254542</v>
      </c>
      <c r="C97" s="115">
        <v>157780</v>
      </c>
      <c r="D97" s="24">
        <v>36823</v>
      </c>
      <c r="E97" s="115">
        <v>59248</v>
      </c>
      <c r="F97" s="115" t="s">
        <v>20</v>
      </c>
      <c r="G97" s="184">
        <v>2</v>
      </c>
      <c r="H97" s="184" t="s">
        <v>173</v>
      </c>
      <c r="I97" s="114">
        <v>41298.589999999997</v>
      </c>
      <c r="J97" s="145" t="s">
        <v>22</v>
      </c>
      <c r="K97" s="145"/>
      <c r="L97" s="258"/>
    </row>
    <row r="98" spans="1:12">
      <c r="A98" s="183">
        <v>45701</v>
      </c>
      <c r="B98" s="184">
        <v>254241</v>
      </c>
      <c r="C98" s="115">
        <v>157637</v>
      </c>
      <c r="D98" s="24" t="s">
        <v>191</v>
      </c>
      <c r="E98" s="115">
        <v>59792</v>
      </c>
      <c r="F98" s="115" t="s">
        <v>16</v>
      </c>
      <c r="G98" s="184">
        <v>1</v>
      </c>
      <c r="H98" s="184" t="s">
        <v>173</v>
      </c>
      <c r="I98" s="114">
        <v>20649.3</v>
      </c>
      <c r="J98" s="145" t="s">
        <v>18</v>
      </c>
      <c r="K98" s="145"/>
      <c r="L98" s="106">
        <v>35442</v>
      </c>
    </row>
    <row r="99" spans="1:12">
      <c r="A99" s="183">
        <v>45700</v>
      </c>
      <c r="B99" s="184">
        <v>254203</v>
      </c>
      <c r="C99" s="115">
        <v>157641</v>
      </c>
      <c r="D99" s="24" t="s">
        <v>192</v>
      </c>
      <c r="E99" s="115">
        <v>59537</v>
      </c>
      <c r="F99" s="115" t="s">
        <v>16</v>
      </c>
      <c r="G99" s="184">
        <v>4</v>
      </c>
      <c r="H99" s="184" t="s">
        <v>58</v>
      </c>
      <c r="I99" s="114">
        <v>4180</v>
      </c>
      <c r="J99" s="145" t="s">
        <v>18</v>
      </c>
      <c r="K99" s="145"/>
      <c r="L99" s="106">
        <v>35449</v>
      </c>
    </row>
    <row r="100" spans="1:12">
      <c r="A100" s="53"/>
      <c r="B100" s="24"/>
      <c r="C100" s="115"/>
      <c r="D100" s="24"/>
      <c r="F100" s="115" t="s">
        <v>20</v>
      </c>
      <c r="G100" s="24"/>
      <c r="H100" s="24"/>
      <c r="I100" s="114"/>
      <c r="J100" s="145" t="s">
        <v>22</v>
      </c>
      <c r="K100" s="145"/>
      <c r="L100" s="106"/>
    </row>
    <row r="101" spans="1:12">
      <c r="A101" s="53"/>
      <c r="B101" s="24"/>
      <c r="C101" s="115"/>
      <c r="D101" s="24"/>
      <c r="F101" s="115" t="s">
        <v>20</v>
      </c>
      <c r="G101" s="24"/>
      <c r="H101" s="24"/>
      <c r="I101" s="114"/>
      <c r="J101" s="145" t="s">
        <v>22</v>
      </c>
      <c r="K101" s="145"/>
      <c r="L101" s="106"/>
    </row>
    <row r="102" spans="1:12">
      <c r="A102" s="53"/>
      <c r="B102" s="24"/>
      <c r="C102" s="115"/>
      <c r="D102" s="24"/>
      <c r="F102" s="115" t="s">
        <v>20</v>
      </c>
      <c r="G102" s="24"/>
      <c r="H102" s="24"/>
      <c r="I102" s="114"/>
      <c r="J102" s="145" t="s">
        <v>22</v>
      </c>
      <c r="K102" s="145"/>
      <c r="L102" s="106"/>
    </row>
    <row r="103" spans="1:12">
      <c r="A103" s="53">
        <v>45716</v>
      </c>
      <c r="B103" s="24">
        <v>8581</v>
      </c>
      <c r="C103" s="115">
        <v>17081</v>
      </c>
      <c r="D103" s="24">
        <v>17434</v>
      </c>
      <c r="E103" s="115" t="s">
        <v>193</v>
      </c>
      <c r="F103" s="115" t="s">
        <v>20</v>
      </c>
      <c r="G103" s="24">
        <v>1</v>
      </c>
      <c r="H103" s="24" t="s">
        <v>109</v>
      </c>
      <c r="I103" s="114">
        <v>3500</v>
      </c>
      <c r="J103" s="145" t="s">
        <v>22</v>
      </c>
      <c r="K103" s="145"/>
      <c r="L103" s="106">
        <v>35484</v>
      </c>
    </row>
    <row r="104" spans="1:12">
      <c r="A104" s="53">
        <v>45716</v>
      </c>
      <c r="B104" s="24">
        <v>8580</v>
      </c>
      <c r="C104" s="115">
        <v>17072</v>
      </c>
      <c r="D104" s="24">
        <v>17432</v>
      </c>
      <c r="E104" s="115" t="s">
        <v>194</v>
      </c>
      <c r="F104" s="115" t="s">
        <v>20</v>
      </c>
      <c r="G104" s="24">
        <v>1</v>
      </c>
      <c r="H104" s="24" t="s">
        <v>124</v>
      </c>
      <c r="I104" s="114">
        <v>15900</v>
      </c>
      <c r="J104" s="145" t="s">
        <v>22</v>
      </c>
      <c r="K104" s="145"/>
      <c r="L104" s="106">
        <v>35477</v>
      </c>
    </row>
    <row r="105" spans="1:12">
      <c r="A105" s="53">
        <v>45716</v>
      </c>
      <c r="B105" s="24">
        <v>8579</v>
      </c>
      <c r="C105" s="115">
        <v>17061</v>
      </c>
      <c r="D105" s="24">
        <v>17435</v>
      </c>
      <c r="E105" s="115" t="s">
        <v>195</v>
      </c>
      <c r="F105" s="115" t="s">
        <v>20</v>
      </c>
      <c r="G105" s="24">
        <v>1</v>
      </c>
      <c r="H105" s="24" t="s">
        <v>63</v>
      </c>
      <c r="I105" s="114">
        <v>13100</v>
      </c>
      <c r="J105" s="145" t="s">
        <v>22</v>
      </c>
      <c r="K105" s="145"/>
      <c r="L105" s="106">
        <v>35466</v>
      </c>
    </row>
    <row r="106" spans="1:12">
      <c r="A106" s="53">
        <v>45716</v>
      </c>
      <c r="B106" s="24">
        <v>8578</v>
      </c>
      <c r="C106" s="115">
        <v>17047</v>
      </c>
      <c r="D106" s="24">
        <v>17433</v>
      </c>
      <c r="E106" s="115" t="s">
        <v>196</v>
      </c>
      <c r="F106" s="115" t="s">
        <v>20</v>
      </c>
      <c r="G106" s="24">
        <v>2</v>
      </c>
      <c r="H106" s="24" t="s">
        <v>197</v>
      </c>
      <c r="I106" s="114">
        <v>1600</v>
      </c>
      <c r="J106" s="145" t="s">
        <v>22</v>
      </c>
      <c r="K106" s="145"/>
      <c r="L106" s="106">
        <v>35455</v>
      </c>
    </row>
    <row r="107" spans="1:12">
      <c r="A107" s="53">
        <v>45716</v>
      </c>
      <c r="B107" s="24">
        <v>8577</v>
      </c>
      <c r="C107" s="115">
        <v>17079</v>
      </c>
      <c r="D107" s="24">
        <v>17430</v>
      </c>
      <c r="E107" s="115" t="s">
        <v>198</v>
      </c>
      <c r="F107" s="115" t="s">
        <v>20</v>
      </c>
      <c r="G107" s="24">
        <v>2</v>
      </c>
      <c r="H107" s="24" t="s">
        <v>199</v>
      </c>
      <c r="I107" s="114">
        <v>14600</v>
      </c>
      <c r="J107" s="145" t="s">
        <v>22</v>
      </c>
      <c r="K107" s="145"/>
      <c r="L107" s="106">
        <v>35481</v>
      </c>
    </row>
    <row r="108" spans="1:12">
      <c r="A108" s="53">
        <v>45716</v>
      </c>
      <c r="B108" s="24">
        <v>8576</v>
      </c>
      <c r="C108" s="115">
        <v>17078</v>
      </c>
      <c r="D108" s="24">
        <v>17431</v>
      </c>
      <c r="E108" s="115" t="s">
        <v>200</v>
      </c>
      <c r="F108" s="115" t="s">
        <v>20</v>
      </c>
      <c r="G108" s="24">
        <v>1</v>
      </c>
      <c r="H108" s="24" t="s">
        <v>66</v>
      </c>
      <c r="I108" s="114">
        <v>18084.3</v>
      </c>
      <c r="J108" s="145" t="s">
        <v>22</v>
      </c>
      <c r="K108" s="145"/>
      <c r="L108" s="106">
        <v>53480</v>
      </c>
    </row>
    <row r="109" spans="1:12">
      <c r="A109" s="53">
        <v>45716</v>
      </c>
      <c r="B109" s="24">
        <v>8575</v>
      </c>
      <c r="C109" s="115">
        <v>17071</v>
      </c>
      <c r="D109" s="24">
        <v>17429</v>
      </c>
      <c r="E109" s="115" t="s">
        <v>201</v>
      </c>
      <c r="F109" s="115" t="s">
        <v>20</v>
      </c>
      <c r="G109" s="24">
        <v>1</v>
      </c>
      <c r="H109" s="24" t="s">
        <v>59</v>
      </c>
      <c r="I109" s="114">
        <v>4286.3</v>
      </c>
      <c r="J109" s="145" t="s">
        <v>22</v>
      </c>
      <c r="K109" s="145"/>
      <c r="L109" s="106">
        <v>35476</v>
      </c>
    </row>
    <row r="110" spans="1:12">
      <c r="A110" s="53">
        <v>45716</v>
      </c>
      <c r="B110" s="24">
        <v>8574</v>
      </c>
      <c r="C110" s="115">
        <v>17070</v>
      </c>
      <c r="D110" s="24">
        <v>17428</v>
      </c>
      <c r="E110" s="115" t="s">
        <v>202</v>
      </c>
      <c r="F110" s="115" t="s">
        <v>20</v>
      </c>
      <c r="G110" s="24">
        <v>1</v>
      </c>
      <c r="H110" s="24" t="s">
        <v>70</v>
      </c>
      <c r="I110" s="114">
        <v>3324.3</v>
      </c>
      <c r="J110" s="145" t="s">
        <v>22</v>
      </c>
      <c r="K110" s="145"/>
      <c r="L110" s="106">
        <v>35475</v>
      </c>
    </row>
    <row r="111" spans="1:12">
      <c r="A111" s="53">
        <v>45716</v>
      </c>
      <c r="B111" s="24">
        <v>8573</v>
      </c>
      <c r="C111" s="115">
        <v>17062</v>
      </c>
      <c r="D111" s="24">
        <v>17427</v>
      </c>
      <c r="E111" s="115" t="s">
        <v>203</v>
      </c>
      <c r="F111" s="115" t="s">
        <v>20</v>
      </c>
      <c r="G111" s="24">
        <v>1</v>
      </c>
      <c r="H111" s="24" t="s">
        <v>204</v>
      </c>
      <c r="I111" s="114">
        <v>8100</v>
      </c>
      <c r="J111" s="145" t="s">
        <v>22</v>
      </c>
      <c r="K111" s="145"/>
      <c r="L111" s="106">
        <v>35467</v>
      </c>
    </row>
    <row r="112" spans="1:12">
      <c r="A112" s="53">
        <v>45716</v>
      </c>
      <c r="B112" s="24">
        <v>8566</v>
      </c>
      <c r="C112" s="115">
        <v>17048</v>
      </c>
      <c r="D112" s="24" t="s">
        <v>205</v>
      </c>
      <c r="E112" s="115" t="s">
        <v>206</v>
      </c>
      <c r="F112" s="115" t="s">
        <v>16</v>
      </c>
      <c r="G112" s="24">
        <v>2</v>
      </c>
      <c r="H112" s="24" t="s">
        <v>83</v>
      </c>
      <c r="I112" s="114">
        <v>12313</v>
      </c>
      <c r="J112" s="145" t="s">
        <v>18</v>
      </c>
      <c r="K112" s="145"/>
      <c r="L112" s="106">
        <v>35457</v>
      </c>
    </row>
    <row r="113" spans="1:12">
      <c r="A113" s="53">
        <v>45716</v>
      </c>
      <c r="B113" s="24">
        <v>8563</v>
      </c>
      <c r="C113" s="115">
        <v>17063</v>
      </c>
      <c r="D113" s="24">
        <v>17423</v>
      </c>
      <c r="E113" s="115" t="s">
        <v>207</v>
      </c>
      <c r="F113" s="115" t="s">
        <v>20</v>
      </c>
      <c r="G113" s="24">
        <v>1</v>
      </c>
      <c r="H113" s="24" t="s">
        <v>32</v>
      </c>
      <c r="I113" s="114">
        <v>23116.3</v>
      </c>
      <c r="J113" s="145" t="s">
        <v>22</v>
      </c>
      <c r="K113" s="145"/>
      <c r="L113" s="258">
        <v>35468</v>
      </c>
    </row>
    <row r="114" spans="1:12">
      <c r="A114" s="53">
        <v>45716</v>
      </c>
      <c r="B114" s="24">
        <v>8563</v>
      </c>
      <c r="C114" s="115">
        <v>17063</v>
      </c>
      <c r="D114" s="24">
        <v>17423</v>
      </c>
      <c r="E114" s="115" t="s">
        <v>208</v>
      </c>
      <c r="F114" s="115" t="s">
        <v>20</v>
      </c>
      <c r="G114" s="24">
        <v>2</v>
      </c>
      <c r="H114" s="24" t="s">
        <v>70</v>
      </c>
      <c r="I114" s="114">
        <v>6648.6</v>
      </c>
      <c r="J114" s="145" t="s">
        <v>22</v>
      </c>
      <c r="K114" s="145"/>
      <c r="L114" s="258"/>
    </row>
    <row r="115" spans="1:12">
      <c r="A115" s="53">
        <v>45716</v>
      </c>
      <c r="B115" s="24">
        <v>8563</v>
      </c>
      <c r="C115" s="115">
        <v>17063</v>
      </c>
      <c r="D115" s="24">
        <v>17423</v>
      </c>
      <c r="E115" s="115" t="s">
        <v>209</v>
      </c>
      <c r="F115" s="115" t="s">
        <v>20</v>
      </c>
      <c r="G115" s="24">
        <v>1</v>
      </c>
      <c r="H115" s="24" t="s">
        <v>177</v>
      </c>
      <c r="I115" s="114">
        <v>16046.3</v>
      </c>
      <c r="J115" s="145" t="s">
        <v>22</v>
      </c>
      <c r="K115" s="145"/>
      <c r="L115" s="258"/>
    </row>
    <row r="116" spans="1:12">
      <c r="A116" s="53">
        <v>45712</v>
      </c>
      <c r="B116" s="24">
        <v>8554</v>
      </c>
      <c r="C116" s="115">
        <v>17039</v>
      </c>
      <c r="D116" s="24">
        <v>17407</v>
      </c>
      <c r="E116" s="115" t="s">
        <v>210</v>
      </c>
      <c r="F116" s="115" t="s">
        <v>20</v>
      </c>
      <c r="G116" s="24">
        <v>1</v>
      </c>
      <c r="H116" s="24" t="s">
        <v>21</v>
      </c>
      <c r="I116" s="114">
        <v>16500</v>
      </c>
      <c r="J116" s="145" t="s">
        <v>22</v>
      </c>
      <c r="K116" s="145"/>
      <c r="L116" s="106">
        <v>35446</v>
      </c>
    </row>
    <row r="117" spans="1:12">
      <c r="A117" s="53">
        <v>45712</v>
      </c>
      <c r="B117" s="24">
        <v>8553</v>
      </c>
      <c r="C117" s="115">
        <v>17053</v>
      </c>
      <c r="D117" s="24">
        <v>17408</v>
      </c>
      <c r="E117" s="115" t="s">
        <v>211</v>
      </c>
      <c r="F117" s="115" t="s">
        <v>20</v>
      </c>
      <c r="G117" s="24">
        <v>2</v>
      </c>
      <c r="H117" s="24" t="s">
        <v>24</v>
      </c>
      <c r="I117" s="114">
        <v>43600</v>
      </c>
      <c r="J117" s="145" t="s">
        <v>22</v>
      </c>
      <c r="K117" s="145"/>
      <c r="L117" s="258">
        <v>35460</v>
      </c>
    </row>
    <row r="118" spans="1:12">
      <c r="A118" s="53">
        <v>45712</v>
      </c>
      <c r="B118" s="24">
        <v>8553</v>
      </c>
      <c r="C118" s="115">
        <v>17053</v>
      </c>
      <c r="D118" s="24">
        <v>17408</v>
      </c>
      <c r="E118" s="115" t="s">
        <v>212</v>
      </c>
      <c r="F118" s="115" t="s">
        <v>20</v>
      </c>
      <c r="G118" s="24">
        <v>2</v>
      </c>
      <c r="H118" s="24" t="s">
        <v>21</v>
      </c>
      <c r="I118" s="114">
        <v>33000</v>
      </c>
      <c r="J118" s="145" t="s">
        <v>22</v>
      </c>
      <c r="K118" s="145"/>
      <c r="L118" s="258"/>
    </row>
    <row r="119" spans="1:12">
      <c r="A119" s="53">
        <v>45712</v>
      </c>
      <c r="B119" s="24">
        <v>8553</v>
      </c>
      <c r="C119" s="115">
        <v>17053</v>
      </c>
      <c r="D119" s="24">
        <v>17408</v>
      </c>
      <c r="E119" s="115" t="s">
        <v>213</v>
      </c>
      <c r="F119" s="115" t="s">
        <v>20</v>
      </c>
      <c r="G119" s="24">
        <v>1</v>
      </c>
      <c r="H119" s="24" t="s">
        <v>214</v>
      </c>
      <c r="I119" s="114">
        <v>7800</v>
      </c>
      <c r="J119" s="145" t="s">
        <v>22</v>
      </c>
      <c r="K119" s="145"/>
      <c r="L119" s="258"/>
    </row>
    <row r="120" spans="1:12">
      <c r="A120" s="53">
        <v>45708</v>
      </c>
      <c r="B120" s="24">
        <v>8549</v>
      </c>
      <c r="C120" s="115">
        <v>17046</v>
      </c>
      <c r="D120" s="24">
        <v>17406</v>
      </c>
      <c r="E120" s="256" t="s">
        <v>215</v>
      </c>
      <c r="F120" s="115" t="s">
        <v>20</v>
      </c>
      <c r="G120" s="24">
        <v>1</v>
      </c>
      <c r="H120" s="24" t="s">
        <v>167</v>
      </c>
      <c r="I120" s="114">
        <v>18696.099999999999</v>
      </c>
      <c r="J120" s="145" t="s">
        <v>22</v>
      </c>
      <c r="K120" s="145"/>
      <c r="L120" s="258">
        <v>35454</v>
      </c>
    </row>
    <row r="121" spans="1:12">
      <c r="A121" s="53">
        <v>45708</v>
      </c>
      <c r="B121" s="24">
        <v>8549</v>
      </c>
      <c r="C121" s="115">
        <v>17046</v>
      </c>
      <c r="D121" s="24">
        <v>17406</v>
      </c>
      <c r="E121" s="256"/>
      <c r="F121" s="115" t="s">
        <v>20</v>
      </c>
      <c r="G121" s="24">
        <v>1</v>
      </c>
      <c r="H121" s="24" t="s">
        <v>168</v>
      </c>
      <c r="I121" s="114">
        <v>20836.099999999999</v>
      </c>
      <c r="J121" s="145" t="s">
        <v>22</v>
      </c>
      <c r="K121" s="145"/>
      <c r="L121" s="258"/>
    </row>
    <row r="122" spans="1:12">
      <c r="A122" s="53">
        <v>45708</v>
      </c>
      <c r="B122" s="24">
        <v>8548</v>
      </c>
      <c r="C122" s="115">
        <v>17041</v>
      </c>
      <c r="D122" s="24">
        <v>17405</v>
      </c>
      <c r="E122" s="256" t="s">
        <v>216</v>
      </c>
      <c r="F122" s="115" t="s">
        <v>20</v>
      </c>
      <c r="G122" s="24">
        <v>3</v>
      </c>
      <c r="H122" s="24" t="s">
        <v>217</v>
      </c>
      <c r="I122" s="114">
        <v>25728.3</v>
      </c>
      <c r="J122" s="145" t="s">
        <v>22</v>
      </c>
      <c r="K122" s="145"/>
      <c r="L122" s="258">
        <v>35448</v>
      </c>
    </row>
    <row r="123" spans="1:12">
      <c r="A123" s="53">
        <v>45708</v>
      </c>
      <c r="B123" s="24">
        <v>8548</v>
      </c>
      <c r="C123" s="115">
        <v>17041</v>
      </c>
      <c r="D123" s="24">
        <v>17405</v>
      </c>
      <c r="E123" s="256"/>
      <c r="F123" s="115" t="s">
        <v>20</v>
      </c>
      <c r="G123" s="24">
        <v>1</v>
      </c>
      <c r="H123" s="24" t="s">
        <v>218</v>
      </c>
      <c r="I123" s="114">
        <v>46796.1</v>
      </c>
      <c r="J123" s="145" t="s">
        <v>22</v>
      </c>
      <c r="K123" s="145"/>
      <c r="L123" s="258"/>
    </row>
    <row r="124" spans="1:12">
      <c r="A124" s="53">
        <v>45708</v>
      </c>
      <c r="B124" s="24">
        <v>8547</v>
      </c>
      <c r="C124" s="115">
        <v>17040</v>
      </c>
      <c r="D124" s="24">
        <v>17404</v>
      </c>
      <c r="E124" s="115" t="s">
        <v>219</v>
      </c>
      <c r="F124" s="115" t="s">
        <v>20</v>
      </c>
      <c r="G124" s="24">
        <v>1</v>
      </c>
      <c r="H124" s="24" t="s">
        <v>166</v>
      </c>
      <c r="I124" s="114">
        <v>10862.1</v>
      </c>
      <c r="J124" s="145" t="s">
        <v>22</v>
      </c>
      <c r="K124" s="145"/>
      <c r="L124" s="258">
        <v>35447</v>
      </c>
    </row>
    <row r="125" spans="1:12">
      <c r="A125" s="53">
        <v>45708</v>
      </c>
      <c r="B125" s="24">
        <v>8547</v>
      </c>
      <c r="C125" s="115">
        <v>17040</v>
      </c>
      <c r="D125" s="24">
        <v>17404</v>
      </c>
      <c r="E125" s="115" t="s">
        <v>220</v>
      </c>
      <c r="F125" s="115" t="s">
        <v>20</v>
      </c>
      <c r="G125" s="24">
        <v>1</v>
      </c>
      <c r="H125" s="24" t="s">
        <v>113</v>
      </c>
      <c r="I125" s="114">
        <v>22000</v>
      </c>
      <c r="J125" s="145" t="s">
        <v>22</v>
      </c>
      <c r="K125" s="145"/>
      <c r="L125" s="258"/>
    </row>
    <row r="126" spans="1:12">
      <c r="A126" s="53">
        <v>45708</v>
      </c>
      <c r="B126" s="24">
        <v>8546</v>
      </c>
      <c r="C126" s="115">
        <v>17055</v>
      </c>
      <c r="D126" s="24">
        <v>17402</v>
      </c>
      <c r="E126" s="115" t="s">
        <v>221</v>
      </c>
      <c r="F126" s="115" t="s">
        <v>20</v>
      </c>
      <c r="G126" s="24">
        <v>1</v>
      </c>
      <c r="H126" s="24" t="s">
        <v>17</v>
      </c>
      <c r="I126" s="114">
        <v>1895</v>
      </c>
      <c r="J126" s="145" t="s">
        <v>22</v>
      </c>
      <c r="K126" s="145"/>
      <c r="L126" s="106">
        <v>35462</v>
      </c>
    </row>
    <row r="127" spans="1:12">
      <c r="A127" s="53">
        <v>45708</v>
      </c>
      <c r="B127" s="24">
        <v>8545</v>
      </c>
      <c r="C127" s="115">
        <v>17054</v>
      </c>
      <c r="D127" s="24">
        <v>17403</v>
      </c>
      <c r="E127" s="115" t="s">
        <v>222</v>
      </c>
      <c r="F127" s="115" t="s">
        <v>20</v>
      </c>
      <c r="G127" s="24">
        <v>1</v>
      </c>
      <c r="H127" s="24" t="s">
        <v>186</v>
      </c>
      <c r="I127" s="114">
        <v>27000</v>
      </c>
      <c r="J127" s="145" t="s">
        <v>22</v>
      </c>
      <c r="K127" s="145"/>
      <c r="L127" s="106">
        <v>35461</v>
      </c>
    </row>
    <row r="128" spans="1:12">
      <c r="A128" s="53"/>
      <c r="B128" s="24"/>
      <c r="C128" s="115"/>
      <c r="D128" s="24"/>
      <c r="F128" s="115" t="s">
        <v>20</v>
      </c>
      <c r="G128" s="24"/>
      <c r="H128" s="24"/>
      <c r="I128" s="114"/>
      <c r="J128" s="145" t="s">
        <v>22</v>
      </c>
      <c r="K128" s="145"/>
      <c r="L128" s="106"/>
    </row>
    <row r="129" spans="1:12">
      <c r="A129" s="53"/>
      <c r="B129" s="24"/>
      <c r="C129" s="115"/>
      <c r="D129" s="24"/>
      <c r="F129" s="115" t="s">
        <v>20</v>
      </c>
      <c r="G129" s="24"/>
      <c r="H129" s="24"/>
      <c r="I129" s="114"/>
      <c r="J129" s="145" t="s">
        <v>22</v>
      </c>
      <c r="K129" s="145"/>
      <c r="L129" s="106"/>
    </row>
    <row r="130" spans="1:12">
      <c r="A130" s="53"/>
      <c r="B130" s="24"/>
      <c r="C130" s="115"/>
      <c r="D130" s="24"/>
      <c r="F130" s="115" t="s">
        <v>20</v>
      </c>
      <c r="G130" s="24"/>
      <c r="H130" s="24"/>
      <c r="I130" s="114"/>
      <c r="J130" s="145" t="s">
        <v>22</v>
      </c>
      <c r="K130" s="145"/>
      <c r="L130" s="106"/>
    </row>
    <row r="131" spans="1:12" s="106" customFormat="1">
      <c r="A131" s="185">
        <v>45716</v>
      </c>
      <c r="B131" s="106">
        <v>255096</v>
      </c>
      <c r="C131" s="106">
        <v>158692</v>
      </c>
      <c r="D131" s="106">
        <v>37413</v>
      </c>
      <c r="E131" s="115"/>
      <c r="F131" s="106" t="s">
        <v>223</v>
      </c>
      <c r="G131" s="106">
        <v>13</v>
      </c>
      <c r="H131" s="106" t="s">
        <v>224</v>
      </c>
      <c r="I131" s="122">
        <v>1216749.3</v>
      </c>
      <c r="J131" s="119" t="s">
        <v>225</v>
      </c>
      <c r="K131" s="119"/>
      <c r="L131" s="249" t="s">
        <v>226</v>
      </c>
    </row>
    <row r="132" spans="1:12" s="106" customFormat="1">
      <c r="A132" s="185">
        <v>45716</v>
      </c>
      <c r="B132" s="106">
        <v>255096</v>
      </c>
      <c r="C132" s="106">
        <v>158692</v>
      </c>
      <c r="D132" s="106">
        <v>37413</v>
      </c>
      <c r="E132" s="115"/>
      <c r="F132" s="106" t="s">
        <v>223</v>
      </c>
      <c r="G132" s="106">
        <v>1</v>
      </c>
      <c r="H132" s="106" t="s">
        <v>45</v>
      </c>
      <c r="I132" s="122">
        <v>29344.1</v>
      </c>
      <c r="J132" s="119" t="s">
        <v>225</v>
      </c>
      <c r="K132" s="119"/>
      <c r="L132" s="249"/>
    </row>
    <row r="133" spans="1:12" s="106" customFormat="1">
      <c r="A133" s="185">
        <v>45716</v>
      </c>
      <c r="B133" s="106">
        <v>255096</v>
      </c>
      <c r="C133" s="106">
        <v>158692</v>
      </c>
      <c r="D133" s="106">
        <v>37413</v>
      </c>
      <c r="E133" s="115"/>
      <c r="F133" s="106" t="s">
        <v>223</v>
      </c>
      <c r="G133" s="106">
        <v>1</v>
      </c>
      <c r="H133" s="106" t="s">
        <v>39</v>
      </c>
      <c r="I133" s="122">
        <v>52744.1</v>
      </c>
      <c r="J133" s="119" t="s">
        <v>225</v>
      </c>
      <c r="K133" s="119"/>
      <c r="L133" s="249"/>
    </row>
    <row r="134" spans="1:12">
      <c r="A134" s="53">
        <v>45716</v>
      </c>
      <c r="B134" s="24">
        <v>255194</v>
      </c>
      <c r="C134" s="115">
        <v>158855</v>
      </c>
      <c r="D134" s="24" t="s">
        <v>227</v>
      </c>
      <c r="F134" s="115" t="s">
        <v>228</v>
      </c>
      <c r="G134" s="24">
        <v>2</v>
      </c>
      <c r="H134" s="24" t="s">
        <v>17</v>
      </c>
      <c r="I134" s="114">
        <v>3790</v>
      </c>
      <c r="J134" s="145" t="s">
        <v>74</v>
      </c>
      <c r="K134" s="145"/>
      <c r="L134" s="106">
        <v>35485</v>
      </c>
    </row>
    <row r="135" spans="1:12" s="106" customFormat="1">
      <c r="A135" s="185">
        <v>45713</v>
      </c>
      <c r="B135" s="106">
        <v>254840</v>
      </c>
      <c r="C135" s="106">
        <v>158250</v>
      </c>
      <c r="D135" s="106">
        <v>36974</v>
      </c>
      <c r="E135" s="115"/>
      <c r="F135" s="106" t="s">
        <v>223</v>
      </c>
      <c r="G135" s="106">
        <v>2</v>
      </c>
      <c r="H135" s="106" t="s">
        <v>40</v>
      </c>
      <c r="I135" s="122">
        <v>158056.4</v>
      </c>
      <c r="J135" s="145" t="s">
        <v>225</v>
      </c>
      <c r="K135" s="145"/>
      <c r="L135" s="249" t="s">
        <v>229</v>
      </c>
    </row>
    <row r="136" spans="1:12" s="106" customFormat="1">
      <c r="A136" s="185">
        <v>45713</v>
      </c>
      <c r="B136" s="106">
        <v>254840</v>
      </c>
      <c r="C136" s="106">
        <v>158250</v>
      </c>
      <c r="D136" s="106">
        <v>36974</v>
      </c>
      <c r="E136" s="115"/>
      <c r="F136" s="106" t="s">
        <v>223</v>
      </c>
      <c r="G136" s="106">
        <v>1</v>
      </c>
      <c r="H136" s="106" t="s">
        <v>230</v>
      </c>
      <c r="I136" s="122">
        <v>115516.2</v>
      </c>
      <c r="J136" s="145" t="s">
        <v>225</v>
      </c>
      <c r="K136" s="145"/>
      <c r="L136" s="249"/>
    </row>
  </sheetData>
  <sheetProtection selectLockedCells="1" selectUnlockedCells="1"/>
  <mergeCells count="50">
    <mergeCell ref="B6:D6"/>
    <mergeCell ref="A6:A7"/>
    <mergeCell ref="E6:E7"/>
    <mergeCell ref="E19:E20"/>
    <mergeCell ref="E26:E27"/>
    <mergeCell ref="E122:E123"/>
    <mergeCell ref="F6:F7"/>
    <mergeCell ref="G6:G7"/>
    <mergeCell ref="H6:H7"/>
    <mergeCell ref="I6:I7"/>
    <mergeCell ref="E70:E71"/>
    <mergeCell ref="E82:E84"/>
    <mergeCell ref="E86:E87"/>
    <mergeCell ref="E91:E93"/>
    <mergeCell ref="E120:E121"/>
    <mergeCell ref="E37:E38"/>
    <mergeCell ref="E41:E42"/>
    <mergeCell ref="E47:E48"/>
    <mergeCell ref="E54:E55"/>
    <mergeCell ref="E63:E64"/>
    <mergeCell ref="J6:J7"/>
    <mergeCell ref="L6:L7"/>
    <mergeCell ref="L8:L10"/>
    <mergeCell ref="L12:L13"/>
    <mergeCell ref="L14:L17"/>
    <mergeCell ref="L18:L21"/>
    <mergeCell ref="L22:L27"/>
    <mergeCell ref="L28:L32"/>
    <mergeCell ref="L33:L36"/>
    <mergeCell ref="L37:L38"/>
    <mergeCell ref="L39:L42"/>
    <mergeCell ref="L43:L48"/>
    <mergeCell ref="L49:L53"/>
    <mergeCell ref="L54:L57"/>
    <mergeCell ref="L58:L62"/>
    <mergeCell ref="L63:L68"/>
    <mergeCell ref="L69:L71"/>
    <mergeCell ref="L72:L76"/>
    <mergeCell ref="L77:L80"/>
    <mergeCell ref="L81:L85"/>
    <mergeCell ref="L86:L88"/>
    <mergeCell ref="L89:L93"/>
    <mergeCell ref="L94:L97"/>
    <mergeCell ref="L113:L115"/>
    <mergeCell ref="L117:L119"/>
    <mergeCell ref="L120:L121"/>
    <mergeCell ref="L122:L123"/>
    <mergeCell ref="L124:L125"/>
    <mergeCell ref="L131:L133"/>
    <mergeCell ref="L135:L136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1"/>
  <sheetViews>
    <sheetView workbookViewId="0">
      <pane ySplit="7" topLeftCell="A127" activePane="bottomLeft" state="frozen"/>
      <selection pane="bottomLeft" activeCell="G6" sqref="G6:G7"/>
    </sheetView>
  </sheetViews>
  <sheetFormatPr defaultColWidth="9.140625" defaultRowHeight="12.75"/>
  <cols>
    <col min="1" max="1" width="9.85546875" style="165" customWidth="1"/>
    <col min="2" max="2" width="11" style="165" customWidth="1"/>
    <col min="3" max="3" width="9.7109375" style="165" customWidth="1"/>
    <col min="4" max="4" width="17.7109375" style="165" customWidth="1"/>
    <col min="5" max="5" width="19.28515625" style="115" customWidth="1"/>
    <col min="6" max="6" width="50.5703125" style="106" customWidth="1"/>
    <col min="7" max="7" width="6.140625" style="106" customWidth="1"/>
    <col min="8" max="8" width="30.28515625" style="106" customWidth="1"/>
    <col min="9" max="9" width="14" style="166" customWidth="1"/>
    <col min="10" max="10" width="10.85546875" style="106" customWidth="1"/>
    <col min="11" max="11" width="9.140625" style="106"/>
    <col min="12" max="12" width="10.140625" style="120" customWidth="1"/>
    <col min="13" max="16384" width="9.140625" style="106"/>
  </cols>
  <sheetData>
    <row r="1" spans="1:12" s="121" customFormat="1">
      <c r="A1" s="167" t="s">
        <v>0</v>
      </c>
      <c r="B1" s="168"/>
      <c r="C1" s="168"/>
      <c r="D1" s="168"/>
      <c r="E1" s="123"/>
      <c r="F1" s="123"/>
      <c r="G1" s="123"/>
      <c r="H1" s="123"/>
      <c r="I1" s="155"/>
      <c r="J1" s="123"/>
    </row>
    <row r="2" spans="1:12" s="121" customFormat="1">
      <c r="A2" s="169" t="s">
        <v>1</v>
      </c>
      <c r="B2" s="168"/>
      <c r="C2" s="168"/>
      <c r="D2" s="168"/>
      <c r="E2" s="123"/>
      <c r="F2" s="123"/>
      <c r="G2" s="123"/>
      <c r="H2" s="123"/>
      <c r="I2" s="155"/>
      <c r="J2" s="123"/>
    </row>
    <row r="3" spans="1:12" s="121" customFormat="1">
      <c r="A3" s="169" t="s">
        <v>231</v>
      </c>
      <c r="B3" s="168"/>
      <c r="C3" s="168"/>
      <c r="D3" s="168"/>
      <c r="E3" s="123"/>
      <c r="F3" s="123"/>
      <c r="G3" s="123"/>
      <c r="H3" s="123"/>
      <c r="I3" s="155"/>
      <c r="J3" s="123"/>
    </row>
    <row r="4" spans="1:12" s="115" customFormat="1">
      <c r="A4" s="148"/>
      <c r="B4" s="148"/>
      <c r="C4" s="148"/>
      <c r="D4" s="148"/>
      <c r="E4" s="109"/>
      <c r="F4" s="109"/>
      <c r="G4" s="109"/>
      <c r="H4" s="109"/>
      <c r="I4" s="155"/>
      <c r="J4" s="109"/>
    </row>
    <row r="5" spans="1:12" s="115" customFormat="1">
      <c r="A5" s="148"/>
      <c r="B5" s="148"/>
      <c r="C5" s="148"/>
      <c r="D5" s="148"/>
      <c r="E5" s="109"/>
      <c r="F5" s="109"/>
      <c r="G5" s="109"/>
      <c r="H5" s="109"/>
      <c r="I5" s="155"/>
      <c r="J5" s="109"/>
    </row>
    <row r="6" spans="1:12" s="115" customFormat="1" ht="12.75" customHeight="1">
      <c r="A6" s="263" t="s">
        <v>3</v>
      </c>
      <c r="B6" s="264" t="s">
        <v>4</v>
      </c>
      <c r="C6" s="264"/>
      <c r="D6" s="264"/>
      <c r="E6" s="252" t="s">
        <v>5</v>
      </c>
      <c r="F6" s="252" t="s">
        <v>6</v>
      </c>
      <c r="G6" s="252" t="s">
        <v>1010</v>
      </c>
      <c r="H6" s="252" t="s">
        <v>8</v>
      </c>
      <c r="I6" s="261" t="s">
        <v>9</v>
      </c>
      <c r="J6" s="254" t="s">
        <v>10</v>
      </c>
      <c r="L6" s="255" t="s">
        <v>11</v>
      </c>
    </row>
    <row r="7" spans="1:12" s="115" customFormat="1">
      <c r="A7" s="263"/>
      <c r="B7" s="136" t="s">
        <v>12</v>
      </c>
      <c r="C7" s="136" t="s">
        <v>13</v>
      </c>
      <c r="D7" s="136" t="s">
        <v>14</v>
      </c>
      <c r="E7" s="252"/>
      <c r="F7" s="252"/>
      <c r="G7" s="252"/>
      <c r="H7" s="252"/>
      <c r="I7" s="261"/>
      <c r="J7" s="254"/>
      <c r="L7" s="255"/>
    </row>
    <row r="8" spans="1:12" s="115" customFormat="1">
      <c r="A8" s="149">
        <v>45747</v>
      </c>
      <c r="B8" s="150">
        <v>257369</v>
      </c>
      <c r="C8" s="148">
        <v>161026</v>
      </c>
      <c r="D8" s="148">
        <v>39884</v>
      </c>
      <c r="E8" s="170"/>
      <c r="F8" s="115" t="s">
        <v>20</v>
      </c>
      <c r="G8" s="171">
        <v>1</v>
      </c>
      <c r="H8" s="171" t="s">
        <v>232</v>
      </c>
      <c r="I8" s="156">
        <v>111906.4</v>
      </c>
      <c r="J8" s="119" t="s">
        <v>22</v>
      </c>
      <c r="L8" s="256">
        <v>35541</v>
      </c>
    </row>
    <row r="9" spans="1:12" s="115" customFormat="1">
      <c r="A9" s="149">
        <v>45747</v>
      </c>
      <c r="B9" s="150">
        <v>257369</v>
      </c>
      <c r="C9" s="148">
        <v>161026</v>
      </c>
      <c r="D9" s="148">
        <v>39884</v>
      </c>
      <c r="E9" s="170"/>
      <c r="F9" s="115" t="s">
        <v>20</v>
      </c>
      <c r="G9" s="171">
        <v>1</v>
      </c>
      <c r="H9" s="171" t="s">
        <v>170</v>
      </c>
      <c r="I9" s="156">
        <v>25570.39</v>
      </c>
      <c r="J9" s="119" t="s">
        <v>22</v>
      </c>
      <c r="L9" s="256"/>
    </row>
    <row r="10" spans="1:12" s="115" customFormat="1">
      <c r="A10" s="149">
        <v>45747</v>
      </c>
      <c r="B10" s="150">
        <v>257368</v>
      </c>
      <c r="C10" s="148">
        <v>161016</v>
      </c>
      <c r="D10" s="148">
        <v>39882</v>
      </c>
      <c r="E10" s="170"/>
      <c r="F10" s="115" t="s">
        <v>20</v>
      </c>
      <c r="G10" s="171">
        <v>3</v>
      </c>
      <c r="H10" s="171" t="s">
        <v>181</v>
      </c>
      <c r="I10" s="156">
        <v>41542.17</v>
      </c>
      <c r="J10" s="119" t="s">
        <v>22</v>
      </c>
      <c r="L10" s="256">
        <v>35540</v>
      </c>
    </row>
    <row r="11" spans="1:12" s="115" customFormat="1">
      <c r="A11" s="149">
        <v>45747</v>
      </c>
      <c r="B11" s="150">
        <v>257368</v>
      </c>
      <c r="C11" s="148">
        <v>161016</v>
      </c>
      <c r="D11" s="148">
        <v>39882</v>
      </c>
      <c r="E11" s="170"/>
      <c r="F11" s="115" t="s">
        <v>20</v>
      </c>
      <c r="G11" s="171">
        <v>1</v>
      </c>
      <c r="H11" s="171" t="s">
        <v>178</v>
      </c>
      <c r="I11" s="156">
        <v>18426.3</v>
      </c>
      <c r="J11" s="119" t="s">
        <v>22</v>
      </c>
      <c r="L11" s="256"/>
    </row>
    <row r="12" spans="1:12" s="115" customFormat="1">
      <c r="A12" s="149">
        <v>45747</v>
      </c>
      <c r="B12" s="150">
        <v>257368</v>
      </c>
      <c r="C12" s="148">
        <v>161016</v>
      </c>
      <c r="D12" s="148">
        <v>39882</v>
      </c>
      <c r="E12" s="170"/>
      <c r="F12" s="115" t="s">
        <v>20</v>
      </c>
      <c r="G12" s="171">
        <v>4</v>
      </c>
      <c r="H12" s="171" t="s">
        <v>173</v>
      </c>
      <c r="I12" s="156">
        <v>80089.56</v>
      </c>
      <c r="J12" s="119" t="s">
        <v>22</v>
      </c>
      <c r="L12" s="256"/>
    </row>
    <row r="13" spans="1:12" s="115" customFormat="1">
      <c r="A13" s="149">
        <v>45747</v>
      </c>
      <c r="B13" s="150">
        <v>257368</v>
      </c>
      <c r="C13" s="148">
        <v>161016</v>
      </c>
      <c r="D13" s="148">
        <v>39882</v>
      </c>
      <c r="E13" s="170"/>
      <c r="F13" s="115" t="s">
        <v>20</v>
      </c>
      <c r="G13" s="171">
        <v>2</v>
      </c>
      <c r="H13" s="171" t="s">
        <v>41</v>
      </c>
      <c r="I13" s="156">
        <v>46543.56</v>
      </c>
      <c r="J13" s="119" t="s">
        <v>22</v>
      </c>
      <c r="L13" s="256"/>
    </row>
    <row r="14" spans="1:12" s="115" customFormat="1">
      <c r="A14" s="149">
        <v>45747</v>
      </c>
      <c r="B14" s="150">
        <v>257368</v>
      </c>
      <c r="C14" s="148">
        <v>161016</v>
      </c>
      <c r="D14" s="148">
        <v>39882</v>
      </c>
      <c r="E14" s="170"/>
      <c r="F14" s="115" t="s">
        <v>20</v>
      </c>
      <c r="G14" s="171">
        <v>1</v>
      </c>
      <c r="H14" s="171" t="s">
        <v>178</v>
      </c>
      <c r="I14" s="156">
        <v>17856.39</v>
      </c>
      <c r="J14" s="119" t="s">
        <v>22</v>
      </c>
      <c r="L14" s="256"/>
    </row>
    <row r="15" spans="1:12" s="115" customFormat="1">
      <c r="A15" s="149">
        <v>45747</v>
      </c>
      <c r="B15" s="150">
        <v>257368</v>
      </c>
      <c r="C15" s="148">
        <v>161016</v>
      </c>
      <c r="D15" s="148">
        <v>39882</v>
      </c>
      <c r="E15" s="170"/>
      <c r="F15" s="115" t="s">
        <v>20</v>
      </c>
      <c r="G15" s="171">
        <v>1</v>
      </c>
      <c r="H15" s="171" t="s">
        <v>33</v>
      </c>
      <c r="I15" s="156">
        <v>32296.39</v>
      </c>
      <c r="J15" s="119" t="s">
        <v>22</v>
      </c>
      <c r="L15" s="256"/>
    </row>
    <row r="16" spans="1:12" s="115" customFormat="1">
      <c r="A16" s="149">
        <v>45747</v>
      </c>
      <c r="B16" s="150">
        <v>257367</v>
      </c>
      <c r="C16" s="148">
        <v>160961</v>
      </c>
      <c r="D16" s="148">
        <v>39883</v>
      </c>
      <c r="E16" s="262">
        <v>59846</v>
      </c>
      <c r="F16" s="115" t="s">
        <v>20</v>
      </c>
      <c r="G16" s="171">
        <v>1</v>
      </c>
      <c r="H16" s="171" t="s">
        <v>167</v>
      </c>
      <c r="I16" s="156">
        <v>17286.39</v>
      </c>
      <c r="J16" s="119" t="s">
        <v>22</v>
      </c>
      <c r="L16" s="256">
        <v>35537</v>
      </c>
    </row>
    <row r="17" spans="1:12" s="115" customFormat="1">
      <c r="A17" s="149">
        <v>45747</v>
      </c>
      <c r="B17" s="150">
        <v>257367</v>
      </c>
      <c r="C17" s="148">
        <v>160961</v>
      </c>
      <c r="D17" s="148">
        <v>39883</v>
      </c>
      <c r="E17" s="262"/>
      <c r="F17" s="115" t="s">
        <v>20</v>
      </c>
      <c r="G17" s="171">
        <v>3</v>
      </c>
      <c r="H17" s="171" t="s">
        <v>173</v>
      </c>
      <c r="I17" s="156">
        <v>60067.17</v>
      </c>
      <c r="J17" s="119" t="s">
        <v>22</v>
      </c>
      <c r="L17" s="256"/>
    </row>
    <row r="18" spans="1:12" s="115" customFormat="1">
      <c r="A18" s="149">
        <v>45747</v>
      </c>
      <c r="B18" s="150">
        <v>257367</v>
      </c>
      <c r="C18" s="148">
        <v>160961</v>
      </c>
      <c r="D18" s="148">
        <v>39883</v>
      </c>
      <c r="E18" s="262">
        <v>59847</v>
      </c>
      <c r="F18" s="115" t="s">
        <v>20</v>
      </c>
      <c r="G18" s="171">
        <v>1</v>
      </c>
      <c r="H18" s="171" t="s">
        <v>33</v>
      </c>
      <c r="I18" s="156">
        <v>32296.39</v>
      </c>
      <c r="J18" s="119" t="s">
        <v>22</v>
      </c>
      <c r="L18" s="256"/>
    </row>
    <row r="19" spans="1:12" s="115" customFormat="1">
      <c r="A19" s="149">
        <v>45747</v>
      </c>
      <c r="B19" s="150">
        <v>257367</v>
      </c>
      <c r="C19" s="148">
        <v>160961</v>
      </c>
      <c r="D19" s="148">
        <v>39883</v>
      </c>
      <c r="E19" s="262"/>
      <c r="F19" s="115" t="s">
        <v>20</v>
      </c>
      <c r="G19" s="171">
        <v>1</v>
      </c>
      <c r="H19" s="171" t="s">
        <v>173</v>
      </c>
      <c r="I19" s="156">
        <v>20022.39</v>
      </c>
      <c r="J19" s="119" t="s">
        <v>22</v>
      </c>
      <c r="L19" s="256"/>
    </row>
    <row r="20" spans="1:12" s="115" customFormat="1">
      <c r="A20" s="149">
        <v>45747</v>
      </c>
      <c r="B20" s="150">
        <v>257367</v>
      </c>
      <c r="C20" s="148">
        <v>160961</v>
      </c>
      <c r="D20" s="148">
        <v>39883</v>
      </c>
      <c r="E20" s="170">
        <v>59848</v>
      </c>
      <c r="F20" s="115" t="s">
        <v>20</v>
      </c>
      <c r="G20" s="171">
        <v>1</v>
      </c>
      <c r="H20" s="171" t="s">
        <v>41</v>
      </c>
      <c r="I20" s="156">
        <v>26520.39</v>
      </c>
      <c r="J20" s="119" t="s">
        <v>22</v>
      </c>
      <c r="L20" s="256"/>
    </row>
    <row r="21" spans="1:12" s="115" customFormat="1">
      <c r="A21" s="149">
        <v>45747</v>
      </c>
      <c r="B21" s="150">
        <v>257366</v>
      </c>
      <c r="C21" s="148">
        <v>160960</v>
      </c>
      <c r="D21" s="148">
        <v>39881</v>
      </c>
      <c r="E21" s="170">
        <v>59844</v>
      </c>
      <c r="F21" s="115" t="s">
        <v>20</v>
      </c>
      <c r="G21" s="171">
        <v>1</v>
      </c>
      <c r="H21" s="171" t="s">
        <v>188</v>
      </c>
      <c r="I21" s="156">
        <v>33447.79</v>
      </c>
      <c r="J21" s="119" t="s">
        <v>22</v>
      </c>
      <c r="L21" s="256">
        <v>35536</v>
      </c>
    </row>
    <row r="22" spans="1:12" s="115" customFormat="1">
      <c r="A22" s="149">
        <v>45747</v>
      </c>
      <c r="B22" s="150">
        <v>257366</v>
      </c>
      <c r="C22" s="148">
        <v>160960</v>
      </c>
      <c r="D22" s="148">
        <v>39881</v>
      </c>
      <c r="E22" s="262">
        <v>59845</v>
      </c>
      <c r="F22" s="115" t="s">
        <v>20</v>
      </c>
      <c r="G22" s="171">
        <v>2</v>
      </c>
      <c r="H22" s="171" t="s">
        <v>172</v>
      </c>
      <c r="I22" s="156">
        <v>170384.78</v>
      </c>
      <c r="J22" s="119" t="s">
        <v>22</v>
      </c>
      <c r="L22" s="256"/>
    </row>
    <row r="23" spans="1:12" s="115" customFormat="1">
      <c r="A23" s="149">
        <v>45747</v>
      </c>
      <c r="B23" s="150">
        <v>257366</v>
      </c>
      <c r="C23" s="148">
        <v>160960</v>
      </c>
      <c r="D23" s="148">
        <v>39881</v>
      </c>
      <c r="E23" s="262"/>
      <c r="F23" s="115" t="s">
        <v>20</v>
      </c>
      <c r="G23" s="171">
        <v>1</v>
      </c>
      <c r="H23" s="171" t="s">
        <v>39</v>
      </c>
      <c r="I23" s="156">
        <v>48651.59</v>
      </c>
      <c r="J23" s="119" t="s">
        <v>22</v>
      </c>
      <c r="L23" s="256"/>
    </row>
    <row r="24" spans="1:12" s="115" customFormat="1">
      <c r="A24" s="149">
        <v>45747</v>
      </c>
      <c r="B24" s="150">
        <v>257366</v>
      </c>
      <c r="C24" s="148">
        <v>160960</v>
      </c>
      <c r="D24" s="148">
        <v>39881</v>
      </c>
      <c r="E24" s="262"/>
      <c r="F24" s="115" t="s">
        <v>20</v>
      </c>
      <c r="G24" s="171">
        <v>1</v>
      </c>
      <c r="H24" s="171" t="s">
        <v>38</v>
      </c>
      <c r="I24" s="156">
        <v>15291.39</v>
      </c>
      <c r="J24" s="119" t="s">
        <v>22</v>
      </c>
      <c r="L24" s="256"/>
    </row>
    <row r="25" spans="1:12" s="115" customFormat="1">
      <c r="A25" s="149">
        <v>45747</v>
      </c>
      <c r="B25" s="150">
        <v>257366</v>
      </c>
      <c r="C25" s="148">
        <v>160960</v>
      </c>
      <c r="D25" s="148">
        <v>39881</v>
      </c>
      <c r="E25" s="170">
        <v>59849</v>
      </c>
      <c r="F25" s="115" t="s">
        <v>20</v>
      </c>
      <c r="G25" s="171">
        <v>1</v>
      </c>
      <c r="H25" s="171" t="s">
        <v>170</v>
      </c>
      <c r="I25" s="156">
        <v>25570.39</v>
      </c>
      <c r="J25" s="119" t="s">
        <v>22</v>
      </c>
      <c r="L25" s="256"/>
    </row>
    <row r="26" spans="1:12" s="115" customFormat="1">
      <c r="A26" s="149">
        <v>45747</v>
      </c>
      <c r="B26" s="150">
        <v>257365</v>
      </c>
      <c r="C26" s="148">
        <v>160959</v>
      </c>
      <c r="D26" s="148">
        <v>39880</v>
      </c>
      <c r="E26" s="262">
        <v>59840</v>
      </c>
      <c r="F26" s="115" t="s">
        <v>20</v>
      </c>
      <c r="G26" s="171">
        <v>1</v>
      </c>
      <c r="H26" s="171" t="s">
        <v>218</v>
      </c>
      <c r="I26" s="156">
        <v>45596.2</v>
      </c>
      <c r="J26" s="119" t="s">
        <v>22</v>
      </c>
      <c r="L26" s="256">
        <v>35535</v>
      </c>
    </row>
    <row r="27" spans="1:12" s="115" customFormat="1">
      <c r="A27" s="149">
        <v>45747</v>
      </c>
      <c r="B27" s="150">
        <v>257365</v>
      </c>
      <c r="C27" s="148">
        <v>160959</v>
      </c>
      <c r="D27" s="148">
        <v>39880</v>
      </c>
      <c r="E27" s="262"/>
      <c r="F27" s="115" t="s">
        <v>20</v>
      </c>
      <c r="G27" s="171">
        <v>2</v>
      </c>
      <c r="H27" s="171" t="s">
        <v>233</v>
      </c>
      <c r="I27" s="156">
        <v>19752.400000000001</v>
      </c>
      <c r="J27" s="119" t="s">
        <v>22</v>
      </c>
      <c r="L27" s="256"/>
    </row>
    <row r="28" spans="1:12" s="115" customFormat="1">
      <c r="A28" s="149">
        <v>45747</v>
      </c>
      <c r="B28" s="150">
        <v>257365</v>
      </c>
      <c r="C28" s="148">
        <v>160959</v>
      </c>
      <c r="D28" s="148">
        <v>39880</v>
      </c>
      <c r="E28" s="170">
        <v>59841</v>
      </c>
      <c r="F28" s="115" t="s">
        <v>20</v>
      </c>
      <c r="G28" s="171">
        <v>1</v>
      </c>
      <c r="H28" s="171" t="s">
        <v>33</v>
      </c>
      <c r="I28" s="156">
        <v>32296.39</v>
      </c>
      <c r="J28" s="119" t="s">
        <v>22</v>
      </c>
      <c r="L28" s="256"/>
    </row>
    <row r="29" spans="1:12" s="115" customFormat="1">
      <c r="A29" s="149">
        <v>45747</v>
      </c>
      <c r="B29" s="150">
        <v>257365</v>
      </c>
      <c r="C29" s="148">
        <v>160959</v>
      </c>
      <c r="D29" s="148">
        <v>39880</v>
      </c>
      <c r="E29" s="170">
        <v>59842</v>
      </c>
      <c r="F29" s="115" t="s">
        <v>20</v>
      </c>
      <c r="G29" s="171">
        <v>1</v>
      </c>
      <c r="H29" s="171" t="s">
        <v>181</v>
      </c>
      <c r="I29" s="156">
        <v>13847.39</v>
      </c>
      <c r="J29" s="119" t="s">
        <v>22</v>
      </c>
      <c r="L29" s="256"/>
    </row>
    <row r="30" spans="1:12" s="115" customFormat="1">
      <c r="A30" s="149">
        <v>45747</v>
      </c>
      <c r="B30" s="150">
        <v>257365</v>
      </c>
      <c r="C30" s="148">
        <v>160959</v>
      </c>
      <c r="D30" s="148">
        <v>39880</v>
      </c>
      <c r="E30" s="170">
        <v>59843</v>
      </c>
      <c r="F30" s="115" t="s">
        <v>20</v>
      </c>
      <c r="G30" s="171">
        <v>1</v>
      </c>
      <c r="H30" s="171" t="s">
        <v>167</v>
      </c>
      <c r="I30" s="156">
        <v>17286.39</v>
      </c>
      <c r="J30" s="119" t="s">
        <v>22</v>
      </c>
      <c r="L30" s="256"/>
    </row>
    <row r="31" spans="1:12" s="115" customFormat="1">
      <c r="A31" s="149">
        <v>45747</v>
      </c>
      <c r="B31" s="150">
        <v>257364</v>
      </c>
      <c r="C31" s="148">
        <v>159279</v>
      </c>
      <c r="D31" s="148">
        <v>39886</v>
      </c>
      <c r="E31" s="170">
        <v>59237</v>
      </c>
      <c r="F31" s="115" t="s">
        <v>20</v>
      </c>
      <c r="G31" s="171">
        <v>2</v>
      </c>
      <c r="H31" s="171" t="s">
        <v>234</v>
      </c>
      <c r="I31" s="156">
        <v>46360</v>
      </c>
      <c r="J31" s="119" t="s">
        <v>22</v>
      </c>
      <c r="L31" s="256">
        <v>35494</v>
      </c>
    </row>
    <row r="32" spans="1:12" s="115" customFormat="1">
      <c r="A32" s="149">
        <v>45747</v>
      </c>
      <c r="B32" s="150">
        <v>257364</v>
      </c>
      <c r="C32" s="148">
        <v>159279</v>
      </c>
      <c r="D32" s="148">
        <v>39886</v>
      </c>
      <c r="E32" s="170">
        <v>59238</v>
      </c>
      <c r="F32" s="115" t="s">
        <v>20</v>
      </c>
      <c r="G32" s="171">
        <v>1</v>
      </c>
      <c r="H32" s="171" t="s">
        <v>21</v>
      </c>
      <c r="I32" s="156">
        <v>15675</v>
      </c>
      <c r="J32" s="119" t="s">
        <v>22</v>
      </c>
      <c r="L32" s="256"/>
    </row>
    <row r="33" spans="1:12" s="115" customFormat="1">
      <c r="A33" s="149">
        <v>45747</v>
      </c>
      <c r="B33" s="150">
        <v>257364</v>
      </c>
      <c r="C33" s="148">
        <v>159279</v>
      </c>
      <c r="D33" s="148">
        <v>39886</v>
      </c>
      <c r="E33" s="170">
        <v>59239</v>
      </c>
      <c r="F33" s="115" t="s">
        <v>20</v>
      </c>
      <c r="G33" s="171">
        <v>1</v>
      </c>
      <c r="H33" s="171" t="s">
        <v>235</v>
      </c>
      <c r="I33" s="156">
        <v>8550</v>
      </c>
      <c r="J33" s="119" t="s">
        <v>22</v>
      </c>
      <c r="L33" s="256"/>
    </row>
    <row r="34" spans="1:12" s="115" customFormat="1">
      <c r="A34" s="149">
        <v>45747</v>
      </c>
      <c r="B34" s="150">
        <v>257364</v>
      </c>
      <c r="C34" s="148">
        <v>159279</v>
      </c>
      <c r="D34" s="148">
        <v>39886</v>
      </c>
      <c r="E34" s="170">
        <v>59611</v>
      </c>
      <c r="F34" s="115" t="s">
        <v>20</v>
      </c>
      <c r="G34" s="171">
        <v>1</v>
      </c>
      <c r="H34" s="171" t="s">
        <v>236</v>
      </c>
      <c r="I34" s="156">
        <v>14060</v>
      </c>
      <c r="J34" s="119" t="s">
        <v>22</v>
      </c>
      <c r="L34" s="256"/>
    </row>
    <row r="35" spans="1:12" s="115" customFormat="1">
      <c r="A35" s="149">
        <v>45747</v>
      </c>
      <c r="B35" s="150">
        <v>257363</v>
      </c>
      <c r="C35" s="148">
        <v>159117</v>
      </c>
      <c r="D35" s="148">
        <v>39885</v>
      </c>
      <c r="E35" s="170">
        <v>59298</v>
      </c>
      <c r="F35" s="115" t="s">
        <v>20</v>
      </c>
      <c r="G35" s="171">
        <v>1</v>
      </c>
      <c r="H35" s="171" t="s">
        <v>237</v>
      </c>
      <c r="I35" s="156">
        <v>36100</v>
      </c>
      <c r="J35" s="119" t="s">
        <v>22</v>
      </c>
      <c r="L35" s="115">
        <v>35490</v>
      </c>
    </row>
    <row r="36" spans="1:12" s="115" customFormat="1">
      <c r="A36" s="149">
        <v>45747</v>
      </c>
      <c r="B36" s="150">
        <v>257361</v>
      </c>
      <c r="C36" s="148">
        <v>160416</v>
      </c>
      <c r="D36" s="148">
        <v>39791</v>
      </c>
      <c r="E36" s="170">
        <v>59641</v>
      </c>
      <c r="F36" s="115" t="s">
        <v>20</v>
      </c>
      <c r="G36" s="171">
        <v>3</v>
      </c>
      <c r="H36" s="171" t="s">
        <v>43</v>
      </c>
      <c r="I36" s="156">
        <v>56522.11</v>
      </c>
      <c r="J36" s="119" t="s">
        <v>22</v>
      </c>
      <c r="L36" s="256">
        <v>35521</v>
      </c>
    </row>
    <row r="37" spans="1:12" s="115" customFormat="1">
      <c r="A37" s="149">
        <v>45747</v>
      </c>
      <c r="B37" s="150">
        <v>257361</v>
      </c>
      <c r="C37" s="148">
        <v>160416</v>
      </c>
      <c r="D37" s="148">
        <v>39791</v>
      </c>
      <c r="E37" s="262">
        <v>59818</v>
      </c>
      <c r="F37" s="115" t="s">
        <v>20</v>
      </c>
      <c r="G37" s="171">
        <v>1</v>
      </c>
      <c r="H37" s="171" t="s">
        <v>51</v>
      </c>
      <c r="I37" s="156">
        <v>36377.589999999997</v>
      </c>
      <c r="J37" s="119" t="s">
        <v>22</v>
      </c>
      <c r="L37" s="256"/>
    </row>
    <row r="38" spans="1:12" s="115" customFormat="1">
      <c r="A38" s="149">
        <v>45747</v>
      </c>
      <c r="B38" s="150">
        <v>257361</v>
      </c>
      <c r="C38" s="148">
        <v>160416</v>
      </c>
      <c r="D38" s="148">
        <v>39791</v>
      </c>
      <c r="E38" s="262"/>
      <c r="F38" s="115" t="s">
        <v>20</v>
      </c>
      <c r="G38" s="171">
        <v>1</v>
      </c>
      <c r="H38" s="171" t="s">
        <v>238</v>
      </c>
      <c r="I38" s="156">
        <v>43164.39</v>
      </c>
      <c r="J38" s="119" t="s">
        <v>22</v>
      </c>
      <c r="L38" s="256"/>
    </row>
    <row r="39" spans="1:12" s="115" customFormat="1">
      <c r="A39" s="149">
        <v>45747</v>
      </c>
      <c r="B39" s="150">
        <v>257361</v>
      </c>
      <c r="C39" s="148">
        <v>160416</v>
      </c>
      <c r="D39" s="148">
        <v>39791</v>
      </c>
      <c r="E39" s="170">
        <v>59819</v>
      </c>
      <c r="F39" s="115" t="s">
        <v>20</v>
      </c>
      <c r="G39" s="171">
        <v>1</v>
      </c>
      <c r="H39" s="171" t="s">
        <v>179</v>
      </c>
      <c r="I39" s="156">
        <v>26520.39</v>
      </c>
      <c r="J39" s="119" t="s">
        <v>22</v>
      </c>
      <c r="L39" s="256"/>
    </row>
    <row r="40" spans="1:12" s="115" customFormat="1">
      <c r="A40" s="149">
        <v>45747</v>
      </c>
      <c r="B40" s="150">
        <v>257360</v>
      </c>
      <c r="C40" s="148">
        <v>160040</v>
      </c>
      <c r="D40" s="148">
        <v>39790</v>
      </c>
      <c r="E40" s="170">
        <v>59650</v>
      </c>
      <c r="F40" s="115" t="s">
        <v>20</v>
      </c>
      <c r="G40" s="171">
        <v>2</v>
      </c>
      <c r="H40" s="171" t="s">
        <v>26</v>
      </c>
      <c r="I40" s="156">
        <v>154576.78</v>
      </c>
      <c r="J40" s="119" t="s">
        <v>22</v>
      </c>
      <c r="L40" s="256">
        <v>35516</v>
      </c>
    </row>
    <row r="41" spans="1:12" s="115" customFormat="1">
      <c r="A41" s="149">
        <v>45747</v>
      </c>
      <c r="B41" s="150">
        <v>257360</v>
      </c>
      <c r="C41" s="148">
        <v>160040</v>
      </c>
      <c r="D41" s="148">
        <v>39790</v>
      </c>
      <c r="E41" s="170">
        <v>59801</v>
      </c>
      <c r="F41" s="115" t="s">
        <v>20</v>
      </c>
      <c r="G41" s="171">
        <v>1</v>
      </c>
      <c r="H41" s="171" t="s">
        <v>40</v>
      </c>
      <c r="I41" s="156">
        <v>75076.789999999994</v>
      </c>
      <c r="J41" s="119" t="s">
        <v>22</v>
      </c>
      <c r="L41" s="256"/>
    </row>
    <row r="42" spans="1:12" s="115" customFormat="1">
      <c r="A42" s="149">
        <v>45747</v>
      </c>
      <c r="B42" s="150">
        <v>257360</v>
      </c>
      <c r="C42" s="148">
        <v>160040</v>
      </c>
      <c r="D42" s="148">
        <v>39790</v>
      </c>
      <c r="E42" s="170">
        <v>59805</v>
      </c>
      <c r="F42" s="115" t="s">
        <v>20</v>
      </c>
      <c r="G42" s="171">
        <v>1</v>
      </c>
      <c r="H42" s="171" t="s">
        <v>25</v>
      </c>
      <c r="I42" s="156">
        <v>12232.39</v>
      </c>
      <c r="J42" s="119" t="s">
        <v>22</v>
      </c>
      <c r="L42" s="256"/>
    </row>
    <row r="43" spans="1:12" s="115" customFormat="1">
      <c r="A43" s="149">
        <v>45747</v>
      </c>
      <c r="B43" s="150">
        <v>257360</v>
      </c>
      <c r="C43" s="148">
        <v>160040</v>
      </c>
      <c r="D43" s="148">
        <v>39790</v>
      </c>
      <c r="E43" s="170">
        <v>59806</v>
      </c>
      <c r="F43" s="115" t="s">
        <v>20</v>
      </c>
      <c r="G43" s="171">
        <v>1</v>
      </c>
      <c r="H43" s="171" t="s">
        <v>182</v>
      </c>
      <c r="I43" s="156">
        <v>5649.17</v>
      </c>
      <c r="J43" s="119" t="s">
        <v>22</v>
      </c>
      <c r="L43" s="256"/>
    </row>
    <row r="44" spans="1:12" s="115" customFormat="1">
      <c r="A44" s="149">
        <v>45747</v>
      </c>
      <c r="B44" s="150">
        <v>257359</v>
      </c>
      <c r="C44" s="172">
        <v>159823</v>
      </c>
      <c r="D44" s="172">
        <v>39789</v>
      </c>
      <c r="E44" s="173">
        <v>59638</v>
      </c>
      <c r="F44" s="174" t="s">
        <v>20</v>
      </c>
      <c r="G44" s="171">
        <v>1</v>
      </c>
      <c r="H44" s="171" t="s">
        <v>113</v>
      </c>
      <c r="I44" s="175">
        <v>20900</v>
      </c>
      <c r="J44" s="176" t="s">
        <v>22</v>
      </c>
      <c r="K44" s="174"/>
      <c r="L44" s="260">
        <v>35512</v>
      </c>
    </row>
    <row r="45" spans="1:12" s="115" customFormat="1">
      <c r="A45" s="149">
        <v>45747</v>
      </c>
      <c r="B45" s="150">
        <v>257359</v>
      </c>
      <c r="C45" s="172">
        <v>159823</v>
      </c>
      <c r="D45" s="172">
        <v>39789</v>
      </c>
      <c r="E45" s="173">
        <v>59639</v>
      </c>
      <c r="F45" s="174" t="s">
        <v>20</v>
      </c>
      <c r="G45" s="171">
        <v>1</v>
      </c>
      <c r="H45" s="171" t="s">
        <v>177</v>
      </c>
      <c r="I45" s="175">
        <v>15671.39</v>
      </c>
      <c r="J45" s="176" t="s">
        <v>22</v>
      </c>
      <c r="K45" s="174"/>
      <c r="L45" s="260"/>
    </row>
    <row r="46" spans="1:12" s="115" customFormat="1">
      <c r="A46" s="149">
        <v>45747</v>
      </c>
      <c r="B46" s="150">
        <v>257359</v>
      </c>
      <c r="C46" s="172">
        <v>159823</v>
      </c>
      <c r="D46" s="172">
        <v>39789</v>
      </c>
      <c r="E46" s="173">
        <v>59642</v>
      </c>
      <c r="F46" s="174" t="s">
        <v>20</v>
      </c>
      <c r="G46" s="171">
        <v>1</v>
      </c>
      <c r="H46" s="171" t="s">
        <v>32</v>
      </c>
      <c r="I46" s="175">
        <v>22587.39</v>
      </c>
      <c r="J46" s="176" t="s">
        <v>22</v>
      </c>
      <c r="K46" s="174"/>
      <c r="L46" s="260"/>
    </row>
    <row r="47" spans="1:12" s="115" customFormat="1">
      <c r="A47" s="149">
        <v>45747</v>
      </c>
      <c r="B47" s="150">
        <v>257359</v>
      </c>
      <c r="C47" s="172">
        <v>159823</v>
      </c>
      <c r="D47" s="172">
        <v>39789</v>
      </c>
      <c r="E47" s="173">
        <v>59644</v>
      </c>
      <c r="F47" s="174" t="s">
        <v>20</v>
      </c>
      <c r="G47" s="171">
        <v>1</v>
      </c>
      <c r="H47" s="171" t="s">
        <v>168</v>
      </c>
      <c r="I47" s="175">
        <v>19262.39</v>
      </c>
      <c r="J47" s="176" t="s">
        <v>22</v>
      </c>
      <c r="K47" s="174"/>
      <c r="L47" s="260"/>
    </row>
    <row r="48" spans="1:12" s="115" customFormat="1">
      <c r="A48" s="149">
        <v>45747</v>
      </c>
      <c r="B48" s="150">
        <v>257358</v>
      </c>
      <c r="C48" s="148">
        <v>159822</v>
      </c>
      <c r="D48" s="148">
        <v>39792</v>
      </c>
      <c r="E48" s="256">
        <v>59634</v>
      </c>
      <c r="F48" s="115" t="s">
        <v>20</v>
      </c>
      <c r="G48" s="171">
        <v>1</v>
      </c>
      <c r="H48" s="171" t="s">
        <v>25</v>
      </c>
      <c r="I48" s="156">
        <v>12232.39</v>
      </c>
      <c r="J48" s="119" t="s">
        <v>22</v>
      </c>
      <c r="L48" s="256">
        <v>35511</v>
      </c>
    </row>
    <row r="49" spans="1:12" s="115" customFormat="1">
      <c r="A49" s="149">
        <v>45747</v>
      </c>
      <c r="B49" s="150">
        <v>257358</v>
      </c>
      <c r="C49" s="148">
        <v>159822</v>
      </c>
      <c r="D49" s="148">
        <v>39792</v>
      </c>
      <c r="E49" s="256"/>
      <c r="F49" s="115" t="s">
        <v>20</v>
      </c>
      <c r="G49" s="171">
        <v>1</v>
      </c>
      <c r="H49" s="171" t="s">
        <v>173</v>
      </c>
      <c r="I49" s="156">
        <v>20022.39</v>
      </c>
      <c r="J49" s="119" t="s">
        <v>22</v>
      </c>
      <c r="L49" s="256"/>
    </row>
    <row r="50" spans="1:12" s="115" customFormat="1">
      <c r="A50" s="149">
        <v>45747</v>
      </c>
      <c r="B50" s="150">
        <v>257358</v>
      </c>
      <c r="C50" s="148">
        <v>159822</v>
      </c>
      <c r="D50" s="148">
        <v>39792</v>
      </c>
      <c r="E50" s="170">
        <v>59635</v>
      </c>
      <c r="F50" s="115" t="s">
        <v>20</v>
      </c>
      <c r="G50" s="171">
        <v>1</v>
      </c>
      <c r="H50" s="171" t="s">
        <v>239</v>
      </c>
      <c r="I50" s="156">
        <v>6611.83</v>
      </c>
      <c r="J50" s="119" t="s">
        <v>22</v>
      </c>
      <c r="L50" s="256"/>
    </row>
    <row r="51" spans="1:12" s="115" customFormat="1">
      <c r="A51" s="149">
        <v>45747</v>
      </c>
      <c r="B51" s="150">
        <v>257358</v>
      </c>
      <c r="C51" s="148">
        <v>159822</v>
      </c>
      <c r="D51" s="148">
        <v>39792</v>
      </c>
      <c r="E51" s="170">
        <v>59636</v>
      </c>
      <c r="F51" s="115" t="s">
        <v>20</v>
      </c>
      <c r="G51" s="171">
        <v>1</v>
      </c>
      <c r="H51" s="171" t="s">
        <v>26</v>
      </c>
      <c r="I51" s="156">
        <v>77288.39</v>
      </c>
      <c r="J51" s="119" t="s">
        <v>22</v>
      </c>
      <c r="L51" s="256"/>
    </row>
    <row r="52" spans="1:12" s="115" customFormat="1">
      <c r="A52" s="149">
        <v>45747</v>
      </c>
      <c r="B52" s="150">
        <v>257358</v>
      </c>
      <c r="C52" s="148">
        <v>159822</v>
      </c>
      <c r="D52" s="148">
        <v>39792</v>
      </c>
      <c r="E52" s="170">
        <v>59637</v>
      </c>
      <c r="F52" s="115" t="s">
        <v>20</v>
      </c>
      <c r="G52" s="171">
        <v>1</v>
      </c>
      <c r="H52" s="171" t="s">
        <v>181</v>
      </c>
      <c r="I52" s="156">
        <v>13847.39</v>
      </c>
      <c r="J52" s="119" t="s">
        <v>22</v>
      </c>
      <c r="L52" s="256"/>
    </row>
    <row r="53" spans="1:12" s="115" customFormat="1">
      <c r="A53" s="149">
        <v>45747</v>
      </c>
      <c r="B53" s="150">
        <v>257159</v>
      </c>
      <c r="C53" s="148">
        <v>16043</v>
      </c>
      <c r="D53" s="148">
        <v>39689</v>
      </c>
      <c r="E53" s="170">
        <v>59835</v>
      </c>
      <c r="F53" s="115" t="s">
        <v>20</v>
      </c>
      <c r="G53" s="171">
        <v>1</v>
      </c>
      <c r="H53" s="171" t="s">
        <v>181</v>
      </c>
      <c r="I53" s="156">
        <v>14236.79</v>
      </c>
      <c r="J53" s="119" t="s">
        <v>22</v>
      </c>
      <c r="L53" s="256">
        <v>35531</v>
      </c>
    </row>
    <row r="54" spans="1:12" s="115" customFormat="1">
      <c r="A54" s="149">
        <v>45747</v>
      </c>
      <c r="B54" s="150">
        <v>257159</v>
      </c>
      <c r="C54" s="148">
        <v>16043</v>
      </c>
      <c r="D54" s="148">
        <v>39689</v>
      </c>
      <c r="E54" s="170">
        <v>59836</v>
      </c>
      <c r="F54" s="115" t="s">
        <v>20</v>
      </c>
      <c r="G54" s="171">
        <v>1</v>
      </c>
      <c r="H54" s="171" t="s">
        <v>43</v>
      </c>
      <c r="I54" s="156">
        <v>21238.39</v>
      </c>
      <c r="J54" s="119" t="s">
        <v>22</v>
      </c>
      <c r="L54" s="256"/>
    </row>
    <row r="55" spans="1:12" s="115" customFormat="1">
      <c r="A55" s="149">
        <v>45747</v>
      </c>
      <c r="B55" s="150">
        <v>257159</v>
      </c>
      <c r="C55" s="148">
        <v>16043</v>
      </c>
      <c r="D55" s="148">
        <v>39689</v>
      </c>
      <c r="E55" s="170">
        <v>59837</v>
      </c>
      <c r="F55" s="115" t="s">
        <v>20</v>
      </c>
      <c r="G55" s="171">
        <v>1</v>
      </c>
      <c r="H55" s="171" t="s">
        <v>167</v>
      </c>
      <c r="I55" s="156">
        <v>17286.39</v>
      </c>
      <c r="J55" s="119" t="s">
        <v>22</v>
      </c>
      <c r="L55" s="256"/>
    </row>
    <row r="56" spans="1:12" s="115" customFormat="1">
      <c r="A56" s="149">
        <v>45747</v>
      </c>
      <c r="B56" s="150">
        <v>257159</v>
      </c>
      <c r="C56" s="148">
        <v>16043</v>
      </c>
      <c r="D56" s="148">
        <v>39689</v>
      </c>
      <c r="E56" s="170">
        <v>59838</v>
      </c>
      <c r="F56" s="115" t="s">
        <v>20</v>
      </c>
      <c r="G56" s="171">
        <v>1</v>
      </c>
      <c r="H56" s="171" t="s">
        <v>240</v>
      </c>
      <c r="I56" s="156">
        <v>26520.39</v>
      </c>
      <c r="J56" s="119" t="s">
        <v>22</v>
      </c>
      <c r="L56" s="256"/>
    </row>
    <row r="57" spans="1:12" s="115" customFormat="1">
      <c r="A57" s="149">
        <v>45747</v>
      </c>
      <c r="B57" s="150">
        <v>257159</v>
      </c>
      <c r="C57" s="148">
        <v>16043</v>
      </c>
      <c r="D57" s="148">
        <v>39689</v>
      </c>
      <c r="E57" s="170" t="s">
        <v>241</v>
      </c>
      <c r="F57" s="115" t="s">
        <v>20</v>
      </c>
      <c r="G57" s="171">
        <v>3</v>
      </c>
      <c r="H57" s="171" t="s">
        <v>31</v>
      </c>
      <c r="I57" s="156">
        <v>45600</v>
      </c>
      <c r="J57" s="119" t="s">
        <v>22</v>
      </c>
      <c r="L57" s="256"/>
    </row>
    <row r="58" spans="1:12" s="115" customFormat="1">
      <c r="A58" s="149">
        <v>45747</v>
      </c>
      <c r="B58" s="150">
        <v>257159</v>
      </c>
      <c r="C58" s="148">
        <v>16043</v>
      </c>
      <c r="D58" s="148">
        <v>39689</v>
      </c>
      <c r="E58" s="170">
        <v>59838</v>
      </c>
      <c r="F58" s="115" t="s">
        <v>20</v>
      </c>
      <c r="G58" s="171">
        <v>5</v>
      </c>
      <c r="H58" s="171" t="s">
        <v>37</v>
      </c>
      <c r="I58" s="156">
        <v>33226.25</v>
      </c>
      <c r="J58" s="119" t="s">
        <v>22</v>
      </c>
      <c r="L58" s="256"/>
    </row>
    <row r="59" spans="1:12" s="115" customFormat="1">
      <c r="A59" s="149">
        <v>45747</v>
      </c>
      <c r="B59" s="150">
        <v>257158</v>
      </c>
      <c r="C59" s="148">
        <v>160691</v>
      </c>
      <c r="D59" s="148">
        <v>39561</v>
      </c>
      <c r="E59" s="170">
        <v>59242</v>
      </c>
      <c r="F59" s="115" t="s">
        <v>20</v>
      </c>
      <c r="G59" s="171">
        <v>1</v>
      </c>
      <c r="H59" s="171" t="s">
        <v>242</v>
      </c>
      <c r="I59" s="156">
        <v>19950</v>
      </c>
      <c r="J59" s="119" t="s">
        <v>22</v>
      </c>
      <c r="L59" s="256">
        <v>35527</v>
      </c>
    </row>
    <row r="60" spans="1:12" s="115" customFormat="1">
      <c r="A60" s="149">
        <v>45747</v>
      </c>
      <c r="B60" s="150">
        <v>257158</v>
      </c>
      <c r="C60" s="148">
        <v>160691</v>
      </c>
      <c r="D60" s="148">
        <v>39561</v>
      </c>
      <c r="E60" s="262">
        <v>59243</v>
      </c>
      <c r="F60" s="115" t="s">
        <v>20</v>
      </c>
      <c r="G60" s="171">
        <v>1</v>
      </c>
      <c r="H60" s="171" t="s">
        <v>243</v>
      </c>
      <c r="I60" s="156">
        <v>15675</v>
      </c>
      <c r="J60" s="119" t="s">
        <v>22</v>
      </c>
      <c r="L60" s="256"/>
    </row>
    <row r="61" spans="1:12" s="115" customFormat="1">
      <c r="A61" s="149">
        <v>45747</v>
      </c>
      <c r="B61" s="150">
        <v>257158</v>
      </c>
      <c r="C61" s="148">
        <v>160691</v>
      </c>
      <c r="D61" s="148">
        <v>39561</v>
      </c>
      <c r="E61" s="262"/>
      <c r="F61" s="115" t="s">
        <v>20</v>
      </c>
      <c r="G61" s="171">
        <v>1</v>
      </c>
      <c r="H61" s="171" t="s">
        <v>244</v>
      </c>
      <c r="I61" s="156">
        <v>14250</v>
      </c>
      <c r="J61" s="119" t="s">
        <v>22</v>
      </c>
      <c r="L61" s="256"/>
    </row>
    <row r="62" spans="1:12" s="115" customFormat="1">
      <c r="A62" s="149">
        <v>45747</v>
      </c>
      <c r="B62" s="150">
        <v>257157</v>
      </c>
      <c r="C62" s="148">
        <v>160689</v>
      </c>
      <c r="D62" s="148">
        <v>39688</v>
      </c>
      <c r="E62" s="170">
        <v>59823</v>
      </c>
      <c r="F62" s="115" t="s">
        <v>20</v>
      </c>
      <c r="G62" s="171">
        <v>2</v>
      </c>
      <c r="H62" s="171" t="s">
        <v>239</v>
      </c>
      <c r="I62" s="156">
        <v>14810.5</v>
      </c>
      <c r="J62" s="119" t="s">
        <v>22</v>
      </c>
      <c r="L62" s="256">
        <v>35525</v>
      </c>
    </row>
    <row r="63" spans="1:12" s="115" customFormat="1">
      <c r="A63" s="149">
        <v>45747</v>
      </c>
      <c r="B63" s="150">
        <v>257157</v>
      </c>
      <c r="C63" s="148">
        <v>160689</v>
      </c>
      <c r="D63" s="148">
        <v>39688</v>
      </c>
      <c r="E63" s="170">
        <v>59824</v>
      </c>
      <c r="F63" s="115" t="s">
        <v>20</v>
      </c>
      <c r="G63" s="171">
        <v>1</v>
      </c>
      <c r="H63" s="171" t="s">
        <v>188</v>
      </c>
      <c r="I63" s="156">
        <v>33447.79</v>
      </c>
      <c r="J63" s="119" t="s">
        <v>22</v>
      </c>
      <c r="L63" s="256"/>
    </row>
    <row r="64" spans="1:12" s="115" customFormat="1">
      <c r="A64" s="149">
        <v>45747</v>
      </c>
      <c r="B64" s="150">
        <v>257157</v>
      </c>
      <c r="C64" s="148">
        <v>160689</v>
      </c>
      <c r="D64" s="148">
        <v>39688</v>
      </c>
      <c r="E64" s="170">
        <v>59825</v>
      </c>
      <c r="F64" s="115" t="s">
        <v>20</v>
      </c>
      <c r="G64" s="171">
        <v>1</v>
      </c>
      <c r="H64" s="171" t="s">
        <v>39</v>
      </c>
      <c r="I64" s="156">
        <v>48651.59</v>
      </c>
      <c r="J64" s="119" t="s">
        <v>22</v>
      </c>
      <c r="L64" s="256"/>
    </row>
    <row r="65" spans="1:12" s="115" customFormat="1">
      <c r="A65" s="149">
        <v>45747</v>
      </c>
      <c r="B65" s="150">
        <v>257157</v>
      </c>
      <c r="C65" s="148">
        <v>160689</v>
      </c>
      <c r="D65" s="148">
        <v>39688</v>
      </c>
      <c r="E65" s="170">
        <v>59826</v>
      </c>
      <c r="F65" s="115" t="s">
        <v>20</v>
      </c>
      <c r="G65" s="171">
        <v>1</v>
      </c>
      <c r="H65" s="171" t="s">
        <v>245</v>
      </c>
      <c r="I65" s="156">
        <v>7138.58</v>
      </c>
      <c r="J65" s="119" t="s">
        <v>22</v>
      </c>
      <c r="L65" s="256"/>
    </row>
    <row r="66" spans="1:12" s="115" customFormat="1">
      <c r="A66" s="149">
        <v>45747</v>
      </c>
      <c r="B66" s="150">
        <v>257157</v>
      </c>
      <c r="C66" s="148">
        <v>160689</v>
      </c>
      <c r="D66" s="148">
        <v>39688</v>
      </c>
      <c r="E66" s="262">
        <v>59827</v>
      </c>
      <c r="F66" s="115" t="s">
        <v>20</v>
      </c>
      <c r="G66" s="171">
        <v>2</v>
      </c>
      <c r="H66" s="171" t="s">
        <v>51</v>
      </c>
      <c r="I66" s="156">
        <v>72755.179999999993</v>
      </c>
      <c r="J66" s="119" t="s">
        <v>22</v>
      </c>
      <c r="L66" s="256"/>
    </row>
    <row r="67" spans="1:12" s="115" customFormat="1">
      <c r="A67" s="149">
        <v>45747</v>
      </c>
      <c r="B67" s="150">
        <v>257157</v>
      </c>
      <c r="C67" s="148">
        <v>160689</v>
      </c>
      <c r="D67" s="148">
        <v>39688</v>
      </c>
      <c r="E67" s="262"/>
      <c r="F67" s="115" t="s">
        <v>20</v>
      </c>
      <c r="G67" s="171">
        <v>1</v>
      </c>
      <c r="H67" s="171" t="s">
        <v>45</v>
      </c>
      <c r="I67" s="156">
        <v>26991.59</v>
      </c>
      <c r="J67" s="119" t="s">
        <v>22</v>
      </c>
      <c r="L67" s="256"/>
    </row>
    <row r="68" spans="1:12" s="115" customFormat="1">
      <c r="A68" s="149">
        <v>45747</v>
      </c>
      <c r="B68" s="150">
        <v>257156</v>
      </c>
      <c r="C68" s="148">
        <v>159825</v>
      </c>
      <c r="D68" s="148">
        <v>39560</v>
      </c>
      <c r="E68" s="170" t="s">
        <v>246</v>
      </c>
      <c r="F68" s="115" t="s">
        <v>20</v>
      </c>
      <c r="G68" s="171">
        <v>2</v>
      </c>
      <c r="H68" s="171" t="s">
        <v>247</v>
      </c>
      <c r="I68" s="156">
        <v>29450</v>
      </c>
      <c r="J68" s="119" t="s">
        <v>22</v>
      </c>
      <c r="L68" s="115">
        <v>35514</v>
      </c>
    </row>
    <row r="69" spans="1:12" s="115" customFormat="1">
      <c r="A69" s="177">
        <v>45744</v>
      </c>
      <c r="B69" s="178">
        <v>256991</v>
      </c>
      <c r="C69" s="178">
        <v>159072</v>
      </c>
      <c r="D69" s="113" t="s">
        <v>248</v>
      </c>
      <c r="E69" s="115">
        <v>59299</v>
      </c>
      <c r="F69" s="115" t="s">
        <v>16</v>
      </c>
      <c r="G69" s="160">
        <v>1</v>
      </c>
      <c r="H69" s="160" t="s">
        <v>43</v>
      </c>
      <c r="I69" s="155">
        <v>21238.39</v>
      </c>
      <c r="J69" s="119" t="s">
        <v>18</v>
      </c>
      <c r="L69" s="115">
        <v>35486</v>
      </c>
    </row>
    <row r="70" spans="1:12">
      <c r="A70" s="177">
        <v>45744</v>
      </c>
      <c r="B70" s="178">
        <v>256990</v>
      </c>
      <c r="C70" s="113">
        <v>159816</v>
      </c>
      <c r="D70" s="113" t="s">
        <v>249</v>
      </c>
      <c r="E70" s="256">
        <v>59607</v>
      </c>
      <c r="F70" s="115" t="s">
        <v>16</v>
      </c>
      <c r="G70" s="160">
        <v>1</v>
      </c>
      <c r="H70" s="160" t="s">
        <v>250</v>
      </c>
      <c r="I70" s="155">
        <v>26520.39</v>
      </c>
      <c r="J70" s="119" t="s">
        <v>18</v>
      </c>
      <c r="L70" s="258">
        <v>35507</v>
      </c>
    </row>
    <row r="71" spans="1:12">
      <c r="A71" s="177">
        <v>45744</v>
      </c>
      <c r="B71" s="178">
        <v>256990</v>
      </c>
      <c r="C71" s="113">
        <v>159816</v>
      </c>
      <c r="D71" s="113" t="s">
        <v>249</v>
      </c>
      <c r="E71" s="256"/>
      <c r="F71" s="115" t="s">
        <v>16</v>
      </c>
      <c r="G71" s="160">
        <v>1</v>
      </c>
      <c r="H71" s="160" t="s">
        <v>251</v>
      </c>
      <c r="I71" s="155">
        <v>17856.39</v>
      </c>
      <c r="J71" s="119" t="s">
        <v>18</v>
      </c>
      <c r="L71" s="258"/>
    </row>
    <row r="72" spans="1:12" s="115" customFormat="1">
      <c r="A72" s="177">
        <v>45744</v>
      </c>
      <c r="B72" s="178">
        <v>256981</v>
      </c>
      <c r="C72" s="113">
        <v>160415</v>
      </c>
      <c r="D72" s="113">
        <v>39221</v>
      </c>
      <c r="E72" s="115">
        <v>59814</v>
      </c>
      <c r="F72" s="115" t="s">
        <v>20</v>
      </c>
      <c r="G72" s="160">
        <v>1</v>
      </c>
      <c r="H72" s="160" t="s">
        <v>38</v>
      </c>
      <c r="I72" s="155">
        <v>13847.39</v>
      </c>
      <c r="J72" s="119" t="s">
        <v>22</v>
      </c>
      <c r="L72" s="256">
        <v>35520</v>
      </c>
    </row>
    <row r="73" spans="1:12" s="115" customFormat="1">
      <c r="A73" s="177">
        <v>45744</v>
      </c>
      <c r="B73" s="178">
        <v>256981</v>
      </c>
      <c r="C73" s="113">
        <v>160415</v>
      </c>
      <c r="D73" s="113">
        <v>39221</v>
      </c>
      <c r="E73" s="115">
        <v>59815</v>
      </c>
      <c r="F73" s="115" t="s">
        <v>20</v>
      </c>
      <c r="G73" s="160">
        <v>2</v>
      </c>
      <c r="H73" s="160" t="s">
        <v>167</v>
      </c>
      <c r="I73" s="155">
        <v>34572.78</v>
      </c>
      <c r="J73" s="119" t="s">
        <v>22</v>
      </c>
      <c r="L73" s="256"/>
    </row>
    <row r="74" spans="1:12" s="115" customFormat="1">
      <c r="A74" s="177">
        <v>45744</v>
      </c>
      <c r="B74" s="178">
        <v>256981</v>
      </c>
      <c r="C74" s="113">
        <v>160415</v>
      </c>
      <c r="D74" s="113">
        <v>39221</v>
      </c>
      <c r="E74" s="115">
        <v>59816</v>
      </c>
      <c r="F74" s="115" t="s">
        <v>20</v>
      </c>
      <c r="G74" s="160">
        <v>1</v>
      </c>
      <c r="H74" s="160" t="s">
        <v>173</v>
      </c>
      <c r="I74" s="155">
        <v>20022.39</v>
      </c>
      <c r="J74" s="119" t="s">
        <v>22</v>
      </c>
      <c r="L74" s="256"/>
    </row>
    <row r="75" spans="1:12" s="115" customFormat="1">
      <c r="A75" s="177">
        <v>45744</v>
      </c>
      <c r="B75" s="178">
        <v>256981</v>
      </c>
      <c r="C75" s="113">
        <v>160415</v>
      </c>
      <c r="D75" s="113">
        <v>39221</v>
      </c>
      <c r="E75" s="115">
        <v>59817</v>
      </c>
      <c r="F75" s="115" t="s">
        <v>20</v>
      </c>
      <c r="G75" s="160">
        <v>1</v>
      </c>
      <c r="H75" s="160" t="s">
        <v>31</v>
      </c>
      <c r="I75" s="155">
        <v>15200</v>
      </c>
      <c r="J75" s="119" t="s">
        <v>22</v>
      </c>
      <c r="L75" s="256"/>
    </row>
    <row r="76" spans="1:12">
      <c r="A76" s="177">
        <v>45744</v>
      </c>
      <c r="B76" s="178">
        <v>256980</v>
      </c>
      <c r="C76" s="113">
        <v>159460</v>
      </c>
      <c r="D76" s="113">
        <v>39220</v>
      </c>
      <c r="E76" s="115">
        <v>59627</v>
      </c>
      <c r="F76" s="115" t="s">
        <v>20</v>
      </c>
      <c r="G76" s="160">
        <v>4</v>
      </c>
      <c r="H76" s="160" t="s">
        <v>181</v>
      </c>
      <c r="I76" s="155">
        <v>56947.18</v>
      </c>
      <c r="J76" s="119" t="s">
        <v>22</v>
      </c>
      <c r="L76" s="258">
        <v>35503</v>
      </c>
    </row>
    <row r="77" spans="1:12">
      <c r="A77" s="177">
        <v>45744</v>
      </c>
      <c r="B77" s="178">
        <v>256980</v>
      </c>
      <c r="C77" s="113">
        <v>159460</v>
      </c>
      <c r="D77" s="113">
        <v>39220</v>
      </c>
      <c r="E77" s="115">
        <v>59631</v>
      </c>
      <c r="F77" s="115" t="s">
        <v>20</v>
      </c>
      <c r="G77" s="160">
        <v>1</v>
      </c>
      <c r="H77" s="160" t="s">
        <v>53</v>
      </c>
      <c r="I77" s="155">
        <v>19699.39</v>
      </c>
      <c r="J77" s="119" t="s">
        <v>22</v>
      </c>
      <c r="L77" s="258"/>
    </row>
    <row r="78" spans="1:12">
      <c r="A78" s="177">
        <v>45744</v>
      </c>
      <c r="B78" s="178">
        <v>256980</v>
      </c>
      <c r="C78" s="113">
        <v>159460</v>
      </c>
      <c r="D78" s="113">
        <v>39220</v>
      </c>
      <c r="E78" s="115">
        <v>59630</v>
      </c>
      <c r="F78" s="115" t="s">
        <v>20</v>
      </c>
      <c r="G78" s="160">
        <v>1</v>
      </c>
      <c r="H78" s="160" t="s">
        <v>53</v>
      </c>
      <c r="I78" s="155">
        <v>19148.48</v>
      </c>
      <c r="J78" s="119" t="s">
        <v>22</v>
      </c>
      <c r="L78" s="258"/>
    </row>
    <row r="79" spans="1:12">
      <c r="A79" s="177">
        <v>45744</v>
      </c>
      <c r="B79" s="178">
        <v>256980</v>
      </c>
      <c r="C79" s="113">
        <v>159460</v>
      </c>
      <c r="D79" s="113">
        <v>39220</v>
      </c>
      <c r="E79" s="115">
        <v>59632</v>
      </c>
      <c r="F79" s="115" t="s">
        <v>20</v>
      </c>
      <c r="G79" s="160">
        <v>1</v>
      </c>
      <c r="H79" s="160" t="s">
        <v>245</v>
      </c>
      <c r="I79" s="155">
        <v>7138.58</v>
      </c>
      <c r="J79" s="119" t="s">
        <v>22</v>
      </c>
      <c r="L79" s="258"/>
    </row>
    <row r="80" spans="1:12">
      <c r="A80" s="177">
        <v>45744</v>
      </c>
      <c r="B80" s="178">
        <v>256980</v>
      </c>
      <c r="C80" s="113">
        <v>159460</v>
      </c>
      <c r="D80" s="113">
        <v>39220</v>
      </c>
      <c r="E80" s="115">
        <v>59633</v>
      </c>
      <c r="F80" s="115" t="s">
        <v>20</v>
      </c>
      <c r="G80" s="160">
        <v>1</v>
      </c>
      <c r="H80" s="160" t="s">
        <v>177</v>
      </c>
      <c r="I80" s="155">
        <v>15671.39</v>
      </c>
      <c r="J80" s="119" t="s">
        <v>22</v>
      </c>
      <c r="L80" s="258"/>
    </row>
    <row r="81" spans="1:12">
      <c r="A81" s="177">
        <v>45744</v>
      </c>
      <c r="B81" s="178">
        <v>256979</v>
      </c>
      <c r="C81" s="113">
        <v>159458</v>
      </c>
      <c r="D81" s="113">
        <v>39219</v>
      </c>
      <c r="E81" s="115">
        <v>59606</v>
      </c>
      <c r="F81" s="115" t="s">
        <v>20</v>
      </c>
      <c r="G81" s="160">
        <v>1</v>
      </c>
      <c r="H81" s="160" t="s">
        <v>190</v>
      </c>
      <c r="I81" s="155">
        <v>13534.53</v>
      </c>
      <c r="J81" s="119" t="s">
        <v>22</v>
      </c>
      <c r="L81" s="258">
        <v>35501</v>
      </c>
    </row>
    <row r="82" spans="1:12">
      <c r="A82" s="177">
        <v>45744</v>
      </c>
      <c r="B82" s="178">
        <v>256979</v>
      </c>
      <c r="C82" s="113">
        <v>159458</v>
      </c>
      <c r="D82" s="113">
        <v>39219</v>
      </c>
      <c r="E82" s="256">
        <v>59624</v>
      </c>
      <c r="F82" s="115" t="s">
        <v>20</v>
      </c>
      <c r="G82" s="160">
        <v>2</v>
      </c>
      <c r="H82" s="160" t="s">
        <v>31</v>
      </c>
      <c r="I82" s="155">
        <v>30400</v>
      </c>
      <c r="J82" s="119" t="s">
        <v>22</v>
      </c>
      <c r="L82" s="258"/>
    </row>
    <row r="83" spans="1:12">
      <c r="A83" s="177">
        <v>45744</v>
      </c>
      <c r="B83" s="178">
        <v>256979</v>
      </c>
      <c r="C83" s="113">
        <v>159458</v>
      </c>
      <c r="D83" s="113">
        <v>39219</v>
      </c>
      <c r="E83" s="256"/>
      <c r="F83" s="115" t="s">
        <v>20</v>
      </c>
      <c r="G83" s="160">
        <v>3</v>
      </c>
      <c r="H83" s="160" t="s">
        <v>177</v>
      </c>
      <c r="I83" s="155">
        <v>45731.95</v>
      </c>
      <c r="J83" s="119" t="s">
        <v>22</v>
      </c>
      <c r="L83" s="258"/>
    </row>
    <row r="84" spans="1:12">
      <c r="A84" s="177">
        <v>45744</v>
      </c>
      <c r="B84" s="178">
        <v>256979</v>
      </c>
      <c r="C84" s="113">
        <v>159458</v>
      </c>
      <c r="D84" s="113">
        <v>39219</v>
      </c>
      <c r="E84" s="256"/>
      <c r="F84" s="115" t="s">
        <v>20</v>
      </c>
      <c r="G84" s="160">
        <v>2</v>
      </c>
      <c r="H84" s="160" t="s">
        <v>167</v>
      </c>
      <c r="I84" s="155">
        <v>33622.97</v>
      </c>
      <c r="J84" s="119" t="s">
        <v>22</v>
      </c>
      <c r="L84" s="258"/>
    </row>
    <row r="85" spans="1:12">
      <c r="A85" s="177">
        <v>45744</v>
      </c>
      <c r="B85" s="178">
        <v>256979</v>
      </c>
      <c r="C85" s="113">
        <v>159458</v>
      </c>
      <c r="D85" s="113">
        <v>39219</v>
      </c>
      <c r="E85" s="115">
        <v>59625</v>
      </c>
      <c r="F85" s="115" t="s">
        <v>20</v>
      </c>
      <c r="G85" s="160">
        <v>1</v>
      </c>
      <c r="H85" s="160" t="s">
        <v>252</v>
      </c>
      <c r="I85" s="155">
        <v>29765.59</v>
      </c>
      <c r="J85" s="119" t="s">
        <v>22</v>
      </c>
      <c r="L85" s="258"/>
    </row>
    <row r="86" spans="1:12">
      <c r="A86" s="177">
        <v>45744</v>
      </c>
      <c r="B86" s="178">
        <v>256979</v>
      </c>
      <c r="C86" s="113">
        <v>159458</v>
      </c>
      <c r="D86" s="113">
        <v>39219</v>
      </c>
      <c r="E86" s="115">
        <v>59626</v>
      </c>
      <c r="F86" s="115" t="s">
        <v>20</v>
      </c>
      <c r="G86" s="160">
        <v>3</v>
      </c>
      <c r="H86" s="160" t="s">
        <v>39</v>
      </c>
      <c r="I86" s="155">
        <v>145954.76999999999</v>
      </c>
      <c r="J86" s="119" t="s">
        <v>22</v>
      </c>
      <c r="L86" s="258"/>
    </row>
    <row r="87" spans="1:12">
      <c r="A87" s="177">
        <v>45744</v>
      </c>
      <c r="B87" s="178">
        <v>256978</v>
      </c>
      <c r="C87" s="113">
        <v>159459</v>
      </c>
      <c r="D87" s="113">
        <v>39218</v>
      </c>
      <c r="E87" s="256">
        <v>59629</v>
      </c>
      <c r="F87" s="115" t="s">
        <v>20</v>
      </c>
      <c r="G87" s="160">
        <v>2</v>
      </c>
      <c r="H87" s="160" t="s">
        <v>54</v>
      </c>
      <c r="I87" s="155">
        <v>238807.4</v>
      </c>
      <c r="J87" s="119" t="s">
        <v>22</v>
      </c>
      <c r="L87" s="258">
        <v>35502</v>
      </c>
    </row>
    <row r="88" spans="1:12">
      <c r="A88" s="177">
        <v>45744</v>
      </c>
      <c r="B88" s="178">
        <v>256978</v>
      </c>
      <c r="C88" s="113">
        <v>159459</v>
      </c>
      <c r="D88" s="113">
        <v>39218</v>
      </c>
      <c r="E88" s="256"/>
      <c r="F88" s="115" t="s">
        <v>20</v>
      </c>
      <c r="G88" s="160">
        <v>5</v>
      </c>
      <c r="H88" s="160" t="s">
        <v>39</v>
      </c>
      <c r="I88" s="155">
        <v>258856.45</v>
      </c>
      <c r="J88" s="119" t="s">
        <v>22</v>
      </c>
      <c r="L88" s="258"/>
    </row>
    <row r="89" spans="1:12">
      <c r="A89" s="177">
        <v>45744</v>
      </c>
      <c r="B89" s="178">
        <v>256978</v>
      </c>
      <c r="C89" s="113">
        <v>159459</v>
      </c>
      <c r="D89" s="113">
        <v>39218</v>
      </c>
      <c r="E89" s="256"/>
      <c r="F89" s="115" t="s">
        <v>20</v>
      </c>
      <c r="G89" s="160">
        <v>2</v>
      </c>
      <c r="H89" s="160" t="s">
        <v>23</v>
      </c>
      <c r="I89" s="155">
        <v>92724</v>
      </c>
      <c r="J89" s="119" t="s">
        <v>22</v>
      </c>
      <c r="L89" s="258"/>
    </row>
    <row r="90" spans="1:12">
      <c r="A90" s="177">
        <v>45744</v>
      </c>
      <c r="B90" s="178">
        <v>256978</v>
      </c>
      <c r="C90" s="113">
        <v>159459</v>
      </c>
      <c r="D90" s="113">
        <v>39218</v>
      </c>
      <c r="E90" s="256"/>
      <c r="F90" s="115" t="s">
        <v>20</v>
      </c>
      <c r="G90" s="160">
        <v>1</v>
      </c>
      <c r="H90" s="160" t="s">
        <v>51</v>
      </c>
      <c r="I90" s="155">
        <v>39470.699999999997</v>
      </c>
      <c r="J90" s="119" t="s">
        <v>22</v>
      </c>
      <c r="L90" s="258"/>
    </row>
    <row r="91" spans="1:12">
      <c r="A91" s="177">
        <v>45744</v>
      </c>
      <c r="B91" s="178">
        <v>256978</v>
      </c>
      <c r="C91" s="113">
        <v>159459</v>
      </c>
      <c r="D91" s="113">
        <v>39218</v>
      </c>
      <c r="E91" s="256"/>
      <c r="F91" s="115" t="s">
        <v>20</v>
      </c>
      <c r="G91" s="160">
        <v>1</v>
      </c>
      <c r="H91" s="160" t="s">
        <v>45</v>
      </c>
      <c r="I91" s="155">
        <v>30134.09</v>
      </c>
      <c r="J91" s="119" t="s">
        <v>22</v>
      </c>
      <c r="L91" s="258"/>
    </row>
    <row r="92" spans="1:12">
      <c r="A92" s="177">
        <v>45744</v>
      </c>
      <c r="B92" s="178">
        <v>256977</v>
      </c>
      <c r="C92" s="113">
        <v>159824</v>
      </c>
      <c r="D92" s="113">
        <v>39217</v>
      </c>
      <c r="E92" s="115" t="s">
        <v>253</v>
      </c>
      <c r="F92" s="115" t="s">
        <v>20</v>
      </c>
      <c r="G92" s="160">
        <v>2</v>
      </c>
      <c r="H92" s="160" t="s">
        <v>250</v>
      </c>
      <c r="I92" s="155">
        <v>53040.78</v>
      </c>
      <c r="J92" s="119" t="s">
        <v>22</v>
      </c>
      <c r="L92" s="258">
        <v>35513</v>
      </c>
    </row>
    <row r="93" spans="1:12">
      <c r="A93" s="177">
        <v>45744</v>
      </c>
      <c r="B93" s="178">
        <v>256977</v>
      </c>
      <c r="C93" s="113">
        <v>159824</v>
      </c>
      <c r="D93" s="113">
        <v>39217</v>
      </c>
      <c r="E93" s="115">
        <v>59646</v>
      </c>
      <c r="F93" s="115" t="s">
        <v>20</v>
      </c>
      <c r="G93" s="160">
        <v>1</v>
      </c>
      <c r="H93" s="160" t="s">
        <v>178</v>
      </c>
      <c r="I93" s="155">
        <v>18426.3</v>
      </c>
      <c r="J93" s="119" t="s">
        <v>22</v>
      </c>
      <c r="L93" s="258"/>
    </row>
    <row r="94" spans="1:12">
      <c r="A94" s="177">
        <v>45744</v>
      </c>
      <c r="B94" s="178">
        <v>256977</v>
      </c>
      <c r="C94" s="113">
        <v>159824</v>
      </c>
      <c r="D94" s="113">
        <v>39217</v>
      </c>
      <c r="E94" s="115">
        <v>59647</v>
      </c>
      <c r="F94" s="115" t="s">
        <v>20</v>
      </c>
      <c r="G94" s="160">
        <v>1</v>
      </c>
      <c r="H94" s="160" t="s">
        <v>170</v>
      </c>
      <c r="I94" s="155">
        <v>25570.39</v>
      </c>
      <c r="J94" s="119" t="s">
        <v>22</v>
      </c>
      <c r="L94" s="258"/>
    </row>
    <row r="95" spans="1:12">
      <c r="A95" s="177">
        <v>45744</v>
      </c>
      <c r="B95" s="178">
        <v>256977</v>
      </c>
      <c r="C95" s="113">
        <v>159824</v>
      </c>
      <c r="D95" s="113">
        <v>39217</v>
      </c>
      <c r="E95" s="115">
        <v>59648</v>
      </c>
      <c r="F95" s="115" t="s">
        <v>20</v>
      </c>
      <c r="G95" s="160">
        <v>1</v>
      </c>
      <c r="H95" s="160" t="s">
        <v>25</v>
      </c>
      <c r="I95" s="155">
        <v>12232.39</v>
      </c>
      <c r="J95" s="119" t="s">
        <v>22</v>
      </c>
      <c r="L95" s="258"/>
    </row>
    <row r="96" spans="1:12">
      <c r="A96" s="177">
        <v>45744</v>
      </c>
      <c r="B96" s="178">
        <v>256976</v>
      </c>
      <c r="C96" s="113">
        <v>160041</v>
      </c>
      <c r="D96" s="113">
        <v>39216</v>
      </c>
      <c r="E96" s="115">
        <v>59807</v>
      </c>
      <c r="F96" s="115" t="s">
        <v>20</v>
      </c>
      <c r="G96" s="160">
        <v>1</v>
      </c>
      <c r="H96" s="160" t="s">
        <v>33</v>
      </c>
      <c r="I96" s="155">
        <v>28428.92</v>
      </c>
      <c r="J96" s="119" t="s">
        <v>22</v>
      </c>
      <c r="L96" s="258">
        <v>35517</v>
      </c>
    </row>
    <row r="97" spans="1:12">
      <c r="A97" s="177">
        <v>45744</v>
      </c>
      <c r="B97" s="178">
        <v>256976</v>
      </c>
      <c r="C97" s="113">
        <v>160041</v>
      </c>
      <c r="D97" s="113">
        <v>39216</v>
      </c>
      <c r="E97" s="256">
        <v>59808</v>
      </c>
      <c r="F97" s="115" t="s">
        <v>20</v>
      </c>
      <c r="G97" s="160">
        <v>1</v>
      </c>
      <c r="H97" s="160" t="s">
        <v>254</v>
      </c>
      <c r="I97" s="155">
        <v>119848.39</v>
      </c>
      <c r="J97" s="119" t="s">
        <v>22</v>
      </c>
      <c r="L97" s="258"/>
    </row>
    <row r="98" spans="1:12">
      <c r="A98" s="177">
        <v>45744</v>
      </c>
      <c r="B98" s="178">
        <v>256976</v>
      </c>
      <c r="C98" s="113">
        <v>160041</v>
      </c>
      <c r="D98" s="113">
        <v>39216</v>
      </c>
      <c r="E98" s="256"/>
      <c r="F98" s="115" t="s">
        <v>20</v>
      </c>
      <c r="G98" s="160">
        <v>1</v>
      </c>
      <c r="H98" s="160" t="s">
        <v>40</v>
      </c>
      <c r="I98" s="155">
        <v>75076.800000000003</v>
      </c>
      <c r="J98" s="119" t="s">
        <v>22</v>
      </c>
      <c r="L98" s="258"/>
    </row>
    <row r="99" spans="1:12">
      <c r="A99" s="177">
        <v>45744</v>
      </c>
      <c r="B99" s="178">
        <v>256976</v>
      </c>
      <c r="C99" s="113">
        <v>160041</v>
      </c>
      <c r="D99" s="113">
        <v>39216</v>
      </c>
      <c r="E99" s="256"/>
      <c r="F99" s="115" t="s">
        <v>20</v>
      </c>
      <c r="G99" s="160">
        <v>1</v>
      </c>
      <c r="H99" s="160" t="s">
        <v>230</v>
      </c>
      <c r="I99" s="155">
        <v>109740.39</v>
      </c>
      <c r="J99" s="119" t="s">
        <v>22</v>
      </c>
      <c r="L99" s="258"/>
    </row>
    <row r="100" spans="1:12">
      <c r="A100" s="177">
        <v>45744</v>
      </c>
      <c r="B100" s="178">
        <v>256976</v>
      </c>
      <c r="C100" s="113">
        <v>160041</v>
      </c>
      <c r="D100" s="113">
        <v>39216</v>
      </c>
      <c r="E100" s="256"/>
      <c r="F100" s="115" t="s">
        <v>20</v>
      </c>
      <c r="G100" s="160">
        <v>1</v>
      </c>
      <c r="H100" s="160" t="s">
        <v>39</v>
      </c>
      <c r="I100" s="155">
        <v>48651.59</v>
      </c>
      <c r="J100" s="119" t="s">
        <v>22</v>
      </c>
      <c r="L100" s="258"/>
    </row>
    <row r="101" spans="1:12">
      <c r="A101" s="177">
        <v>45744</v>
      </c>
      <c r="B101" s="178">
        <v>256975</v>
      </c>
      <c r="C101" s="113">
        <v>160042</v>
      </c>
      <c r="D101" s="113">
        <v>39215</v>
      </c>
      <c r="E101" s="115">
        <v>59810</v>
      </c>
      <c r="F101" s="115" t="s">
        <v>20</v>
      </c>
      <c r="G101" s="160">
        <v>1</v>
      </c>
      <c r="H101" s="160" t="s">
        <v>41</v>
      </c>
      <c r="I101" s="155">
        <v>27318.3</v>
      </c>
      <c r="J101" s="119" t="s">
        <v>22</v>
      </c>
      <c r="L101" s="258">
        <v>35518</v>
      </c>
    </row>
    <row r="102" spans="1:12">
      <c r="A102" s="177">
        <v>45744</v>
      </c>
      <c r="B102" s="178">
        <v>256975</v>
      </c>
      <c r="C102" s="113">
        <v>160042</v>
      </c>
      <c r="D102" s="113">
        <v>39215</v>
      </c>
      <c r="E102" s="115">
        <v>59811</v>
      </c>
      <c r="F102" s="115" t="s">
        <v>20</v>
      </c>
      <c r="G102" s="160">
        <v>1</v>
      </c>
      <c r="H102" s="160" t="s">
        <v>177</v>
      </c>
      <c r="I102" s="155">
        <v>15243.98</v>
      </c>
      <c r="J102" s="119" t="s">
        <v>22</v>
      </c>
      <c r="L102" s="258"/>
    </row>
    <row r="103" spans="1:12">
      <c r="A103" s="177">
        <v>45744</v>
      </c>
      <c r="B103" s="178">
        <v>256975</v>
      </c>
      <c r="C103" s="113">
        <v>160042</v>
      </c>
      <c r="D103" s="113">
        <v>39215</v>
      </c>
      <c r="E103" s="115">
        <v>59812</v>
      </c>
      <c r="F103" s="115" t="s">
        <v>20</v>
      </c>
      <c r="G103" s="160">
        <v>2</v>
      </c>
      <c r="H103" s="160" t="s">
        <v>245</v>
      </c>
      <c r="I103" s="155">
        <v>14277.17</v>
      </c>
      <c r="J103" s="119" t="s">
        <v>22</v>
      </c>
      <c r="L103" s="258"/>
    </row>
    <row r="104" spans="1:12">
      <c r="A104" s="177">
        <v>45744</v>
      </c>
      <c r="B104" s="178">
        <v>256975</v>
      </c>
      <c r="C104" s="113">
        <v>160042</v>
      </c>
      <c r="D104" s="113">
        <v>39215</v>
      </c>
      <c r="E104" s="115">
        <v>59813</v>
      </c>
      <c r="F104" s="115" t="s">
        <v>20</v>
      </c>
      <c r="G104" s="160">
        <v>1</v>
      </c>
      <c r="H104" s="160" t="s">
        <v>33</v>
      </c>
      <c r="I104" s="155">
        <v>32296.39</v>
      </c>
      <c r="J104" s="119" t="s">
        <v>22</v>
      </c>
      <c r="L104" s="258"/>
    </row>
    <row r="105" spans="1:12">
      <c r="A105" s="177">
        <v>45744</v>
      </c>
      <c r="B105" s="178">
        <v>256974</v>
      </c>
      <c r="C105" s="113">
        <v>160417</v>
      </c>
      <c r="D105" s="113">
        <v>39214</v>
      </c>
      <c r="E105" s="115">
        <v>59820</v>
      </c>
      <c r="F105" s="115" t="s">
        <v>20</v>
      </c>
      <c r="G105" s="160">
        <v>1</v>
      </c>
      <c r="H105" s="160" t="s">
        <v>182</v>
      </c>
      <c r="I105" s="155">
        <v>6052.69</v>
      </c>
      <c r="J105" s="119" t="s">
        <v>22</v>
      </c>
      <c r="L105" s="258">
        <v>35522</v>
      </c>
    </row>
    <row r="106" spans="1:12">
      <c r="A106" s="177">
        <v>45744</v>
      </c>
      <c r="B106" s="178">
        <v>256974</v>
      </c>
      <c r="C106" s="113">
        <v>160417</v>
      </c>
      <c r="D106" s="113">
        <v>39214</v>
      </c>
      <c r="E106" s="115">
        <v>59821</v>
      </c>
      <c r="F106" s="115" t="s">
        <v>20</v>
      </c>
      <c r="G106" s="160">
        <v>2</v>
      </c>
      <c r="H106" s="160" t="s">
        <v>245</v>
      </c>
      <c r="I106" s="155">
        <v>14683.58</v>
      </c>
      <c r="J106" s="119" t="s">
        <v>22</v>
      </c>
      <c r="L106" s="258"/>
    </row>
    <row r="107" spans="1:12">
      <c r="A107" s="177">
        <v>45744</v>
      </c>
      <c r="B107" s="178">
        <v>256974</v>
      </c>
      <c r="C107" s="113">
        <v>160417</v>
      </c>
      <c r="D107" s="113">
        <v>39214</v>
      </c>
      <c r="E107" s="115">
        <v>59822</v>
      </c>
      <c r="F107" s="115" t="s">
        <v>20</v>
      </c>
      <c r="G107" s="160">
        <v>1</v>
      </c>
      <c r="H107" s="160" t="s">
        <v>168</v>
      </c>
      <c r="I107" s="155">
        <v>19262.39</v>
      </c>
      <c r="J107" s="119" t="s">
        <v>22</v>
      </c>
      <c r="L107" s="258"/>
    </row>
    <row r="108" spans="1:12" s="115" customFormat="1">
      <c r="A108" s="177">
        <v>45744</v>
      </c>
      <c r="B108" s="178">
        <v>256635</v>
      </c>
      <c r="C108" s="113">
        <v>159073</v>
      </c>
      <c r="D108" s="113" t="s">
        <v>255</v>
      </c>
      <c r="E108" s="115">
        <v>59607</v>
      </c>
      <c r="F108" s="115" t="s">
        <v>16</v>
      </c>
      <c r="G108" s="160">
        <v>3</v>
      </c>
      <c r="H108" s="160" t="s">
        <v>31</v>
      </c>
      <c r="I108" s="155">
        <v>45600</v>
      </c>
      <c r="J108" s="119" t="s">
        <v>18</v>
      </c>
      <c r="L108" s="115">
        <v>35487</v>
      </c>
    </row>
    <row r="109" spans="1:12">
      <c r="A109" s="177">
        <v>45734</v>
      </c>
      <c r="B109" s="178">
        <v>256081</v>
      </c>
      <c r="C109" s="113">
        <v>159819</v>
      </c>
      <c r="D109" s="113" t="s">
        <v>256</v>
      </c>
      <c r="E109" s="115" t="s">
        <v>257</v>
      </c>
      <c r="F109" s="115" t="s">
        <v>16</v>
      </c>
      <c r="G109" s="160">
        <v>1</v>
      </c>
      <c r="H109" s="160" t="s">
        <v>58</v>
      </c>
      <c r="I109" s="155">
        <v>1045</v>
      </c>
      <c r="J109" s="119" t="s">
        <v>18</v>
      </c>
      <c r="L109" s="106">
        <v>35509</v>
      </c>
    </row>
    <row r="110" spans="1:12">
      <c r="A110" s="177">
        <v>45734</v>
      </c>
      <c r="B110" s="178">
        <v>256080</v>
      </c>
      <c r="C110" s="113">
        <v>159818</v>
      </c>
      <c r="D110" s="113" t="s">
        <v>258</v>
      </c>
      <c r="E110" s="115" t="s">
        <v>259</v>
      </c>
      <c r="F110" s="115" t="s">
        <v>16</v>
      </c>
      <c r="G110" s="160">
        <v>3</v>
      </c>
      <c r="H110" s="160" t="s">
        <v>17</v>
      </c>
      <c r="I110" s="155">
        <v>5400.75</v>
      </c>
      <c r="J110" s="119" t="s">
        <v>18</v>
      </c>
      <c r="L110" s="106">
        <v>35508</v>
      </c>
    </row>
    <row r="111" spans="1:12">
      <c r="A111" s="177">
        <v>45734</v>
      </c>
      <c r="B111" s="178">
        <v>256003</v>
      </c>
      <c r="C111" s="113">
        <v>159282</v>
      </c>
      <c r="D111" s="113" t="s">
        <v>260</v>
      </c>
      <c r="E111" s="115">
        <v>59622</v>
      </c>
      <c r="F111" s="115" t="s">
        <v>16</v>
      </c>
      <c r="G111" s="160">
        <v>1</v>
      </c>
      <c r="H111" s="160" t="s">
        <v>245</v>
      </c>
      <c r="I111" s="155">
        <v>7925</v>
      </c>
      <c r="J111" s="119" t="s">
        <v>18</v>
      </c>
      <c r="L111" s="106">
        <v>35499</v>
      </c>
    </row>
    <row r="112" spans="1:12">
      <c r="A112" s="177">
        <v>45728</v>
      </c>
      <c r="B112" s="178">
        <v>255755</v>
      </c>
      <c r="C112" s="113">
        <v>159116</v>
      </c>
      <c r="D112" s="113">
        <v>38023</v>
      </c>
      <c r="E112" s="115">
        <v>59269</v>
      </c>
      <c r="F112" s="115" t="s">
        <v>20</v>
      </c>
      <c r="G112" s="160">
        <v>3</v>
      </c>
      <c r="H112" s="160" t="s">
        <v>29</v>
      </c>
      <c r="I112" s="155">
        <v>12957.52</v>
      </c>
      <c r="J112" s="119" t="s">
        <v>22</v>
      </c>
      <c r="L112" s="258">
        <v>35489</v>
      </c>
    </row>
    <row r="113" spans="1:12">
      <c r="A113" s="177">
        <v>45728</v>
      </c>
      <c r="B113" s="178">
        <v>255755</v>
      </c>
      <c r="C113" s="113">
        <v>159116</v>
      </c>
      <c r="D113" s="113">
        <v>38023</v>
      </c>
      <c r="E113" s="115">
        <v>59601</v>
      </c>
      <c r="F113" s="115" t="s">
        <v>20</v>
      </c>
      <c r="G113" s="160">
        <v>1</v>
      </c>
      <c r="H113" s="160" t="s">
        <v>33</v>
      </c>
      <c r="I113" s="155">
        <v>37046.29</v>
      </c>
      <c r="J113" s="119" t="s">
        <v>22</v>
      </c>
      <c r="L113" s="258"/>
    </row>
    <row r="114" spans="1:12">
      <c r="A114" s="177">
        <v>45728</v>
      </c>
      <c r="B114" s="178">
        <v>255755</v>
      </c>
      <c r="C114" s="113">
        <v>159116</v>
      </c>
      <c r="D114" s="113">
        <v>38023</v>
      </c>
      <c r="E114" s="115">
        <v>59602</v>
      </c>
      <c r="F114" s="115" t="s">
        <v>20</v>
      </c>
      <c r="G114" s="160">
        <v>1</v>
      </c>
      <c r="H114" s="160" t="s">
        <v>39</v>
      </c>
      <c r="I114" s="155">
        <v>48651.59</v>
      </c>
      <c r="J114" s="119" t="s">
        <v>22</v>
      </c>
      <c r="L114" s="258"/>
    </row>
    <row r="115" spans="1:12">
      <c r="A115" s="177">
        <v>45728</v>
      </c>
      <c r="B115" s="178">
        <v>255755</v>
      </c>
      <c r="C115" s="113">
        <v>159116</v>
      </c>
      <c r="D115" s="113">
        <v>38023</v>
      </c>
      <c r="E115" s="115">
        <v>59603</v>
      </c>
      <c r="F115" s="115" t="s">
        <v>20</v>
      </c>
      <c r="G115" s="160">
        <v>1</v>
      </c>
      <c r="H115" s="160" t="s">
        <v>167</v>
      </c>
      <c r="I115" s="155">
        <v>17286.39</v>
      </c>
      <c r="J115" s="119" t="s">
        <v>22</v>
      </c>
      <c r="L115" s="258"/>
    </row>
    <row r="116" spans="1:12">
      <c r="A116" s="177">
        <v>45728</v>
      </c>
      <c r="B116" s="178">
        <v>255754</v>
      </c>
      <c r="C116" s="113">
        <v>159280</v>
      </c>
      <c r="D116" s="113">
        <v>38022</v>
      </c>
      <c r="E116" s="115">
        <v>59614</v>
      </c>
      <c r="F116" s="115" t="s">
        <v>20</v>
      </c>
      <c r="G116" s="160">
        <v>1</v>
      </c>
      <c r="H116" s="160" t="s">
        <v>188</v>
      </c>
      <c r="I116" s="155">
        <v>33447.79</v>
      </c>
      <c r="J116" s="119" t="s">
        <v>22</v>
      </c>
      <c r="L116" s="258">
        <v>35495</v>
      </c>
    </row>
    <row r="117" spans="1:12">
      <c r="A117" s="177">
        <v>45728</v>
      </c>
      <c r="B117" s="178">
        <v>255754</v>
      </c>
      <c r="C117" s="113">
        <v>159280</v>
      </c>
      <c r="D117" s="113">
        <v>38022</v>
      </c>
      <c r="E117" s="115">
        <v>59615</v>
      </c>
      <c r="F117" s="115" t="s">
        <v>20</v>
      </c>
      <c r="G117" s="160">
        <v>1</v>
      </c>
      <c r="H117" s="160" t="s">
        <v>254</v>
      </c>
      <c r="I117" s="155">
        <v>119848.39</v>
      </c>
      <c r="J117" s="119" t="s">
        <v>22</v>
      </c>
      <c r="L117" s="258"/>
    </row>
    <row r="118" spans="1:12">
      <c r="A118" s="177">
        <v>45728</v>
      </c>
      <c r="B118" s="178">
        <v>255754</v>
      </c>
      <c r="C118" s="113">
        <v>159280</v>
      </c>
      <c r="D118" s="113">
        <v>38022</v>
      </c>
      <c r="E118" s="115">
        <v>59616</v>
      </c>
      <c r="F118" s="115" t="s">
        <v>20</v>
      </c>
      <c r="G118" s="160">
        <v>1</v>
      </c>
      <c r="H118" s="160" t="s">
        <v>17</v>
      </c>
      <c r="I118" s="155">
        <v>1800.25</v>
      </c>
      <c r="J118" s="119" t="s">
        <v>22</v>
      </c>
      <c r="L118" s="258"/>
    </row>
    <row r="119" spans="1:12">
      <c r="A119" s="177">
        <v>45728</v>
      </c>
      <c r="B119" s="178">
        <v>255754</v>
      </c>
      <c r="C119" s="113">
        <v>159280</v>
      </c>
      <c r="D119" s="113">
        <v>38022</v>
      </c>
      <c r="E119" s="256">
        <v>59617</v>
      </c>
      <c r="F119" s="115" t="s">
        <v>20</v>
      </c>
      <c r="G119" s="160">
        <v>2</v>
      </c>
      <c r="H119" s="160" t="s">
        <v>41</v>
      </c>
      <c r="I119" s="155">
        <v>53040.78</v>
      </c>
      <c r="J119" s="119" t="s">
        <v>22</v>
      </c>
      <c r="L119" s="258"/>
    </row>
    <row r="120" spans="1:12">
      <c r="A120" s="177">
        <v>45728</v>
      </c>
      <c r="B120" s="178">
        <v>255754</v>
      </c>
      <c r="C120" s="113">
        <v>159280</v>
      </c>
      <c r="D120" s="113">
        <v>38022</v>
      </c>
      <c r="E120" s="256"/>
      <c r="F120" s="115" t="s">
        <v>20</v>
      </c>
      <c r="G120" s="160">
        <v>2</v>
      </c>
      <c r="H120" s="160" t="s">
        <v>239</v>
      </c>
      <c r="I120" s="155">
        <v>14810.5</v>
      </c>
      <c r="J120" s="119" t="s">
        <v>22</v>
      </c>
      <c r="L120" s="258"/>
    </row>
    <row r="121" spans="1:12">
      <c r="A121" s="177">
        <v>45728</v>
      </c>
      <c r="B121" s="178">
        <v>255753</v>
      </c>
      <c r="C121" s="113">
        <v>159278</v>
      </c>
      <c r="D121" s="113">
        <v>38021</v>
      </c>
      <c r="E121" s="115">
        <v>59610</v>
      </c>
      <c r="F121" s="115" t="s">
        <v>20</v>
      </c>
      <c r="G121" s="160">
        <v>1</v>
      </c>
      <c r="H121" s="160" t="s">
        <v>261</v>
      </c>
      <c r="I121" s="155">
        <v>4750</v>
      </c>
      <c r="J121" s="119" t="s">
        <v>22</v>
      </c>
      <c r="L121" s="258">
        <v>35493</v>
      </c>
    </row>
    <row r="122" spans="1:12">
      <c r="A122" s="177">
        <v>45728</v>
      </c>
      <c r="B122" s="178">
        <v>255753</v>
      </c>
      <c r="C122" s="113">
        <v>159278</v>
      </c>
      <c r="D122" s="113">
        <v>38021</v>
      </c>
      <c r="E122" s="115">
        <v>59612</v>
      </c>
      <c r="F122" s="115" t="s">
        <v>20</v>
      </c>
      <c r="G122" s="160">
        <v>1</v>
      </c>
      <c r="H122" s="160" t="s">
        <v>51</v>
      </c>
      <c r="I122" s="155">
        <v>36377.589999999997</v>
      </c>
      <c r="J122" s="119" t="s">
        <v>22</v>
      </c>
      <c r="L122" s="258"/>
    </row>
    <row r="123" spans="1:12">
      <c r="A123" s="177">
        <v>45728</v>
      </c>
      <c r="B123" s="178">
        <v>255753</v>
      </c>
      <c r="C123" s="113">
        <v>159278</v>
      </c>
      <c r="D123" s="113">
        <v>38021</v>
      </c>
      <c r="E123" s="115">
        <v>59613</v>
      </c>
      <c r="F123" s="115" t="s">
        <v>20</v>
      </c>
      <c r="G123" s="160">
        <v>1</v>
      </c>
      <c r="H123" s="160" t="s">
        <v>40</v>
      </c>
      <c r="I123" s="155">
        <v>75076.789999999994</v>
      </c>
      <c r="J123" s="119" t="s">
        <v>22</v>
      </c>
      <c r="L123" s="258"/>
    </row>
    <row r="124" spans="1:12">
      <c r="A124" s="177">
        <v>45728</v>
      </c>
      <c r="B124" s="178">
        <v>255752</v>
      </c>
      <c r="C124" s="113">
        <v>159281</v>
      </c>
      <c r="D124" s="113">
        <v>38020</v>
      </c>
      <c r="E124" s="115">
        <v>59618</v>
      </c>
      <c r="F124" s="115" t="s">
        <v>20</v>
      </c>
      <c r="G124" s="160">
        <v>1</v>
      </c>
      <c r="H124" s="160" t="s">
        <v>45</v>
      </c>
      <c r="I124" s="155">
        <v>26991.59</v>
      </c>
      <c r="J124" s="119" t="s">
        <v>22</v>
      </c>
      <c r="L124" s="258">
        <v>35496</v>
      </c>
    </row>
    <row r="125" spans="1:12">
      <c r="A125" s="177">
        <v>45728</v>
      </c>
      <c r="B125" s="178">
        <v>255752</v>
      </c>
      <c r="C125" s="113">
        <v>159281</v>
      </c>
      <c r="D125" s="113">
        <v>38020</v>
      </c>
      <c r="E125" s="115" t="s">
        <v>262</v>
      </c>
      <c r="F125" s="115" t="s">
        <v>20</v>
      </c>
      <c r="G125" s="160">
        <v>2</v>
      </c>
      <c r="H125" s="160" t="s">
        <v>188</v>
      </c>
      <c r="I125" s="155">
        <v>65045.17</v>
      </c>
      <c r="J125" s="119" t="s">
        <v>22</v>
      </c>
      <c r="L125" s="258"/>
    </row>
    <row r="126" spans="1:12">
      <c r="A126" s="177">
        <v>45728</v>
      </c>
      <c r="B126" s="178">
        <v>255752</v>
      </c>
      <c r="C126" s="113">
        <v>159281</v>
      </c>
      <c r="D126" s="113">
        <v>38020</v>
      </c>
      <c r="E126" s="115">
        <v>59621</v>
      </c>
      <c r="F126" s="115" t="s">
        <v>20</v>
      </c>
      <c r="G126" s="160">
        <v>2</v>
      </c>
      <c r="H126" s="160" t="s">
        <v>32</v>
      </c>
      <c r="I126" s="155">
        <v>45174.78</v>
      </c>
      <c r="J126" s="119" t="s">
        <v>22</v>
      </c>
      <c r="L126" s="258"/>
    </row>
    <row r="127" spans="1:12">
      <c r="A127" s="177">
        <v>45728</v>
      </c>
      <c r="B127" s="178">
        <v>255752</v>
      </c>
      <c r="C127" s="113">
        <v>159281</v>
      </c>
      <c r="D127" s="113">
        <v>38020</v>
      </c>
      <c r="E127" s="115">
        <v>59623</v>
      </c>
      <c r="F127" s="115" t="s">
        <v>20</v>
      </c>
      <c r="G127" s="160">
        <v>1</v>
      </c>
      <c r="H127" s="160" t="s">
        <v>41</v>
      </c>
      <c r="I127" s="155">
        <v>26520.39</v>
      </c>
      <c r="J127" s="119" t="s">
        <v>22</v>
      </c>
      <c r="L127" s="258"/>
    </row>
    <row r="128" spans="1:12">
      <c r="A128" s="177">
        <v>45728</v>
      </c>
      <c r="B128" s="178">
        <v>255751</v>
      </c>
      <c r="C128" s="113">
        <v>159115</v>
      </c>
      <c r="D128" s="113">
        <v>38019</v>
      </c>
      <c r="E128" s="115">
        <v>59604</v>
      </c>
      <c r="F128" s="115" t="s">
        <v>20</v>
      </c>
      <c r="G128" s="160">
        <v>1</v>
      </c>
      <c r="H128" s="160" t="s">
        <v>31</v>
      </c>
      <c r="I128" s="155">
        <v>15200</v>
      </c>
      <c r="J128" s="119" t="s">
        <v>22</v>
      </c>
      <c r="L128" s="258">
        <v>35488</v>
      </c>
    </row>
    <row r="129" spans="1:12">
      <c r="A129" s="177">
        <v>45728</v>
      </c>
      <c r="B129" s="178">
        <v>255751</v>
      </c>
      <c r="C129" s="113">
        <v>159115</v>
      </c>
      <c r="D129" s="113">
        <v>38019</v>
      </c>
      <c r="E129" s="115">
        <v>59605</v>
      </c>
      <c r="F129" s="115" t="s">
        <v>20</v>
      </c>
      <c r="G129" s="160">
        <v>1</v>
      </c>
      <c r="H129" s="160" t="s">
        <v>182</v>
      </c>
      <c r="I129" s="155">
        <v>5649.17</v>
      </c>
      <c r="J129" s="119" t="s">
        <v>22</v>
      </c>
      <c r="L129" s="258"/>
    </row>
    <row r="130" spans="1:12">
      <c r="A130" s="177">
        <v>45728</v>
      </c>
      <c r="B130" s="178">
        <v>255751</v>
      </c>
      <c r="C130" s="113">
        <v>159115</v>
      </c>
      <c r="D130" s="113">
        <v>38019</v>
      </c>
      <c r="E130" s="256">
        <v>59608</v>
      </c>
      <c r="F130" s="115" t="s">
        <v>20</v>
      </c>
      <c r="G130" s="160">
        <v>2</v>
      </c>
      <c r="H130" s="160" t="s">
        <v>53</v>
      </c>
      <c r="I130" s="155">
        <v>39398.78</v>
      </c>
      <c r="J130" s="119" t="s">
        <v>22</v>
      </c>
      <c r="L130" s="258"/>
    </row>
    <row r="131" spans="1:12">
      <c r="A131" s="177">
        <v>45728</v>
      </c>
      <c r="B131" s="178">
        <v>255751</v>
      </c>
      <c r="C131" s="113">
        <v>159115</v>
      </c>
      <c r="D131" s="113">
        <v>38019</v>
      </c>
      <c r="E131" s="256"/>
      <c r="F131" s="115" t="s">
        <v>20</v>
      </c>
      <c r="G131" s="160">
        <v>1</v>
      </c>
      <c r="H131" s="160" t="s">
        <v>51</v>
      </c>
      <c r="I131" s="155">
        <v>36377.589999999997</v>
      </c>
      <c r="J131" s="119" t="s">
        <v>22</v>
      </c>
      <c r="L131" s="258"/>
    </row>
    <row r="132" spans="1:12">
      <c r="A132" s="177">
        <v>45728</v>
      </c>
      <c r="B132" s="178">
        <v>255751</v>
      </c>
      <c r="C132" s="113">
        <v>159115</v>
      </c>
      <c r="D132" s="113">
        <v>38019</v>
      </c>
      <c r="E132" s="115">
        <v>59609</v>
      </c>
      <c r="F132" s="115" t="s">
        <v>20</v>
      </c>
      <c r="G132" s="160">
        <v>1</v>
      </c>
      <c r="H132" s="160" t="s">
        <v>40</v>
      </c>
      <c r="I132" s="155">
        <v>75076.789999999994</v>
      </c>
      <c r="J132" s="119" t="s">
        <v>22</v>
      </c>
      <c r="L132" s="258"/>
    </row>
    <row r="133" spans="1:12">
      <c r="A133" s="179"/>
      <c r="B133" s="113"/>
      <c r="C133" s="113"/>
      <c r="D133" s="113"/>
      <c r="F133" s="115" t="s">
        <v>20</v>
      </c>
      <c r="G133" s="115"/>
      <c r="H133" s="115"/>
      <c r="I133" s="155"/>
      <c r="J133" s="119" t="s">
        <v>22</v>
      </c>
      <c r="L133" s="106"/>
    </row>
    <row r="134" spans="1:12">
      <c r="A134" s="179"/>
      <c r="B134" s="113"/>
      <c r="C134" s="113"/>
      <c r="D134" s="113"/>
      <c r="F134" s="115" t="s">
        <v>20</v>
      </c>
      <c r="G134" s="115"/>
      <c r="H134" s="115"/>
      <c r="I134" s="155"/>
      <c r="J134" s="119" t="s">
        <v>22</v>
      </c>
      <c r="L134" s="106"/>
    </row>
    <row r="135" spans="1:12">
      <c r="A135" s="179"/>
      <c r="B135" s="113"/>
      <c r="C135" s="113"/>
      <c r="D135" s="113"/>
      <c r="F135" s="115" t="s">
        <v>20</v>
      </c>
      <c r="G135" s="115"/>
      <c r="H135" s="115"/>
      <c r="I135" s="155"/>
      <c r="J135" s="119" t="s">
        <v>22</v>
      </c>
      <c r="L135" s="106"/>
    </row>
    <row r="136" spans="1:12">
      <c r="A136" s="179">
        <v>45747</v>
      </c>
      <c r="B136" s="113" t="s">
        <v>263</v>
      </c>
      <c r="C136" s="113" t="s">
        <v>264</v>
      </c>
      <c r="D136" s="113" t="s">
        <v>265</v>
      </c>
      <c r="F136" s="115" t="s">
        <v>20</v>
      </c>
      <c r="G136" s="115">
        <v>1</v>
      </c>
      <c r="H136" s="115" t="s">
        <v>36</v>
      </c>
      <c r="I136" s="155">
        <v>7495</v>
      </c>
      <c r="J136" s="119" t="s">
        <v>22</v>
      </c>
      <c r="L136" s="258">
        <v>35542</v>
      </c>
    </row>
    <row r="137" spans="1:12">
      <c r="A137" s="179">
        <v>45747</v>
      </c>
      <c r="B137" s="113" t="s">
        <v>263</v>
      </c>
      <c r="C137" s="113" t="s">
        <v>264</v>
      </c>
      <c r="D137" s="113" t="s">
        <v>265</v>
      </c>
      <c r="F137" s="115" t="s">
        <v>20</v>
      </c>
      <c r="G137" s="115">
        <v>1</v>
      </c>
      <c r="H137" s="115" t="s">
        <v>167</v>
      </c>
      <c r="I137" s="155">
        <v>17696.3</v>
      </c>
      <c r="J137" s="119" t="s">
        <v>22</v>
      </c>
      <c r="L137" s="258"/>
    </row>
    <row r="138" spans="1:12">
      <c r="A138" s="179">
        <v>45747</v>
      </c>
      <c r="B138" s="113" t="s">
        <v>266</v>
      </c>
      <c r="C138" s="113" t="s">
        <v>267</v>
      </c>
      <c r="D138" s="113" t="s">
        <v>268</v>
      </c>
      <c r="E138" s="115" t="s">
        <v>269</v>
      </c>
      <c r="F138" s="115" t="s">
        <v>20</v>
      </c>
      <c r="G138" s="115">
        <v>2</v>
      </c>
      <c r="H138" s="115" t="s">
        <v>61</v>
      </c>
      <c r="I138" s="155">
        <v>10700</v>
      </c>
      <c r="J138" s="119" t="s">
        <v>22</v>
      </c>
      <c r="L138" s="106">
        <v>35539</v>
      </c>
    </row>
    <row r="139" spans="1:12">
      <c r="A139" s="179">
        <v>45747</v>
      </c>
      <c r="B139" s="113" t="s">
        <v>270</v>
      </c>
      <c r="C139" s="113" t="s">
        <v>271</v>
      </c>
      <c r="D139" s="113" t="s">
        <v>272</v>
      </c>
      <c r="E139" s="115" t="s">
        <v>273</v>
      </c>
      <c r="F139" s="115" t="s">
        <v>20</v>
      </c>
      <c r="G139" s="115">
        <v>1</v>
      </c>
      <c r="H139" s="115" t="s">
        <v>274</v>
      </c>
      <c r="I139" s="155">
        <v>4434.3</v>
      </c>
      <c r="J139" s="119" t="s">
        <v>22</v>
      </c>
      <c r="L139" s="106">
        <v>35538</v>
      </c>
    </row>
    <row r="140" spans="1:12">
      <c r="A140" s="179">
        <v>45747</v>
      </c>
      <c r="B140" s="113" t="s">
        <v>275</v>
      </c>
      <c r="C140" s="113" t="s">
        <v>276</v>
      </c>
      <c r="D140" s="113" t="s">
        <v>277</v>
      </c>
      <c r="E140" s="115" t="s">
        <v>278</v>
      </c>
      <c r="F140" s="115" t="s">
        <v>20</v>
      </c>
      <c r="G140" s="115">
        <v>2</v>
      </c>
      <c r="H140" s="115" t="s">
        <v>53</v>
      </c>
      <c r="I140" s="155">
        <v>40312.6</v>
      </c>
      <c r="J140" s="119" t="s">
        <v>22</v>
      </c>
      <c r="L140" s="106">
        <v>35528</v>
      </c>
    </row>
    <row r="141" spans="1:12">
      <c r="A141" s="179">
        <v>45747</v>
      </c>
      <c r="B141" s="113" t="s">
        <v>279</v>
      </c>
      <c r="C141" s="113" t="s">
        <v>280</v>
      </c>
      <c r="D141" s="113" t="s">
        <v>281</v>
      </c>
      <c r="E141" s="256" t="s">
        <v>282</v>
      </c>
      <c r="F141" s="115" t="s">
        <v>20</v>
      </c>
      <c r="G141" s="115">
        <v>1</v>
      </c>
      <c r="H141" s="115" t="s">
        <v>283</v>
      </c>
      <c r="I141" s="155">
        <v>4600</v>
      </c>
      <c r="J141" s="119" t="s">
        <v>22</v>
      </c>
      <c r="L141" s="258">
        <v>35498</v>
      </c>
    </row>
    <row r="142" spans="1:12">
      <c r="A142" s="179">
        <v>45747</v>
      </c>
      <c r="B142" s="113" t="s">
        <v>279</v>
      </c>
      <c r="C142" s="113" t="s">
        <v>280</v>
      </c>
      <c r="D142" s="113" t="s">
        <v>281</v>
      </c>
      <c r="E142" s="256"/>
      <c r="F142" s="115" t="s">
        <v>20</v>
      </c>
      <c r="G142" s="115">
        <v>1</v>
      </c>
      <c r="H142" s="115" t="s">
        <v>284</v>
      </c>
      <c r="I142" s="155">
        <v>3200</v>
      </c>
      <c r="J142" s="119" t="s">
        <v>22</v>
      </c>
      <c r="L142" s="258"/>
    </row>
    <row r="143" spans="1:12">
      <c r="A143" s="179">
        <v>45747</v>
      </c>
      <c r="B143" s="113" t="s">
        <v>285</v>
      </c>
      <c r="C143" s="113" t="s">
        <v>286</v>
      </c>
      <c r="D143" s="113" t="s">
        <v>287</v>
      </c>
      <c r="E143" s="115" t="s">
        <v>288</v>
      </c>
      <c r="F143" s="115" t="s">
        <v>20</v>
      </c>
      <c r="G143" s="115">
        <v>1</v>
      </c>
      <c r="H143" s="115" t="s">
        <v>199</v>
      </c>
      <c r="I143" s="155">
        <v>7300</v>
      </c>
      <c r="J143" s="119" t="s">
        <v>22</v>
      </c>
      <c r="L143" s="106">
        <v>35491</v>
      </c>
    </row>
    <row r="144" spans="1:12">
      <c r="A144" s="179">
        <v>45747</v>
      </c>
      <c r="B144" s="113" t="s">
        <v>289</v>
      </c>
      <c r="C144" s="113" t="s">
        <v>290</v>
      </c>
      <c r="D144" s="113" t="s">
        <v>291</v>
      </c>
      <c r="E144" s="115" t="s">
        <v>292</v>
      </c>
      <c r="F144" s="115" t="s">
        <v>20</v>
      </c>
      <c r="G144" s="115">
        <v>1</v>
      </c>
      <c r="H144" s="115" t="s">
        <v>239</v>
      </c>
      <c r="I144" s="155">
        <v>7795</v>
      </c>
      <c r="J144" s="119" t="s">
        <v>22</v>
      </c>
      <c r="L144" s="106">
        <v>35534</v>
      </c>
    </row>
    <row r="145" spans="1:12">
      <c r="A145" s="179">
        <v>45747</v>
      </c>
      <c r="B145" s="113" t="s">
        <v>293</v>
      </c>
      <c r="C145" s="113" t="s">
        <v>294</v>
      </c>
      <c r="D145" s="113" t="s">
        <v>295</v>
      </c>
      <c r="E145" s="115" t="s">
        <v>296</v>
      </c>
      <c r="F145" s="115" t="s">
        <v>20</v>
      </c>
      <c r="G145" s="115">
        <v>1</v>
      </c>
      <c r="H145" s="115" t="s">
        <v>59</v>
      </c>
      <c r="I145" s="155">
        <v>4286.3</v>
      </c>
      <c r="J145" s="119" t="s">
        <v>22</v>
      </c>
      <c r="L145" s="258">
        <v>35533</v>
      </c>
    </row>
    <row r="146" spans="1:12">
      <c r="A146" s="179">
        <v>45747</v>
      </c>
      <c r="B146" s="113" t="s">
        <v>293</v>
      </c>
      <c r="C146" s="113" t="s">
        <v>294</v>
      </c>
      <c r="D146" s="113" t="s">
        <v>295</v>
      </c>
      <c r="E146" s="115" t="s">
        <v>297</v>
      </c>
      <c r="F146" s="115" t="s">
        <v>20</v>
      </c>
      <c r="G146" s="115">
        <v>1</v>
      </c>
      <c r="H146" s="115" t="s">
        <v>38</v>
      </c>
      <c r="I146" s="155">
        <v>15646.3</v>
      </c>
      <c r="J146" s="119" t="s">
        <v>22</v>
      </c>
      <c r="L146" s="258"/>
    </row>
    <row r="147" spans="1:12">
      <c r="A147" s="179">
        <v>45747</v>
      </c>
      <c r="B147" s="113" t="s">
        <v>298</v>
      </c>
      <c r="C147" s="113" t="s">
        <v>299</v>
      </c>
      <c r="D147" s="113" t="s">
        <v>300</v>
      </c>
      <c r="E147" s="115" t="s">
        <v>301</v>
      </c>
      <c r="F147" s="115" t="s">
        <v>20</v>
      </c>
      <c r="G147" s="115">
        <v>1</v>
      </c>
      <c r="H147" s="115" t="s">
        <v>61</v>
      </c>
      <c r="I147" s="155">
        <v>5350</v>
      </c>
      <c r="J147" s="119" t="s">
        <v>22</v>
      </c>
      <c r="L147" s="106">
        <v>35532</v>
      </c>
    </row>
    <row r="148" spans="1:12">
      <c r="A148" s="179">
        <v>45747</v>
      </c>
      <c r="B148" s="113" t="s">
        <v>302</v>
      </c>
      <c r="C148" s="113" t="s">
        <v>303</v>
      </c>
      <c r="D148" s="113" t="s">
        <v>304</v>
      </c>
      <c r="E148" s="115" t="s">
        <v>305</v>
      </c>
      <c r="F148" s="115" t="s">
        <v>20</v>
      </c>
      <c r="G148" s="115">
        <v>2</v>
      </c>
      <c r="H148" s="115" t="s">
        <v>306</v>
      </c>
      <c r="I148" s="155">
        <v>13700</v>
      </c>
      <c r="J148" s="119" t="s">
        <v>22</v>
      </c>
      <c r="L148" s="106">
        <v>35519</v>
      </c>
    </row>
    <row r="149" spans="1:12">
      <c r="A149" s="179">
        <v>45747</v>
      </c>
      <c r="B149" s="113" t="s">
        <v>307</v>
      </c>
      <c r="C149" s="113" t="s">
        <v>308</v>
      </c>
      <c r="D149" s="113" t="s">
        <v>309</v>
      </c>
      <c r="E149" s="256" t="s">
        <v>310</v>
      </c>
      <c r="F149" s="115" t="s">
        <v>20</v>
      </c>
      <c r="G149" s="115">
        <v>1</v>
      </c>
      <c r="H149" s="115" t="s">
        <v>311</v>
      </c>
      <c r="I149" s="155">
        <v>5400</v>
      </c>
      <c r="J149" s="119" t="s">
        <v>22</v>
      </c>
      <c r="L149" s="258">
        <v>35524</v>
      </c>
    </row>
    <row r="150" spans="1:12">
      <c r="A150" s="179">
        <v>45747</v>
      </c>
      <c r="B150" s="113" t="s">
        <v>307</v>
      </c>
      <c r="C150" s="113" t="s">
        <v>308</v>
      </c>
      <c r="D150" s="113" t="s">
        <v>309</v>
      </c>
      <c r="E150" s="256"/>
      <c r="F150" s="115" t="s">
        <v>20</v>
      </c>
      <c r="G150" s="115">
        <v>1</v>
      </c>
      <c r="H150" s="115" t="s">
        <v>306</v>
      </c>
      <c r="I150" s="155">
        <v>6850</v>
      </c>
      <c r="J150" s="119" t="s">
        <v>22</v>
      </c>
      <c r="L150" s="258"/>
    </row>
    <row r="151" spans="1:12">
      <c r="A151" s="179">
        <v>45747</v>
      </c>
      <c r="B151" s="113" t="s">
        <v>312</v>
      </c>
      <c r="C151" s="113" t="s">
        <v>313</v>
      </c>
      <c r="D151" s="113" t="s">
        <v>314</v>
      </c>
      <c r="E151" s="115" t="s">
        <v>315</v>
      </c>
      <c r="F151" s="115" t="s">
        <v>20</v>
      </c>
      <c r="G151" s="115">
        <v>1</v>
      </c>
      <c r="H151" s="115" t="s">
        <v>204</v>
      </c>
      <c r="I151" s="155">
        <v>8100</v>
      </c>
      <c r="J151" s="119" t="s">
        <v>22</v>
      </c>
      <c r="L151" s="106">
        <v>35523</v>
      </c>
    </row>
    <row r="152" spans="1:12">
      <c r="A152" s="179">
        <v>45744</v>
      </c>
      <c r="B152" s="113" t="s">
        <v>316</v>
      </c>
      <c r="C152" s="113" t="s">
        <v>317</v>
      </c>
      <c r="D152" s="113" t="s">
        <v>318</v>
      </c>
      <c r="E152" s="256" t="s">
        <v>319</v>
      </c>
      <c r="F152" s="115" t="s">
        <v>20</v>
      </c>
      <c r="G152" s="115">
        <v>1</v>
      </c>
      <c r="H152" s="115" t="s">
        <v>320</v>
      </c>
      <c r="I152" s="155">
        <v>5174.3</v>
      </c>
      <c r="J152" s="119" t="s">
        <v>22</v>
      </c>
      <c r="L152" s="258">
        <v>35504</v>
      </c>
    </row>
    <row r="153" spans="1:12">
      <c r="A153" s="179">
        <v>45744</v>
      </c>
      <c r="B153" s="113" t="s">
        <v>316</v>
      </c>
      <c r="C153" s="113" t="s">
        <v>317</v>
      </c>
      <c r="D153" s="113" t="s">
        <v>318</v>
      </c>
      <c r="E153" s="256"/>
      <c r="F153" s="115" t="s">
        <v>20</v>
      </c>
      <c r="G153" s="115">
        <v>1</v>
      </c>
      <c r="H153" s="115" t="s">
        <v>70</v>
      </c>
      <c r="I153" s="155">
        <v>3324.3</v>
      </c>
      <c r="J153" s="119" t="s">
        <v>22</v>
      </c>
      <c r="L153" s="258"/>
    </row>
    <row r="154" spans="1:12">
      <c r="A154" s="179">
        <v>45744</v>
      </c>
      <c r="B154" s="113" t="s">
        <v>321</v>
      </c>
      <c r="C154" s="113" t="s">
        <v>322</v>
      </c>
      <c r="D154" s="113" t="s">
        <v>323</v>
      </c>
      <c r="E154" s="115" t="s">
        <v>324</v>
      </c>
      <c r="F154" s="115" t="s">
        <v>20</v>
      </c>
      <c r="G154" s="115">
        <v>1</v>
      </c>
      <c r="H154" s="115" t="s">
        <v>325</v>
      </c>
      <c r="I154" s="155">
        <v>11546.5</v>
      </c>
      <c r="J154" s="119" t="s">
        <v>22</v>
      </c>
      <c r="L154" s="106">
        <v>35515</v>
      </c>
    </row>
    <row r="155" spans="1:12">
      <c r="A155" s="179">
        <v>45744</v>
      </c>
      <c r="B155" s="113" t="s">
        <v>326</v>
      </c>
      <c r="C155" s="113" t="s">
        <v>327</v>
      </c>
      <c r="D155" s="113" t="s">
        <v>328</v>
      </c>
      <c r="E155" s="115" t="s">
        <v>329</v>
      </c>
      <c r="F155" s="115" t="s">
        <v>20</v>
      </c>
      <c r="G155" s="115">
        <v>1</v>
      </c>
      <c r="H155" s="115" t="s">
        <v>167</v>
      </c>
      <c r="I155" s="155">
        <v>17696.3</v>
      </c>
      <c r="J155" s="119" t="s">
        <v>22</v>
      </c>
      <c r="L155" s="106">
        <v>35497</v>
      </c>
    </row>
    <row r="156" spans="1:12">
      <c r="A156" s="179">
        <v>45744</v>
      </c>
      <c r="B156" s="113" t="s">
        <v>330</v>
      </c>
      <c r="C156" s="113" t="s">
        <v>331</v>
      </c>
      <c r="D156" s="113" t="s">
        <v>332</v>
      </c>
      <c r="E156" s="115" t="s">
        <v>333</v>
      </c>
      <c r="F156" s="115" t="s">
        <v>20</v>
      </c>
      <c r="G156" s="115">
        <v>1</v>
      </c>
      <c r="H156" s="115" t="s">
        <v>167</v>
      </c>
      <c r="I156" s="155">
        <v>17696.3</v>
      </c>
      <c r="J156" s="119" t="s">
        <v>22</v>
      </c>
      <c r="L156" s="106">
        <v>35505</v>
      </c>
    </row>
    <row r="157" spans="1:12">
      <c r="A157" s="179">
        <v>45734</v>
      </c>
      <c r="B157" s="113" t="s">
        <v>334</v>
      </c>
      <c r="C157" s="113" t="s">
        <v>335</v>
      </c>
      <c r="D157" s="113" t="s">
        <v>336</v>
      </c>
      <c r="E157" s="115" t="s">
        <v>337</v>
      </c>
      <c r="F157" s="115" t="s">
        <v>16</v>
      </c>
      <c r="G157" s="115">
        <v>1</v>
      </c>
      <c r="H157" s="115" t="s">
        <v>338</v>
      </c>
      <c r="I157" s="155">
        <v>11680.3</v>
      </c>
      <c r="J157" s="119" t="s">
        <v>18</v>
      </c>
      <c r="L157" s="106">
        <v>35506</v>
      </c>
    </row>
    <row r="158" spans="1:12">
      <c r="A158" s="179">
        <v>45734</v>
      </c>
      <c r="B158" s="113" t="s">
        <v>339</v>
      </c>
      <c r="C158" s="113" t="s">
        <v>340</v>
      </c>
      <c r="D158" s="113" t="s">
        <v>341</v>
      </c>
      <c r="E158" s="115" t="s">
        <v>342</v>
      </c>
      <c r="F158" s="115" t="s">
        <v>20</v>
      </c>
      <c r="G158" s="115">
        <v>1</v>
      </c>
      <c r="H158" s="115" t="s">
        <v>113</v>
      </c>
      <c r="I158" s="155">
        <v>22000</v>
      </c>
      <c r="J158" s="119" t="s">
        <v>22</v>
      </c>
      <c r="L158" s="258">
        <v>35492</v>
      </c>
    </row>
    <row r="159" spans="1:12">
      <c r="A159" s="179">
        <v>45734</v>
      </c>
      <c r="B159" s="113" t="s">
        <v>339</v>
      </c>
      <c r="C159" s="113" t="s">
        <v>340</v>
      </c>
      <c r="D159" s="113" t="s">
        <v>341</v>
      </c>
      <c r="E159" s="256" t="s">
        <v>343</v>
      </c>
      <c r="F159" s="115" t="s">
        <v>20</v>
      </c>
      <c r="G159" s="115">
        <v>1</v>
      </c>
      <c r="H159" s="115" t="s">
        <v>45</v>
      </c>
      <c r="I159" s="155">
        <v>27480.3</v>
      </c>
      <c r="J159" s="119" t="s">
        <v>22</v>
      </c>
      <c r="L159" s="258"/>
    </row>
    <row r="160" spans="1:12">
      <c r="A160" s="179">
        <v>45734</v>
      </c>
      <c r="B160" s="113" t="s">
        <v>339</v>
      </c>
      <c r="C160" s="113" t="s">
        <v>340</v>
      </c>
      <c r="D160" s="113" t="s">
        <v>341</v>
      </c>
      <c r="E160" s="256"/>
      <c r="F160" s="115" t="s">
        <v>20</v>
      </c>
      <c r="G160" s="115">
        <v>1</v>
      </c>
      <c r="H160" s="115" t="s">
        <v>39</v>
      </c>
      <c r="I160" s="155">
        <v>49680.3</v>
      </c>
      <c r="J160" s="119" t="s">
        <v>22</v>
      </c>
      <c r="L160" s="258"/>
    </row>
    <row r="161" spans="1:12">
      <c r="A161" s="179"/>
      <c r="B161" s="113"/>
      <c r="C161" s="113"/>
      <c r="D161" s="113"/>
      <c r="F161" s="115" t="s">
        <v>20</v>
      </c>
      <c r="G161" s="115"/>
      <c r="H161" s="115"/>
      <c r="I161" s="155"/>
      <c r="J161" s="119" t="s">
        <v>22</v>
      </c>
      <c r="L161" s="106"/>
    </row>
    <row r="162" spans="1:12">
      <c r="A162" s="179"/>
      <c r="B162" s="113"/>
      <c r="C162" s="113"/>
      <c r="D162" s="113"/>
      <c r="F162" s="115" t="s">
        <v>20</v>
      </c>
      <c r="G162" s="115"/>
      <c r="H162" s="115"/>
      <c r="I162" s="155"/>
      <c r="J162" s="119" t="s">
        <v>22</v>
      </c>
      <c r="L162" s="106"/>
    </row>
    <row r="163" spans="1:12">
      <c r="A163" s="179"/>
      <c r="B163" s="113"/>
      <c r="C163" s="113"/>
      <c r="D163" s="113"/>
      <c r="F163" s="115" t="s">
        <v>20</v>
      </c>
      <c r="G163" s="115"/>
      <c r="H163" s="115"/>
      <c r="I163" s="155"/>
      <c r="J163" s="119" t="s">
        <v>22</v>
      </c>
      <c r="L163" s="106"/>
    </row>
    <row r="164" spans="1:12" s="115" customFormat="1">
      <c r="A164" s="180">
        <v>45744</v>
      </c>
      <c r="B164" s="148">
        <v>256992</v>
      </c>
      <c r="C164" s="148">
        <v>160692</v>
      </c>
      <c r="D164" s="148" t="s">
        <v>344</v>
      </c>
      <c r="E164" s="170"/>
      <c r="F164" s="115" t="s">
        <v>345</v>
      </c>
      <c r="G164" s="170">
        <v>1</v>
      </c>
      <c r="H164" s="170" t="s">
        <v>166</v>
      </c>
      <c r="I164" s="156">
        <v>10274.299999999999</v>
      </c>
      <c r="J164" s="119" t="s">
        <v>74</v>
      </c>
      <c r="L164" s="115">
        <v>35529</v>
      </c>
    </row>
    <row r="165" spans="1:12">
      <c r="A165" s="179">
        <v>45736</v>
      </c>
      <c r="B165" s="113">
        <v>256293</v>
      </c>
      <c r="C165" s="113">
        <v>159507</v>
      </c>
      <c r="D165" s="113">
        <v>38235</v>
      </c>
      <c r="F165" s="115" t="s">
        <v>346</v>
      </c>
      <c r="G165" s="115">
        <v>1</v>
      </c>
      <c r="H165" s="115" t="s">
        <v>43</v>
      </c>
      <c r="I165" s="155">
        <v>22976.1</v>
      </c>
      <c r="J165" s="119" t="s">
        <v>225</v>
      </c>
      <c r="L165" s="106">
        <v>111</v>
      </c>
    </row>
    <row r="166" spans="1:12">
      <c r="A166" s="179">
        <v>45734</v>
      </c>
      <c r="B166" s="113">
        <v>256082</v>
      </c>
      <c r="C166" s="113">
        <v>159817</v>
      </c>
      <c r="D166" s="115" t="s">
        <v>347</v>
      </c>
      <c r="E166" s="115" t="s">
        <v>348</v>
      </c>
      <c r="F166" s="115" t="s">
        <v>349</v>
      </c>
      <c r="G166" s="115">
        <v>1</v>
      </c>
      <c r="H166" s="115" t="s">
        <v>83</v>
      </c>
      <c r="I166" s="155">
        <v>6156.5</v>
      </c>
      <c r="J166" s="119" t="s">
        <v>74</v>
      </c>
      <c r="L166" s="106">
        <v>35510</v>
      </c>
    </row>
    <row r="167" spans="1:12">
      <c r="A167" s="179">
        <v>45733</v>
      </c>
      <c r="B167" s="113">
        <v>256004</v>
      </c>
      <c r="C167" s="113">
        <v>159283</v>
      </c>
      <c r="D167" s="113" t="s">
        <v>350</v>
      </c>
      <c r="E167" s="115" t="s">
        <v>351</v>
      </c>
      <c r="F167" s="115" t="s">
        <v>352</v>
      </c>
      <c r="G167" s="115">
        <v>2</v>
      </c>
      <c r="H167" s="115" t="s">
        <v>178</v>
      </c>
      <c r="I167" s="155">
        <v>46792.2</v>
      </c>
      <c r="J167" s="119" t="s">
        <v>74</v>
      </c>
      <c r="L167" s="106">
        <v>35500</v>
      </c>
    </row>
    <row r="168" spans="1:12">
      <c r="A168" s="179">
        <v>45733</v>
      </c>
      <c r="B168" s="113">
        <v>255760</v>
      </c>
      <c r="C168" s="113">
        <v>158991</v>
      </c>
      <c r="D168" s="113" t="s">
        <v>353</v>
      </c>
      <c r="F168" s="115" t="s">
        <v>352</v>
      </c>
      <c r="G168" s="115">
        <v>3</v>
      </c>
      <c r="H168" s="115" t="s">
        <v>173</v>
      </c>
      <c r="I168" s="155">
        <v>75228.600000000006</v>
      </c>
      <c r="J168" s="119" t="s">
        <v>74</v>
      </c>
      <c r="L168" s="106">
        <v>35482</v>
      </c>
    </row>
    <row r="169" spans="1:12">
      <c r="A169" s="179">
        <v>45726</v>
      </c>
      <c r="B169" s="113">
        <v>255586</v>
      </c>
      <c r="C169" s="113">
        <v>158929</v>
      </c>
      <c r="D169" s="113">
        <v>37653</v>
      </c>
      <c r="F169" s="115" t="s">
        <v>354</v>
      </c>
      <c r="G169" s="115">
        <v>3</v>
      </c>
      <c r="H169" s="115" t="s">
        <v>181</v>
      </c>
      <c r="I169" s="155">
        <v>61485</v>
      </c>
      <c r="J169" s="119" t="s">
        <v>225</v>
      </c>
      <c r="L169" s="258">
        <v>162025</v>
      </c>
    </row>
    <row r="170" spans="1:12">
      <c r="A170" s="179">
        <v>45726</v>
      </c>
      <c r="B170" s="113">
        <v>255586</v>
      </c>
      <c r="C170" s="113">
        <v>158929</v>
      </c>
      <c r="D170" s="113">
        <v>37653</v>
      </c>
      <c r="F170" s="115" t="s">
        <v>354</v>
      </c>
      <c r="G170" s="115">
        <v>1</v>
      </c>
      <c r="H170" s="115" t="s">
        <v>173</v>
      </c>
      <c r="I170" s="155">
        <v>32995</v>
      </c>
      <c r="J170" s="119" t="s">
        <v>225</v>
      </c>
      <c r="L170" s="258"/>
    </row>
    <row r="171" spans="1:12">
      <c r="A171" s="179">
        <v>45726</v>
      </c>
      <c r="B171" s="113">
        <v>255586</v>
      </c>
      <c r="C171" s="113">
        <v>158929</v>
      </c>
      <c r="D171" s="113">
        <v>37653</v>
      </c>
      <c r="F171" s="115" t="s">
        <v>354</v>
      </c>
      <c r="G171" s="115">
        <v>5</v>
      </c>
      <c r="H171" s="115" t="s">
        <v>41</v>
      </c>
      <c r="I171" s="155">
        <v>209975</v>
      </c>
      <c r="J171" s="119" t="s">
        <v>225</v>
      </c>
      <c r="L171" s="258"/>
    </row>
    <row r="172" spans="1:12">
      <c r="A172" s="179">
        <v>45726</v>
      </c>
      <c r="B172" s="113">
        <v>255586</v>
      </c>
      <c r="C172" s="113">
        <v>158929</v>
      </c>
      <c r="D172" s="113">
        <v>37653</v>
      </c>
      <c r="F172" s="115" t="s">
        <v>354</v>
      </c>
      <c r="G172" s="115">
        <v>6</v>
      </c>
      <c r="H172" s="115" t="s">
        <v>33</v>
      </c>
      <c r="I172" s="155">
        <v>299970</v>
      </c>
      <c r="J172" s="119" t="s">
        <v>225</v>
      </c>
      <c r="L172" s="258"/>
    </row>
    <row r="173" spans="1:12">
      <c r="A173" s="179">
        <v>45726</v>
      </c>
      <c r="B173" s="113">
        <v>255586</v>
      </c>
      <c r="C173" s="113">
        <v>158929</v>
      </c>
      <c r="D173" s="113">
        <v>37653</v>
      </c>
      <c r="F173" s="115" t="s">
        <v>354</v>
      </c>
      <c r="G173" s="115">
        <v>1</v>
      </c>
      <c r="H173" s="115" t="s">
        <v>40</v>
      </c>
      <c r="I173" s="155">
        <v>113195</v>
      </c>
      <c r="J173" s="119" t="s">
        <v>225</v>
      </c>
      <c r="L173" s="258"/>
    </row>
    <row r="174" spans="1:12">
      <c r="A174" s="181"/>
      <c r="B174" s="113"/>
      <c r="C174" s="113"/>
      <c r="D174" s="113"/>
      <c r="F174" s="115"/>
      <c r="G174" s="115"/>
      <c r="H174" s="115"/>
      <c r="J174" s="119"/>
    </row>
    <row r="175" spans="1:12">
      <c r="A175" s="181"/>
      <c r="B175" s="113"/>
      <c r="C175" s="113"/>
      <c r="D175" s="113"/>
      <c r="F175" s="115"/>
      <c r="G175" s="115"/>
      <c r="H175" s="115"/>
      <c r="J175" s="119"/>
    </row>
    <row r="176" spans="1:12">
      <c r="A176" s="181"/>
      <c r="B176" s="113"/>
      <c r="C176" s="113"/>
      <c r="D176" s="113"/>
      <c r="F176" s="115"/>
      <c r="G176" s="115"/>
      <c r="H176" s="115"/>
      <c r="J176" s="119"/>
    </row>
    <row r="177" spans="1:10">
      <c r="A177" s="181"/>
      <c r="B177" s="113"/>
      <c r="C177" s="113"/>
      <c r="D177" s="113"/>
      <c r="F177" s="115"/>
      <c r="G177" s="115"/>
      <c r="H177" s="115"/>
      <c r="J177" s="119"/>
    </row>
    <row r="178" spans="1:10">
      <c r="A178" s="113"/>
      <c r="B178" s="113"/>
      <c r="C178" s="113"/>
      <c r="D178" s="113"/>
      <c r="F178" s="115"/>
      <c r="G178" s="115"/>
      <c r="H178" s="115"/>
      <c r="J178" s="119"/>
    </row>
    <row r="179" spans="1:10">
      <c r="A179" s="113"/>
      <c r="B179" s="113"/>
      <c r="C179" s="113"/>
      <c r="D179" s="113"/>
      <c r="F179" s="115"/>
      <c r="G179" s="115"/>
      <c r="H179" s="115"/>
      <c r="J179" s="119"/>
    </row>
    <row r="180" spans="1:10">
      <c r="A180" s="113"/>
      <c r="B180" s="113"/>
      <c r="C180" s="113"/>
      <c r="D180" s="113"/>
      <c r="F180" s="115"/>
      <c r="G180" s="115"/>
      <c r="H180" s="115"/>
      <c r="J180" s="119"/>
    </row>
    <row r="181" spans="1:10">
      <c r="A181" s="113"/>
      <c r="B181" s="113"/>
      <c r="C181" s="113"/>
      <c r="D181" s="113"/>
      <c r="F181" s="115"/>
      <c r="G181" s="115"/>
      <c r="H181" s="115"/>
      <c r="J181" s="119"/>
    </row>
    <row r="182" spans="1:10">
      <c r="A182" s="182"/>
      <c r="B182" s="113"/>
      <c r="C182" s="113"/>
      <c r="D182" s="113"/>
      <c r="F182" s="115"/>
      <c r="G182" s="115"/>
      <c r="H182" s="115"/>
      <c r="J182" s="119"/>
    </row>
    <row r="183" spans="1:10">
      <c r="A183" s="181"/>
      <c r="B183" s="113"/>
      <c r="C183" s="113"/>
      <c r="D183" s="113"/>
      <c r="F183" s="115"/>
      <c r="G183" s="115"/>
      <c r="H183" s="115"/>
      <c r="J183" s="119"/>
    </row>
    <row r="184" spans="1:10">
      <c r="A184" s="113"/>
      <c r="B184" s="113"/>
      <c r="C184" s="113"/>
      <c r="D184" s="113"/>
      <c r="F184" s="115"/>
      <c r="G184" s="115"/>
      <c r="H184" s="115"/>
      <c r="J184" s="119"/>
    </row>
    <row r="185" spans="1:10">
      <c r="A185" s="113"/>
      <c r="B185" s="113"/>
      <c r="C185" s="113"/>
      <c r="D185" s="113"/>
      <c r="F185" s="115"/>
      <c r="G185" s="115"/>
      <c r="H185" s="115"/>
      <c r="J185" s="119"/>
    </row>
    <row r="186" spans="1:10">
      <c r="A186" s="113"/>
      <c r="B186" s="113"/>
      <c r="C186" s="113"/>
      <c r="D186" s="113"/>
      <c r="F186" s="115"/>
      <c r="G186" s="115"/>
      <c r="H186" s="115"/>
      <c r="J186" s="119"/>
    </row>
    <row r="187" spans="1:10">
      <c r="A187" s="113"/>
      <c r="B187" s="113"/>
      <c r="C187" s="113"/>
      <c r="D187" s="113"/>
      <c r="F187" s="115"/>
      <c r="G187" s="115"/>
      <c r="H187" s="115"/>
      <c r="J187" s="119"/>
    </row>
    <row r="188" spans="1:10">
      <c r="A188" s="113"/>
      <c r="B188" s="113"/>
      <c r="C188" s="113"/>
      <c r="D188" s="113"/>
      <c r="F188" s="115"/>
      <c r="G188" s="115"/>
      <c r="H188" s="115"/>
      <c r="J188" s="119"/>
    </row>
    <row r="189" spans="1:10">
      <c r="J189" s="119"/>
    </row>
    <row r="190" spans="1:10">
      <c r="J190" s="119"/>
    </row>
    <row r="191" spans="1:10">
      <c r="J191" s="119"/>
    </row>
    <row r="192" spans="1:10">
      <c r="J192" s="119"/>
    </row>
    <row r="193" spans="10:10">
      <c r="J193" s="119"/>
    </row>
    <row r="194" spans="10:10">
      <c r="J194" s="119"/>
    </row>
    <row r="195" spans="10:10">
      <c r="J195" s="119"/>
    </row>
    <row r="196" spans="10:10">
      <c r="J196" s="119"/>
    </row>
    <row r="197" spans="10:10">
      <c r="J197" s="119"/>
    </row>
    <row r="198" spans="10:10">
      <c r="J198" s="119"/>
    </row>
    <row r="199" spans="10:10">
      <c r="J199" s="119"/>
    </row>
    <row r="200" spans="10:10">
      <c r="J200" s="119"/>
    </row>
    <row r="201" spans="10:10">
      <c r="J201" s="119"/>
    </row>
    <row r="202" spans="10:10">
      <c r="J202" s="119"/>
    </row>
    <row r="203" spans="10:10">
      <c r="J203" s="119"/>
    </row>
    <row r="204" spans="10:10">
      <c r="J204" s="119"/>
    </row>
    <row r="205" spans="10:10">
      <c r="J205" s="119"/>
    </row>
    <row r="206" spans="10:10">
      <c r="J206" s="119"/>
    </row>
    <row r="207" spans="10:10">
      <c r="J207" s="119"/>
    </row>
    <row r="208" spans="10:10">
      <c r="J208" s="119"/>
    </row>
    <row r="209" spans="10:10">
      <c r="J209" s="119"/>
    </row>
    <row r="210" spans="10:10">
      <c r="J210" s="119"/>
    </row>
    <row r="211" spans="10:10">
      <c r="J211" s="119"/>
    </row>
    <row r="212" spans="10:10">
      <c r="J212" s="119"/>
    </row>
    <row r="213" spans="10:10">
      <c r="J213" s="119"/>
    </row>
    <row r="214" spans="10:10">
      <c r="J214" s="119"/>
    </row>
    <row r="215" spans="10:10">
      <c r="J215" s="119"/>
    </row>
    <row r="216" spans="10:10">
      <c r="J216" s="119"/>
    </row>
    <row r="217" spans="10:10">
      <c r="J217" s="119"/>
    </row>
    <row r="218" spans="10:10">
      <c r="J218" s="119"/>
    </row>
    <row r="219" spans="10:10">
      <c r="J219" s="119"/>
    </row>
    <row r="220" spans="10:10">
      <c r="J220" s="119"/>
    </row>
    <row r="221" spans="10:10">
      <c r="J221" s="119"/>
    </row>
    <row r="222" spans="10:10">
      <c r="J222" s="119"/>
    </row>
    <row r="223" spans="10:10">
      <c r="J223" s="119"/>
    </row>
    <row r="224" spans="10:10">
      <c r="J224" s="119"/>
    </row>
    <row r="225" spans="10:10">
      <c r="J225" s="119"/>
    </row>
    <row r="226" spans="10:10">
      <c r="J226" s="119"/>
    </row>
    <row r="227" spans="10:10">
      <c r="J227" s="119"/>
    </row>
    <row r="228" spans="10:10">
      <c r="J228" s="119"/>
    </row>
    <row r="229" spans="10:10">
      <c r="J229" s="119"/>
    </row>
    <row r="230" spans="10:10">
      <c r="J230" s="119"/>
    </row>
    <row r="231" spans="10:10">
      <c r="J231" s="119"/>
    </row>
    <row r="232" spans="10:10">
      <c r="J232" s="119"/>
    </row>
    <row r="233" spans="10:10">
      <c r="J233" s="119"/>
    </row>
    <row r="234" spans="10:10">
      <c r="J234" s="119"/>
    </row>
    <row r="235" spans="10:10">
      <c r="J235" s="119"/>
    </row>
    <row r="236" spans="10:10">
      <c r="J236" s="119"/>
    </row>
    <row r="237" spans="10:10">
      <c r="J237" s="119"/>
    </row>
    <row r="238" spans="10:10">
      <c r="J238" s="119"/>
    </row>
    <row r="239" spans="10:10">
      <c r="J239" s="119"/>
    </row>
    <row r="240" spans="10:10">
      <c r="J240" s="119"/>
    </row>
    <row r="241" spans="10:10">
      <c r="J241" s="119"/>
    </row>
    <row r="242" spans="10:10">
      <c r="J242" s="119"/>
    </row>
    <row r="243" spans="10:10">
      <c r="J243" s="119"/>
    </row>
    <row r="244" spans="10:10">
      <c r="J244" s="119"/>
    </row>
    <row r="245" spans="10:10">
      <c r="J245" s="119"/>
    </row>
    <row r="246" spans="10:10">
      <c r="J246" s="119"/>
    </row>
    <row r="247" spans="10:10">
      <c r="J247" s="119"/>
    </row>
    <row r="248" spans="10:10">
      <c r="J248" s="119"/>
    </row>
    <row r="249" spans="10:10">
      <c r="J249" s="119"/>
    </row>
    <row r="250" spans="10:10">
      <c r="J250" s="119"/>
    </row>
    <row r="251" spans="10:10">
      <c r="J251" s="119"/>
    </row>
    <row r="252" spans="10:10">
      <c r="J252" s="119"/>
    </row>
    <row r="253" spans="10:10">
      <c r="J253" s="119"/>
    </row>
    <row r="254" spans="10:10">
      <c r="J254" s="119"/>
    </row>
    <row r="255" spans="10:10">
      <c r="J255" s="119"/>
    </row>
    <row r="256" spans="10:10">
      <c r="J256" s="119"/>
    </row>
    <row r="257" spans="10:10">
      <c r="J257" s="119"/>
    </row>
    <row r="258" spans="10:10">
      <c r="J258" s="119"/>
    </row>
    <row r="259" spans="10:10">
      <c r="J259" s="119"/>
    </row>
    <row r="260" spans="10:10">
      <c r="J260" s="119"/>
    </row>
    <row r="261" spans="10:10">
      <c r="J261" s="119"/>
    </row>
    <row r="262" spans="10:10">
      <c r="J262" s="119"/>
    </row>
    <row r="263" spans="10:10">
      <c r="J263" s="119"/>
    </row>
    <row r="264" spans="10:10">
      <c r="J264" s="119"/>
    </row>
    <row r="265" spans="10:10">
      <c r="J265" s="119"/>
    </row>
    <row r="266" spans="10:10">
      <c r="J266" s="119"/>
    </row>
    <row r="267" spans="10:10">
      <c r="J267" s="119"/>
    </row>
    <row r="268" spans="10:10">
      <c r="J268" s="119"/>
    </row>
    <row r="269" spans="10:10">
      <c r="J269" s="119"/>
    </row>
    <row r="270" spans="10:10">
      <c r="J270" s="119"/>
    </row>
    <row r="271" spans="10:10">
      <c r="J271" s="119"/>
    </row>
    <row r="272" spans="10:10">
      <c r="J272" s="119"/>
    </row>
    <row r="273" spans="10:10">
      <c r="J273" s="119"/>
    </row>
    <row r="274" spans="10:10">
      <c r="J274" s="119"/>
    </row>
    <row r="275" spans="10:10">
      <c r="J275" s="119"/>
    </row>
    <row r="276" spans="10:10">
      <c r="J276" s="119"/>
    </row>
    <row r="277" spans="10:10">
      <c r="J277" s="119"/>
    </row>
    <row r="278" spans="10:10">
      <c r="J278" s="119"/>
    </row>
    <row r="279" spans="10:10">
      <c r="J279" s="119"/>
    </row>
    <row r="280" spans="10:10">
      <c r="J280" s="119"/>
    </row>
    <row r="281" spans="10:10">
      <c r="J281" s="119"/>
    </row>
    <row r="282" spans="10:10">
      <c r="J282" s="119"/>
    </row>
    <row r="283" spans="10:10">
      <c r="J283" s="119"/>
    </row>
    <row r="284" spans="10:10">
      <c r="J284" s="119"/>
    </row>
    <row r="285" spans="10:10">
      <c r="J285" s="119"/>
    </row>
    <row r="286" spans="10:10">
      <c r="J286" s="119"/>
    </row>
    <row r="287" spans="10:10">
      <c r="J287" s="119"/>
    </row>
    <row r="288" spans="10:10">
      <c r="J288" s="119"/>
    </row>
    <row r="289" spans="10:10">
      <c r="J289" s="119"/>
    </row>
    <row r="290" spans="10:10">
      <c r="J290" s="119"/>
    </row>
    <row r="291" spans="10:10">
      <c r="J291" s="119"/>
    </row>
  </sheetData>
  <sheetProtection selectLockedCells="1" selectUnlockedCells="1"/>
  <mergeCells count="61">
    <mergeCell ref="A6:A7"/>
    <mergeCell ref="E6:E7"/>
    <mergeCell ref="E16:E17"/>
    <mergeCell ref="E18:E19"/>
    <mergeCell ref="E26:E27"/>
    <mergeCell ref="B6:D6"/>
    <mergeCell ref="E159:E160"/>
    <mergeCell ref="E130:E131"/>
    <mergeCell ref="E141:E142"/>
    <mergeCell ref="E149:E150"/>
    <mergeCell ref="E152:E153"/>
    <mergeCell ref="F6:F7"/>
    <mergeCell ref="G6:G7"/>
    <mergeCell ref="H6:H7"/>
    <mergeCell ref="I6:I7"/>
    <mergeCell ref="E119:E120"/>
    <mergeCell ref="E66:E67"/>
    <mergeCell ref="E70:E71"/>
    <mergeCell ref="E82:E84"/>
    <mergeCell ref="E87:E91"/>
    <mergeCell ref="E97:E100"/>
    <mergeCell ref="E22:E24"/>
    <mergeCell ref="E37:E38"/>
    <mergeCell ref="E48:E49"/>
    <mergeCell ref="E60:E61"/>
    <mergeCell ref="J6:J7"/>
    <mergeCell ref="L6:L7"/>
    <mergeCell ref="L8:L9"/>
    <mergeCell ref="L10:L15"/>
    <mergeCell ref="L16:L20"/>
    <mergeCell ref="L21:L25"/>
    <mergeCell ref="L26:L30"/>
    <mergeCell ref="L31:L34"/>
    <mergeCell ref="L36:L39"/>
    <mergeCell ref="L40:L43"/>
    <mergeCell ref="L44:L47"/>
    <mergeCell ref="L48:L52"/>
    <mergeCell ref="L53:L58"/>
    <mergeCell ref="L59:L61"/>
    <mergeCell ref="L62:L67"/>
    <mergeCell ref="L70:L71"/>
    <mergeCell ref="L72:L75"/>
    <mergeCell ref="L76:L80"/>
    <mergeCell ref="L81:L86"/>
    <mergeCell ref="L87:L91"/>
    <mergeCell ref="L92:L95"/>
    <mergeCell ref="L96:L100"/>
    <mergeCell ref="L101:L104"/>
    <mergeCell ref="L105:L107"/>
    <mergeCell ref="L112:L115"/>
    <mergeCell ref="L116:L120"/>
    <mergeCell ref="L121:L123"/>
    <mergeCell ref="L124:L127"/>
    <mergeCell ref="L128:L132"/>
    <mergeCell ref="L136:L137"/>
    <mergeCell ref="L169:L173"/>
    <mergeCell ref="L141:L142"/>
    <mergeCell ref="L145:L146"/>
    <mergeCell ref="L149:L150"/>
    <mergeCell ref="L152:L153"/>
    <mergeCell ref="L158:L160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9"/>
  <sheetViews>
    <sheetView workbookViewId="0">
      <pane ySplit="7" topLeftCell="A209" activePane="bottomLeft" state="frozen"/>
      <selection pane="bottomLeft" activeCell="G6" sqref="G6:G7"/>
    </sheetView>
  </sheetViews>
  <sheetFormatPr defaultColWidth="9.140625" defaultRowHeight="12.75"/>
  <cols>
    <col min="1" max="1" width="9.85546875" style="106" customWidth="1"/>
    <col min="2" max="2" width="13.28515625" style="106" customWidth="1"/>
    <col min="3" max="3" width="11.42578125" style="106" customWidth="1"/>
    <col min="4" max="4" width="20.7109375" style="106" customWidth="1"/>
    <col min="5" max="5" width="16.7109375" style="115" customWidth="1"/>
    <col min="6" max="6" width="35.5703125" style="106" customWidth="1"/>
    <col min="7" max="7" width="11.5703125" style="106" customWidth="1"/>
    <col min="8" max="8" width="34.42578125" style="106" customWidth="1"/>
    <col min="9" max="9" width="13" style="122" customWidth="1"/>
    <col min="10" max="10" width="11.85546875" style="106" customWidth="1"/>
    <col min="11" max="11" width="9.140625" style="106"/>
    <col min="12" max="12" width="11" style="106" customWidth="1"/>
    <col min="13" max="16384" width="9.140625" style="106"/>
  </cols>
  <sheetData>
    <row r="1" spans="1:12" s="121" customFormat="1">
      <c r="A1" s="108" t="s">
        <v>0</v>
      </c>
      <c r="B1" s="123"/>
      <c r="C1" s="123"/>
      <c r="D1" s="123"/>
      <c r="E1" s="123"/>
      <c r="F1" s="123"/>
      <c r="G1" s="123"/>
      <c r="H1" s="123"/>
      <c r="I1" s="161"/>
      <c r="J1" s="123"/>
    </row>
    <row r="2" spans="1:12" s="121" customFormat="1">
      <c r="A2" s="110" t="s">
        <v>1</v>
      </c>
      <c r="B2" s="123"/>
      <c r="C2" s="123"/>
      <c r="D2" s="123"/>
      <c r="E2" s="123"/>
      <c r="F2" s="123" t="s">
        <v>355</v>
      </c>
      <c r="G2" s="123"/>
      <c r="H2" s="123"/>
      <c r="I2" s="161"/>
      <c r="J2" s="123"/>
    </row>
    <row r="3" spans="1:12" s="121" customFormat="1">
      <c r="A3" s="110" t="s">
        <v>356</v>
      </c>
      <c r="B3" s="123"/>
      <c r="C3" s="123"/>
      <c r="D3" s="123"/>
      <c r="E3" s="123"/>
      <c r="F3" s="123"/>
      <c r="G3" s="123"/>
      <c r="H3" s="123"/>
      <c r="I3" s="161"/>
      <c r="J3" s="123"/>
    </row>
    <row r="4" spans="1:12" s="121" customFormat="1" ht="16.5">
      <c r="A4" s="123"/>
      <c r="B4" s="123"/>
      <c r="C4" s="123"/>
      <c r="D4" s="123"/>
      <c r="E4" s="123"/>
      <c r="F4" s="158"/>
      <c r="G4" s="123"/>
      <c r="H4" s="123"/>
      <c r="I4" s="161"/>
      <c r="J4" s="123"/>
    </row>
    <row r="5" spans="1:12" s="121" customFormat="1">
      <c r="A5" s="123"/>
      <c r="B5" s="123"/>
      <c r="C5" s="123"/>
      <c r="D5" s="123"/>
      <c r="E5" s="123"/>
      <c r="F5" s="123"/>
      <c r="G5" s="123"/>
      <c r="H5" s="123"/>
      <c r="I5" s="161"/>
      <c r="J5" s="123"/>
    </row>
    <row r="6" spans="1:12" s="115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L6" s="255" t="s">
        <v>11</v>
      </c>
    </row>
    <row r="7" spans="1:12" s="115" customFormat="1">
      <c r="A7" s="252"/>
      <c r="B7" s="124" t="s">
        <v>12</v>
      </c>
      <c r="C7" s="124" t="s">
        <v>13</v>
      </c>
      <c r="D7" s="124" t="s">
        <v>14</v>
      </c>
      <c r="E7" s="252"/>
      <c r="F7" s="252"/>
      <c r="G7" s="252"/>
      <c r="H7" s="252"/>
      <c r="I7" s="253"/>
      <c r="J7" s="254"/>
      <c r="L7" s="255"/>
    </row>
    <row r="8" spans="1:12" s="115" customFormat="1">
      <c r="A8" s="159">
        <v>45758</v>
      </c>
      <c r="B8" s="160">
        <v>257718</v>
      </c>
      <c r="C8" s="115">
        <v>161399</v>
      </c>
      <c r="D8" s="115" t="s">
        <v>357</v>
      </c>
      <c r="F8" s="115" t="s">
        <v>358</v>
      </c>
      <c r="G8" s="160">
        <v>1</v>
      </c>
      <c r="H8" s="160" t="s">
        <v>17</v>
      </c>
      <c r="I8" s="125">
        <v>1800.25</v>
      </c>
      <c r="J8" s="119" t="s">
        <v>18</v>
      </c>
      <c r="L8" s="115">
        <v>35554</v>
      </c>
    </row>
    <row r="9" spans="1:12">
      <c r="A9" s="159">
        <v>45769</v>
      </c>
      <c r="B9" s="160">
        <v>258190</v>
      </c>
      <c r="C9" s="115">
        <v>161400</v>
      </c>
      <c r="D9" s="115" t="s">
        <v>359</v>
      </c>
      <c r="F9" s="115" t="s">
        <v>358</v>
      </c>
      <c r="G9" s="160">
        <v>1</v>
      </c>
      <c r="H9" s="160" t="s">
        <v>177</v>
      </c>
      <c r="I9" s="125">
        <v>16098.8</v>
      </c>
      <c r="J9" s="119" t="s">
        <v>18</v>
      </c>
      <c r="L9" s="106">
        <v>35555</v>
      </c>
    </row>
    <row r="10" spans="1:12" s="115" customFormat="1">
      <c r="A10" s="159">
        <v>45769</v>
      </c>
      <c r="B10" s="160">
        <v>258191</v>
      </c>
      <c r="C10" s="115">
        <v>161286</v>
      </c>
      <c r="D10" s="115">
        <v>40710</v>
      </c>
      <c r="F10" s="115" t="s">
        <v>20</v>
      </c>
      <c r="G10" s="160">
        <v>2</v>
      </c>
      <c r="H10" s="160" t="s">
        <v>61</v>
      </c>
      <c r="I10" s="125">
        <v>10165</v>
      </c>
      <c r="J10" s="119" t="s">
        <v>22</v>
      </c>
      <c r="L10" s="256">
        <v>35545</v>
      </c>
    </row>
    <row r="11" spans="1:12" s="115" customFormat="1">
      <c r="A11" s="159">
        <v>45769</v>
      </c>
      <c r="B11" s="160">
        <v>258191</v>
      </c>
      <c r="C11" s="115">
        <v>161286</v>
      </c>
      <c r="D11" s="115">
        <v>40710</v>
      </c>
      <c r="F11" s="115" t="s">
        <v>20</v>
      </c>
      <c r="G11" s="160">
        <v>2</v>
      </c>
      <c r="H11" s="160" t="s">
        <v>243</v>
      </c>
      <c r="I11" s="125">
        <v>31350</v>
      </c>
      <c r="J11" s="119" t="s">
        <v>22</v>
      </c>
      <c r="L11" s="256"/>
    </row>
    <row r="12" spans="1:12" s="115" customFormat="1">
      <c r="A12" s="159">
        <v>45769</v>
      </c>
      <c r="B12" s="160">
        <v>258191</v>
      </c>
      <c r="C12" s="115">
        <v>161286</v>
      </c>
      <c r="D12" s="115">
        <v>40710</v>
      </c>
      <c r="F12" s="115" t="s">
        <v>20</v>
      </c>
      <c r="G12" s="160">
        <v>1</v>
      </c>
      <c r="H12" s="160" t="s">
        <v>242</v>
      </c>
      <c r="I12" s="125">
        <v>19950</v>
      </c>
      <c r="J12" s="119" t="s">
        <v>22</v>
      </c>
      <c r="L12" s="256"/>
    </row>
    <row r="13" spans="1:12" s="115" customFormat="1">
      <c r="A13" s="159">
        <v>45769</v>
      </c>
      <c r="B13" s="160">
        <v>258191</v>
      </c>
      <c r="C13" s="115">
        <v>161286</v>
      </c>
      <c r="D13" s="115">
        <v>40710</v>
      </c>
      <c r="F13" s="115" t="s">
        <v>20</v>
      </c>
      <c r="G13" s="160">
        <v>1</v>
      </c>
      <c r="H13" s="160" t="s">
        <v>244</v>
      </c>
      <c r="I13" s="125">
        <v>14250</v>
      </c>
      <c r="J13" s="119" t="s">
        <v>22</v>
      </c>
      <c r="L13" s="256"/>
    </row>
    <row r="14" spans="1:12">
      <c r="A14" s="159">
        <v>45769</v>
      </c>
      <c r="B14" s="160">
        <v>258192</v>
      </c>
      <c r="C14" s="115">
        <v>161777</v>
      </c>
      <c r="D14" s="115">
        <v>40691</v>
      </c>
      <c r="F14" s="115" t="s">
        <v>20</v>
      </c>
      <c r="G14" s="160">
        <v>1</v>
      </c>
      <c r="H14" s="160" t="s">
        <v>61</v>
      </c>
      <c r="I14" s="125">
        <v>5082.5</v>
      </c>
      <c r="J14" s="119" t="s">
        <v>22</v>
      </c>
      <c r="L14" s="258">
        <v>35558</v>
      </c>
    </row>
    <row r="15" spans="1:12">
      <c r="A15" s="159">
        <v>45769</v>
      </c>
      <c r="B15" s="160">
        <v>258192</v>
      </c>
      <c r="C15" s="115">
        <v>161777</v>
      </c>
      <c r="D15" s="115">
        <v>40691</v>
      </c>
      <c r="F15" s="115" t="s">
        <v>20</v>
      </c>
      <c r="G15" s="160">
        <v>1</v>
      </c>
      <c r="H15" s="160" t="s">
        <v>242</v>
      </c>
      <c r="I15" s="125">
        <v>19950</v>
      </c>
      <c r="J15" s="119" t="s">
        <v>22</v>
      </c>
      <c r="L15" s="258"/>
    </row>
    <row r="16" spans="1:12">
      <c r="A16" s="159">
        <v>45769</v>
      </c>
      <c r="B16" s="160">
        <v>258192</v>
      </c>
      <c r="C16" s="115">
        <v>161777</v>
      </c>
      <c r="D16" s="115">
        <v>40691</v>
      </c>
      <c r="F16" s="115" t="s">
        <v>20</v>
      </c>
      <c r="G16" s="160">
        <v>1</v>
      </c>
      <c r="H16" s="160" t="s">
        <v>49</v>
      </c>
      <c r="I16" s="125">
        <v>13775</v>
      </c>
      <c r="J16" s="119" t="s">
        <v>22</v>
      </c>
      <c r="L16" s="258"/>
    </row>
    <row r="17" spans="1:12">
      <c r="A17" s="159">
        <v>45769</v>
      </c>
      <c r="B17" s="160">
        <v>258192</v>
      </c>
      <c r="C17" s="115">
        <v>161777</v>
      </c>
      <c r="D17" s="115">
        <v>40691</v>
      </c>
      <c r="F17" s="115" t="s">
        <v>20</v>
      </c>
      <c r="G17" s="160">
        <v>1</v>
      </c>
      <c r="H17" s="160" t="s">
        <v>244</v>
      </c>
      <c r="I17" s="125">
        <v>14250</v>
      </c>
      <c r="J17" s="119" t="s">
        <v>22</v>
      </c>
      <c r="L17" s="258"/>
    </row>
    <row r="18" spans="1:12">
      <c r="A18" s="159">
        <v>45769</v>
      </c>
      <c r="B18" s="160">
        <v>258192</v>
      </c>
      <c r="C18" s="115">
        <v>161777</v>
      </c>
      <c r="D18" s="115">
        <v>40691</v>
      </c>
      <c r="F18" s="115" t="s">
        <v>20</v>
      </c>
      <c r="G18" s="160">
        <v>2</v>
      </c>
      <c r="H18" s="160" t="s">
        <v>243</v>
      </c>
      <c r="I18" s="125">
        <v>31350</v>
      </c>
      <c r="J18" s="119" t="s">
        <v>22</v>
      </c>
      <c r="L18" s="258"/>
    </row>
    <row r="19" spans="1:12">
      <c r="A19" s="159">
        <v>45769</v>
      </c>
      <c r="B19" s="160">
        <v>258192</v>
      </c>
      <c r="C19" s="115">
        <v>161777</v>
      </c>
      <c r="D19" s="115">
        <v>40691</v>
      </c>
      <c r="F19" s="115" t="s">
        <v>20</v>
      </c>
      <c r="G19" s="160">
        <v>1</v>
      </c>
      <c r="H19" s="160" t="s">
        <v>360</v>
      </c>
      <c r="I19" s="125">
        <v>23750</v>
      </c>
      <c r="J19" s="119" t="s">
        <v>22</v>
      </c>
      <c r="L19" s="258"/>
    </row>
    <row r="20" spans="1:12">
      <c r="A20" s="159">
        <v>45776</v>
      </c>
      <c r="B20" s="160">
        <v>259127</v>
      </c>
      <c r="C20" s="115">
        <v>162520</v>
      </c>
      <c r="D20" s="115">
        <v>41592</v>
      </c>
      <c r="F20" s="115" t="s">
        <v>20</v>
      </c>
      <c r="G20" s="160">
        <v>4</v>
      </c>
      <c r="H20" s="160" t="s">
        <v>243</v>
      </c>
      <c r="I20" s="125">
        <v>62700</v>
      </c>
      <c r="J20" s="119" t="s">
        <v>22</v>
      </c>
      <c r="L20" s="106">
        <v>35579</v>
      </c>
    </row>
    <row r="21" spans="1:12">
      <c r="A21" s="159">
        <v>45777</v>
      </c>
      <c r="B21" s="160">
        <v>259734</v>
      </c>
      <c r="C21" s="115">
        <v>160690</v>
      </c>
      <c r="D21" s="115">
        <v>42318</v>
      </c>
      <c r="F21" s="115" t="s">
        <v>20</v>
      </c>
      <c r="G21" s="160">
        <v>1</v>
      </c>
      <c r="H21" s="160" t="s">
        <v>178</v>
      </c>
      <c r="I21" s="125">
        <v>17856.39</v>
      </c>
      <c r="J21" s="119" t="s">
        <v>22</v>
      </c>
      <c r="L21" s="258">
        <v>35526</v>
      </c>
    </row>
    <row r="22" spans="1:12">
      <c r="A22" s="159">
        <v>45777</v>
      </c>
      <c r="B22" s="160">
        <v>259734</v>
      </c>
      <c r="C22" s="115">
        <v>160690</v>
      </c>
      <c r="D22" s="115">
        <v>42318</v>
      </c>
      <c r="F22" s="115" t="s">
        <v>20</v>
      </c>
      <c r="G22" s="160">
        <v>1</v>
      </c>
      <c r="H22" s="160" t="s">
        <v>254</v>
      </c>
      <c r="I22" s="125">
        <v>119848.39</v>
      </c>
      <c r="J22" s="119" t="s">
        <v>22</v>
      </c>
      <c r="L22" s="258"/>
    </row>
    <row r="23" spans="1:12">
      <c r="A23" s="159">
        <v>45777</v>
      </c>
      <c r="B23" s="160">
        <v>259734</v>
      </c>
      <c r="C23" s="115">
        <v>160690</v>
      </c>
      <c r="D23" s="115">
        <v>42318</v>
      </c>
      <c r="F23" s="115" t="s">
        <v>20</v>
      </c>
      <c r="G23" s="160">
        <v>1</v>
      </c>
      <c r="H23" s="160" t="s">
        <v>55</v>
      </c>
      <c r="I23" s="125">
        <v>4892.5</v>
      </c>
      <c r="J23" s="119" t="s">
        <v>22</v>
      </c>
      <c r="L23" s="258"/>
    </row>
    <row r="24" spans="1:12">
      <c r="A24" s="159">
        <v>45777</v>
      </c>
      <c r="B24" s="160">
        <v>259735</v>
      </c>
      <c r="C24" s="115">
        <v>160842</v>
      </c>
      <c r="D24" s="115">
        <v>42316</v>
      </c>
      <c r="F24" s="115" t="s">
        <v>20</v>
      </c>
      <c r="G24" s="160">
        <v>2</v>
      </c>
      <c r="H24" s="160" t="s">
        <v>35</v>
      </c>
      <c r="I24" s="125">
        <v>20797.87</v>
      </c>
      <c r="J24" s="119" t="s">
        <v>22</v>
      </c>
      <c r="L24" s="265">
        <v>35530</v>
      </c>
    </row>
    <row r="25" spans="1:12">
      <c r="A25" s="159">
        <v>45777</v>
      </c>
      <c r="B25" s="160">
        <v>259735</v>
      </c>
      <c r="C25" s="115">
        <v>160842</v>
      </c>
      <c r="D25" s="115">
        <v>42316</v>
      </c>
      <c r="F25" s="115" t="s">
        <v>20</v>
      </c>
      <c r="G25" s="160">
        <v>5</v>
      </c>
      <c r="H25" s="160" t="s">
        <v>361</v>
      </c>
      <c r="I25" s="125">
        <v>64125</v>
      </c>
      <c r="J25" s="119" t="s">
        <v>22</v>
      </c>
      <c r="L25" s="265"/>
    </row>
    <row r="26" spans="1:12">
      <c r="A26" s="159">
        <v>45777</v>
      </c>
      <c r="B26" s="160">
        <v>259735</v>
      </c>
      <c r="C26" s="115">
        <v>160842</v>
      </c>
      <c r="D26" s="115">
        <v>42316</v>
      </c>
      <c r="F26" s="115" t="s">
        <v>20</v>
      </c>
      <c r="G26" s="160">
        <v>1</v>
      </c>
      <c r="H26" s="160" t="s">
        <v>43</v>
      </c>
      <c r="I26" s="125">
        <v>21238.39</v>
      </c>
      <c r="J26" s="119" t="s">
        <v>22</v>
      </c>
      <c r="L26" s="265"/>
    </row>
    <row r="27" spans="1:12">
      <c r="A27" s="159">
        <v>45777</v>
      </c>
      <c r="B27" s="160">
        <v>259735</v>
      </c>
      <c r="C27" s="115">
        <v>160842</v>
      </c>
      <c r="D27" s="115">
        <v>42316</v>
      </c>
      <c r="F27" s="115" t="s">
        <v>20</v>
      </c>
      <c r="G27" s="160">
        <v>1</v>
      </c>
      <c r="H27" s="160" t="s">
        <v>41</v>
      </c>
      <c r="I27" s="125">
        <v>26520.39</v>
      </c>
      <c r="J27" s="119" t="s">
        <v>22</v>
      </c>
      <c r="L27" s="265"/>
    </row>
    <row r="28" spans="1:12">
      <c r="A28" s="159">
        <v>45777</v>
      </c>
      <c r="B28" s="160">
        <v>259735</v>
      </c>
      <c r="C28" s="115">
        <v>160842</v>
      </c>
      <c r="D28" s="115">
        <v>42316</v>
      </c>
      <c r="F28" s="115" t="s">
        <v>20</v>
      </c>
      <c r="G28" s="160">
        <v>1</v>
      </c>
      <c r="H28" s="160" t="s">
        <v>362</v>
      </c>
      <c r="I28" s="125">
        <v>31042.39</v>
      </c>
      <c r="J28" s="119" t="s">
        <v>22</v>
      </c>
      <c r="L28" s="265"/>
    </row>
    <row r="29" spans="1:12">
      <c r="A29" s="159">
        <v>45777</v>
      </c>
      <c r="B29" s="160">
        <v>259735</v>
      </c>
      <c r="C29" s="115">
        <v>160842</v>
      </c>
      <c r="D29" s="115">
        <v>42316</v>
      </c>
      <c r="F29" s="115" t="s">
        <v>20</v>
      </c>
      <c r="G29" s="160">
        <v>1</v>
      </c>
      <c r="H29" s="160" t="s">
        <v>217</v>
      </c>
      <c r="I29" s="125">
        <v>7938.39</v>
      </c>
      <c r="J29" s="119" t="s">
        <v>22</v>
      </c>
      <c r="L29" s="265"/>
    </row>
    <row r="30" spans="1:12">
      <c r="A30" s="159">
        <v>45777</v>
      </c>
      <c r="B30" s="160">
        <v>259736</v>
      </c>
      <c r="C30" s="115">
        <v>161284</v>
      </c>
      <c r="D30" s="115">
        <v>42223</v>
      </c>
      <c r="F30" s="115" t="s">
        <v>20</v>
      </c>
      <c r="G30" s="160">
        <v>1</v>
      </c>
      <c r="H30" s="160" t="s">
        <v>167</v>
      </c>
      <c r="I30" s="125">
        <v>17286.39</v>
      </c>
      <c r="J30" s="119" t="s">
        <v>22</v>
      </c>
      <c r="L30" s="258">
        <v>35543</v>
      </c>
    </row>
    <row r="31" spans="1:12">
      <c r="A31" s="159">
        <v>45777</v>
      </c>
      <c r="B31" s="160">
        <v>259736</v>
      </c>
      <c r="C31" s="115">
        <v>161284</v>
      </c>
      <c r="D31" s="115">
        <v>42223</v>
      </c>
      <c r="F31" s="115" t="s">
        <v>20</v>
      </c>
      <c r="G31" s="160">
        <v>1</v>
      </c>
      <c r="H31" s="160" t="s">
        <v>170</v>
      </c>
      <c r="I31" s="125">
        <v>24886.39</v>
      </c>
      <c r="J31" s="119" t="s">
        <v>22</v>
      </c>
      <c r="L31" s="258"/>
    </row>
    <row r="32" spans="1:12">
      <c r="A32" s="159">
        <v>45777</v>
      </c>
      <c r="B32" s="160">
        <v>259736</v>
      </c>
      <c r="C32" s="115">
        <v>161284</v>
      </c>
      <c r="D32" s="115">
        <v>42223</v>
      </c>
      <c r="F32" s="115" t="s">
        <v>20</v>
      </c>
      <c r="G32" s="160">
        <v>1</v>
      </c>
      <c r="H32" s="160" t="s">
        <v>363</v>
      </c>
      <c r="I32" s="125">
        <v>12964.17</v>
      </c>
      <c r="J32" s="119" t="s">
        <v>22</v>
      </c>
      <c r="L32" s="258"/>
    </row>
    <row r="33" spans="1:12">
      <c r="A33" s="159">
        <v>45777</v>
      </c>
      <c r="B33" s="160">
        <v>259736</v>
      </c>
      <c r="C33" s="115">
        <v>161284</v>
      </c>
      <c r="D33" s="115">
        <v>42223</v>
      </c>
      <c r="F33" s="115" t="s">
        <v>20</v>
      </c>
      <c r="G33" s="160">
        <v>1</v>
      </c>
      <c r="H33" s="160" t="s">
        <v>32</v>
      </c>
      <c r="I33" s="125">
        <v>22587.39</v>
      </c>
      <c r="J33" s="119" t="s">
        <v>22</v>
      </c>
      <c r="L33" s="258"/>
    </row>
    <row r="34" spans="1:12">
      <c r="A34" s="159">
        <v>45777</v>
      </c>
      <c r="B34" s="160">
        <v>259736</v>
      </c>
      <c r="C34" s="115">
        <v>161284</v>
      </c>
      <c r="D34" s="115">
        <v>42223</v>
      </c>
      <c r="F34" s="115" t="s">
        <v>20</v>
      </c>
      <c r="G34" s="160">
        <v>1</v>
      </c>
      <c r="H34" s="160" t="s">
        <v>178</v>
      </c>
      <c r="I34" s="125">
        <v>17856.39</v>
      </c>
      <c r="J34" s="119" t="s">
        <v>22</v>
      </c>
      <c r="L34" s="258"/>
    </row>
    <row r="35" spans="1:12">
      <c r="A35" s="159">
        <v>45777</v>
      </c>
      <c r="B35" s="160">
        <v>259737</v>
      </c>
      <c r="C35" s="115">
        <v>161395</v>
      </c>
      <c r="D35" s="115">
        <v>42221</v>
      </c>
      <c r="F35" s="115" t="s">
        <v>20</v>
      </c>
      <c r="G35" s="160">
        <v>1</v>
      </c>
      <c r="H35" s="160" t="s">
        <v>168</v>
      </c>
      <c r="I35" s="125">
        <v>19262.39</v>
      </c>
      <c r="J35" s="119" t="s">
        <v>22</v>
      </c>
      <c r="L35" s="258">
        <v>35548</v>
      </c>
    </row>
    <row r="36" spans="1:12">
      <c r="A36" s="159">
        <v>45777</v>
      </c>
      <c r="B36" s="160">
        <v>259737</v>
      </c>
      <c r="C36" s="115">
        <v>161395</v>
      </c>
      <c r="D36" s="115">
        <v>42221</v>
      </c>
      <c r="F36" s="115" t="s">
        <v>20</v>
      </c>
      <c r="G36" s="160">
        <v>1</v>
      </c>
      <c r="H36" s="160" t="s">
        <v>170</v>
      </c>
      <c r="I36" s="125">
        <v>25570.39</v>
      </c>
      <c r="J36" s="119" t="s">
        <v>22</v>
      </c>
      <c r="L36" s="258"/>
    </row>
    <row r="37" spans="1:12">
      <c r="A37" s="159">
        <v>45777</v>
      </c>
      <c r="B37" s="160">
        <v>259737</v>
      </c>
      <c r="C37" s="115">
        <v>161395</v>
      </c>
      <c r="D37" s="115">
        <v>42221</v>
      </c>
      <c r="F37" s="115" t="s">
        <v>20</v>
      </c>
      <c r="G37" s="160">
        <v>2</v>
      </c>
      <c r="H37" s="160" t="s">
        <v>33</v>
      </c>
      <c r="I37" s="125">
        <v>64592.78</v>
      </c>
      <c r="J37" s="119" t="s">
        <v>22</v>
      </c>
      <c r="L37" s="258"/>
    </row>
    <row r="38" spans="1:12">
      <c r="A38" s="159">
        <v>45777</v>
      </c>
      <c r="B38" s="160">
        <v>259737</v>
      </c>
      <c r="C38" s="115">
        <v>161395</v>
      </c>
      <c r="D38" s="115">
        <v>42221</v>
      </c>
      <c r="F38" s="115" t="s">
        <v>20</v>
      </c>
      <c r="G38" s="160">
        <v>2</v>
      </c>
      <c r="H38" s="160" t="s">
        <v>173</v>
      </c>
      <c r="I38" s="125">
        <v>40044.78</v>
      </c>
      <c r="J38" s="119" t="s">
        <v>22</v>
      </c>
      <c r="L38" s="258"/>
    </row>
    <row r="39" spans="1:12">
      <c r="A39" s="159">
        <v>45777</v>
      </c>
      <c r="B39" s="160">
        <v>259738</v>
      </c>
      <c r="C39" s="115">
        <v>161396</v>
      </c>
      <c r="D39" s="115">
        <v>42317</v>
      </c>
      <c r="F39" s="115" t="s">
        <v>20</v>
      </c>
      <c r="G39" s="160">
        <v>1</v>
      </c>
      <c r="H39" s="160" t="s">
        <v>254</v>
      </c>
      <c r="I39" s="125">
        <v>119848.39</v>
      </c>
      <c r="J39" s="119" t="s">
        <v>22</v>
      </c>
      <c r="L39" s="258">
        <v>35549</v>
      </c>
    </row>
    <row r="40" spans="1:12">
      <c r="A40" s="159">
        <v>45777</v>
      </c>
      <c r="B40" s="160">
        <v>259738</v>
      </c>
      <c r="C40" s="115">
        <v>161396</v>
      </c>
      <c r="D40" s="115">
        <v>42317</v>
      </c>
      <c r="F40" s="115" t="s">
        <v>20</v>
      </c>
      <c r="G40" s="160">
        <v>1</v>
      </c>
      <c r="H40" s="160" t="s">
        <v>188</v>
      </c>
      <c r="I40" s="125">
        <v>33447.79</v>
      </c>
      <c r="J40" s="119" t="s">
        <v>22</v>
      </c>
      <c r="L40" s="258"/>
    </row>
    <row r="41" spans="1:12">
      <c r="A41" s="159">
        <v>45777</v>
      </c>
      <c r="B41" s="160">
        <v>259738</v>
      </c>
      <c r="C41" s="115">
        <v>161396</v>
      </c>
      <c r="D41" s="115">
        <v>42317</v>
      </c>
      <c r="F41" s="115" t="s">
        <v>20</v>
      </c>
      <c r="G41" s="160">
        <v>1</v>
      </c>
      <c r="H41" s="160" t="s">
        <v>53</v>
      </c>
      <c r="I41" s="125">
        <v>19699.39</v>
      </c>
      <c r="J41" s="119" t="s">
        <v>22</v>
      </c>
      <c r="L41" s="258"/>
    </row>
    <row r="42" spans="1:12">
      <c r="A42" s="159">
        <v>45777</v>
      </c>
      <c r="B42" s="160">
        <v>259738</v>
      </c>
      <c r="C42" s="115">
        <v>161396</v>
      </c>
      <c r="D42" s="115">
        <v>42317</v>
      </c>
      <c r="F42" s="115" t="s">
        <v>20</v>
      </c>
      <c r="G42" s="160">
        <v>16</v>
      </c>
      <c r="H42" s="160" t="s">
        <v>364</v>
      </c>
      <c r="I42" s="125">
        <v>182339.20000000001</v>
      </c>
      <c r="J42" s="119" t="s">
        <v>22</v>
      </c>
      <c r="L42" s="258"/>
    </row>
    <row r="43" spans="1:12">
      <c r="A43" s="159">
        <v>45777</v>
      </c>
      <c r="B43" s="160">
        <v>259738</v>
      </c>
      <c r="C43" s="115">
        <v>161396</v>
      </c>
      <c r="D43" s="115">
        <v>42317</v>
      </c>
      <c r="F43" s="115" t="s">
        <v>20</v>
      </c>
      <c r="G43" s="160">
        <v>1</v>
      </c>
      <c r="H43" s="160" t="s">
        <v>39</v>
      </c>
      <c r="I43" s="125">
        <v>48651.59</v>
      </c>
      <c r="J43" s="119" t="s">
        <v>22</v>
      </c>
      <c r="L43" s="258"/>
    </row>
    <row r="44" spans="1:12">
      <c r="A44" s="159">
        <v>45777</v>
      </c>
      <c r="B44" s="160">
        <v>259739</v>
      </c>
      <c r="C44" s="115">
        <v>161397</v>
      </c>
      <c r="D44" s="115">
        <v>42320</v>
      </c>
      <c r="F44" s="115" t="s">
        <v>20</v>
      </c>
      <c r="G44" s="160">
        <v>1</v>
      </c>
      <c r="H44" s="160" t="s">
        <v>35</v>
      </c>
      <c r="I44" s="125">
        <v>10398.94</v>
      </c>
      <c r="J44" s="119" t="s">
        <v>22</v>
      </c>
      <c r="L44" s="258">
        <v>35550</v>
      </c>
    </row>
    <row r="45" spans="1:12">
      <c r="A45" s="159">
        <v>45777</v>
      </c>
      <c r="B45" s="160">
        <v>259739</v>
      </c>
      <c r="C45" s="115">
        <v>161397</v>
      </c>
      <c r="D45" s="115">
        <v>42320</v>
      </c>
      <c r="F45" s="115" t="s">
        <v>20</v>
      </c>
      <c r="G45" s="160">
        <v>1</v>
      </c>
      <c r="H45" s="160" t="s">
        <v>245</v>
      </c>
      <c r="I45" s="125">
        <v>7341.79</v>
      </c>
      <c r="J45" s="119" t="s">
        <v>22</v>
      </c>
      <c r="L45" s="258"/>
    </row>
    <row r="46" spans="1:12">
      <c r="A46" s="159">
        <v>45777</v>
      </c>
      <c r="B46" s="160">
        <v>259739</v>
      </c>
      <c r="C46" s="115">
        <v>161397</v>
      </c>
      <c r="D46" s="115">
        <v>42320</v>
      </c>
      <c r="F46" s="115" t="s">
        <v>20</v>
      </c>
      <c r="G46" s="160">
        <v>1</v>
      </c>
      <c r="H46" s="160" t="s">
        <v>25</v>
      </c>
      <c r="I46" s="125">
        <v>12232.39</v>
      </c>
      <c r="J46" s="119" t="s">
        <v>22</v>
      </c>
      <c r="L46" s="258"/>
    </row>
    <row r="47" spans="1:12">
      <c r="A47" s="159">
        <v>45777</v>
      </c>
      <c r="B47" s="160">
        <v>259739</v>
      </c>
      <c r="C47" s="115">
        <v>161397</v>
      </c>
      <c r="D47" s="115">
        <v>42320</v>
      </c>
      <c r="F47" s="115" t="s">
        <v>20</v>
      </c>
      <c r="G47" s="160">
        <v>2</v>
      </c>
      <c r="H47" s="160" t="s">
        <v>43</v>
      </c>
      <c r="I47" s="125">
        <v>42476.78</v>
      </c>
      <c r="J47" s="119" t="s">
        <v>22</v>
      </c>
      <c r="L47" s="258"/>
    </row>
    <row r="48" spans="1:12">
      <c r="A48" s="159">
        <v>45777</v>
      </c>
      <c r="B48" s="160">
        <v>259739</v>
      </c>
      <c r="C48" s="115">
        <v>161397</v>
      </c>
      <c r="D48" s="115">
        <v>42320</v>
      </c>
      <c r="F48" s="115" t="s">
        <v>20</v>
      </c>
      <c r="G48" s="160">
        <v>1</v>
      </c>
      <c r="H48" s="160" t="s">
        <v>33</v>
      </c>
      <c r="I48" s="125">
        <v>32296.39</v>
      </c>
      <c r="J48" s="119" t="s">
        <v>22</v>
      </c>
      <c r="L48" s="258"/>
    </row>
    <row r="49" spans="1:12">
      <c r="A49" s="159">
        <v>45777</v>
      </c>
      <c r="B49" s="160">
        <v>259740</v>
      </c>
      <c r="C49" s="115">
        <v>161398</v>
      </c>
      <c r="D49" s="115">
        <v>42209</v>
      </c>
      <c r="F49" s="115" t="s">
        <v>20</v>
      </c>
      <c r="G49" s="160">
        <v>1</v>
      </c>
      <c r="H49" s="160" t="s">
        <v>24</v>
      </c>
      <c r="I49" s="125">
        <v>20710</v>
      </c>
      <c r="J49" s="119" t="s">
        <v>22</v>
      </c>
      <c r="L49" s="106">
        <v>35551</v>
      </c>
    </row>
    <row r="50" spans="1:12">
      <c r="A50" s="159">
        <v>45777</v>
      </c>
      <c r="B50" s="160">
        <v>259741</v>
      </c>
      <c r="C50" s="115">
        <v>161775</v>
      </c>
      <c r="D50" s="115">
        <v>42222</v>
      </c>
      <c r="F50" s="115" t="s">
        <v>20</v>
      </c>
      <c r="G50" s="160">
        <v>2</v>
      </c>
      <c r="H50" s="160" t="s">
        <v>35</v>
      </c>
      <c r="I50" s="125">
        <v>20797.88</v>
      </c>
      <c r="J50" s="119" t="s">
        <v>22</v>
      </c>
      <c r="L50" s="258">
        <v>35556</v>
      </c>
    </row>
    <row r="51" spans="1:12">
      <c r="A51" s="159">
        <v>45777</v>
      </c>
      <c r="B51" s="160">
        <v>259741</v>
      </c>
      <c r="C51" s="115">
        <v>161775</v>
      </c>
      <c r="D51" s="115">
        <v>42222</v>
      </c>
      <c r="F51" s="115" t="s">
        <v>20</v>
      </c>
      <c r="G51" s="160">
        <v>3</v>
      </c>
      <c r="H51" s="160" t="s">
        <v>188</v>
      </c>
      <c r="I51" s="125">
        <v>89042.67</v>
      </c>
      <c r="J51" s="119" t="s">
        <v>22</v>
      </c>
      <c r="L51" s="258"/>
    </row>
    <row r="52" spans="1:12">
      <c r="A52" s="159">
        <v>45777</v>
      </c>
      <c r="B52" s="160">
        <v>259741</v>
      </c>
      <c r="C52" s="115">
        <v>161775</v>
      </c>
      <c r="D52" s="115">
        <v>42222</v>
      </c>
      <c r="F52" s="115" t="s">
        <v>20</v>
      </c>
      <c r="G52" s="160">
        <v>1</v>
      </c>
      <c r="H52" s="160" t="s">
        <v>33</v>
      </c>
      <c r="I52" s="125">
        <v>32296.39</v>
      </c>
      <c r="J52" s="119" t="s">
        <v>22</v>
      </c>
      <c r="L52" s="258"/>
    </row>
    <row r="53" spans="1:12">
      <c r="A53" s="159">
        <v>45777</v>
      </c>
      <c r="B53" s="160">
        <v>259741</v>
      </c>
      <c r="C53" s="115">
        <v>161775</v>
      </c>
      <c r="D53" s="115">
        <v>42222</v>
      </c>
      <c r="F53" s="115" t="s">
        <v>20</v>
      </c>
      <c r="G53" s="160">
        <v>1</v>
      </c>
      <c r="H53" s="160" t="s">
        <v>77</v>
      </c>
      <c r="I53" s="125">
        <v>2517.5</v>
      </c>
      <c r="J53" s="119" t="s">
        <v>22</v>
      </c>
      <c r="L53" s="258"/>
    </row>
    <row r="54" spans="1:12">
      <c r="A54" s="159">
        <v>45777</v>
      </c>
      <c r="B54" s="160">
        <v>259741</v>
      </c>
      <c r="C54" s="115">
        <v>161775</v>
      </c>
      <c r="D54" s="115">
        <v>42222</v>
      </c>
      <c r="F54" s="115" t="s">
        <v>20</v>
      </c>
      <c r="G54" s="160">
        <v>1</v>
      </c>
      <c r="H54" s="160" t="s">
        <v>31</v>
      </c>
      <c r="I54" s="125">
        <v>15200</v>
      </c>
      <c r="J54" s="119" t="s">
        <v>22</v>
      </c>
      <c r="L54" s="258"/>
    </row>
    <row r="55" spans="1:12">
      <c r="A55" s="159">
        <v>45777</v>
      </c>
      <c r="B55" s="160">
        <v>259742</v>
      </c>
      <c r="C55" s="115">
        <v>161776</v>
      </c>
      <c r="D55" s="115">
        <v>42220</v>
      </c>
      <c r="F55" s="115" t="s">
        <v>20</v>
      </c>
      <c r="G55" s="160">
        <v>1</v>
      </c>
      <c r="H55" s="160" t="s">
        <v>53</v>
      </c>
      <c r="I55" s="125">
        <v>19699.39</v>
      </c>
      <c r="J55" s="119" t="s">
        <v>22</v>
      </c>
      <c r="L55" s="258">
        <v>35557</v>
      </c>
    </row>
    <row r="56" spans="1:12">
      <c r="A56" s="159">
        <v>45777</v>
      </c>
      <c r="B56" s="160">
        <v>259742</v>
      </c>
      <c r="C56" s="115">
        <v>161776</v>
      </c>
      <c r="D56" s="115">
        <v>42220</v>
      </c>
      <c r="F56" s="115" t="s">
        <v>20</v>
      </c>
      <c r="G56" s="160">
        <v>1</v>
      </c>
      <c r="H56" s="160" t="s">
        <v>32</v>
      </c>
      <c r="I56" s="125">
        <v>22587.39</v>
      </c>
      <c r="J56" s="119" t="s">
        <v>22</v>
      </c>
      <c r="L56" s="258"/>
    </row>
    <row r="57" spans="1:12">
      <c r="A57" s="159">
        <v>45777</v>
      </c>
      <c r="B57" s="160">
        <v>259742</v>
      </c>
      <c r="C57" s="115">
        <v>161776</v>
      </c>
      <c r="D57" s="115">
        <v>42220</v>
      </c>
      <c r="F57" s="115" t="s">
        <v>20</v>
      </c>
      <c r="G57" s="160">
        <v>1</v>
      </c>
      <c r="H57" s="160" t="s">
        <v>46</v>
      </c>
      <c r="I57" s="125">
        <v>29765.59</v>
      </c>
      <c r="J57" s="119" t="s">
        <v>22</v>
      </c>
      <c r="L57" s="258"/>
    </row>
    <row r="58" spans="1:12">
      <c r="A58" s="159">
        <v>45777</v>
      </c>
      <c r="B58" s="160">
        <v>259742</v>
      </c>
      <c r="C58" s="115">
        <v>161776</v>
      </c>
      <c r="D58" s="115">
        <v>42220</v>
      </c>
      <c r="F58" s="115" t="s">
        <v>20</v>
      </c>
      <c r="G58" s="160">
        <v>1</v>
      </c>
      <c r="H58" s="160" t="s">
        <v>40</v>
      </c>
      <c r="I58" s="125">
        <v>75076.789999999994</v>
      </c>
      <c r="J58" s="119" t="s">
        <v>22</v>
      </c>
      <c r="L58" s="258"/>
    </row>
    <row r="59" spans="1:12">
      <c r="A59" s="159">
        <v>45777</v>
      </c>
      <c r="B59" s="160">
        <v>259742</v>
      </c>
      <c r="C59" s="115">
        <v>161776</v>
      </c>
      <c r="D59" s="115">
        <v>42220</v>
      </c>
      <c r="F59" s="115" t="s">
        <v>20</v>
      </c>
      <c r="G59" s="160">
        <v>1</v>
      </c>
      <c r="H59" s="160" t="s">
        <v>41</v>
      </c>
      <c r="I59" s="125">
        <v>26520.39</v>
      </c>
      <c r="J59" s="119" t="s">
        <v>22</v>
      </c>
      <c r="L59" s="258"/>
    </row>
    <row r="60" spans="1:12">
      <c r="A60" s="159">
        <v>45777</v>
      </c>
      <c r="B60" s="160">
        <v>259742</v>
      </c>
      <c r="C60" s="115">
        <v>161776</v>
      </c>
      <c r="D60" s="115">
        <v>42220</v>
      </c>
      <c r="F60" s="115" t="s">
        <v>20</v>
      </c>
      <c r="G60" s="160">
        <v>3</v>
      </c>
      <c r="H60" s="160" t="s">
        <v>173</v>
      </c>
      <c r="I60" s="125">
        <v>60067.17</v>
      </c>
      <c r="J60" s="119" t="s">
        <v>22</v>
      </c>
      <c r="L60" s="258"/>
    </row>
    <row r="61" spans="1:12">
      <c r="A61" s="159">
        <v>45777</v>
      </c>
      <c r="B61" s="160">
        <v>259743</v>
      </c>
      <c r="C61" s="115">
        <v>161975</v>
      </c>
      <c r="D61" s="115">
        <v>42217</v>
      </c>
      <c r="F61" s="115" t="s">
        <v>20</v>
      </c>
      <c r="G61" s="160">
        <v>1</v>
      </c>
      <c r="H61" s="160" t="s">
        <v>167</v>
      </c>
      <c r="I61" s="125">
        <v>17286.39</v>
      </c>
      <c r="J61" s="119" t="s">
        <v>22</v>
      </c>
      <c r="L61" s="258">
        <v>35562</v>
      </c>
    </row>
    <row r="62" spans="1:12">
      <c r="A62" s="159">
        <v>45777</v>
      </c>
      <c r="B62" s="160">
        <v>259743</v>
      </c>
      <c r="C62" s="115">
        <v>161975</v>
      </c>
      <c r="D62" s="115">
        <v>42217</v>
      </c>
      <c r="F62" s="115" t="s">
        <v>20</v>
      </c>
      <c r="G62" s="160">
        <v>1</v>
      </c>
      <c r="H62" s="160" t="s">
        <v>170</v>
      </c>
      <c r="I62" s="125">
        <v>25570.39</v>
      </c>
      <c r="J62" s="119" t="s">
        <v>22</v>
      </c>
      <c r="L62" s="258"/>
    </row>
    <row r="63" spans="1:12">
      <c r="A63" s="159">
        <v>45777</v>
      </c>
      <c r="B63" s="160">
        <v>259743</v>
      </c>
      <c r="C63" s="115">
        <v>161975</v>
      </c>
      <c r="D63" s="115">
        <v>42217</v>
      </c>
      <c r="F63" s="115" t="s">
        <v>20</v>
      </c>
      <c r="G63" s="160">
        <v>1</v>
      </c>
      <c r="H63" s="160" t="s">
        <v>172</v>
      </c>
      <c r="I63" s="125">
        <v>85192.39</v>
      </c>
      <c r="J63" s="119" t="s">
        <v>22</v>
      </c>
      <c r="L63" s="258"/>
    </row>
    <row r="64" spans="1:12">
      <c r="A64" s="159">
        <v>45777</v>
      </c>
      <c r="B64" s="160">
        <v>259743</v>
      </c>
      <c r="C64" s="115">
        <v>161975</v>
      </c>
      <c r="D64" s="115">
        <v>42217</v>
      </c>
      <c r="F64" s="115" t="s">
        <v>20</v>
      </c>
      <c r="G64" s="160">
        <v>1</v>
      </c>
      <c r="H64" s="160" t="s">
        <v>43</v>
      </c>
      <c r="I64" s="125">
        <v>21238.39</v>
      </c>
      <c r="J64" s="119" t="s">
        <v>22</v>
      </c>
      <c r="L64" s="258"/>
    </row>
    <row r="65" spans="1:12">
      <c r="A65" s="159">
        <v>45777</v>
      </c>
      <c r="B65" s="160">
        <v>259743</v>
      </c>
      <c r="C65" s="115">
        <v>161975</v>
      </c>
      <c r="D65" s="115">
        <v>42217</v>
      </c>
      <c r="F65" s="115" t="s">
        <v>20</v>
      </c>
      <c r="G65" s="160">
        <v>2</v>
      </c>
      <c r="H65" s="160" t="s">
        <v>32</v>
      </c>
      <c r="I65" s="125">
        <v>45174.78</v>
      </c>
      <c r="J65" s="119" t="s">
        <v>22</v>
      </c>
      <c r="L65" s="258"/>
    </row>
    <row r="66" spans="1:12">
      <c r="A66" s="159">
        <v>45777</v>
      </c>
      <c r="B66" s="160">
        <v>259743</v>
      </c>
      <c r="C66" s="115">
        <v>161975</v>
      </c>
      <c r="D66" s="115">
        <v>42217</v>
      </c>
      <c r="F66" s="115" t="s">
        <v>20</v>
      </c>
      <c r="G66" s="160">
        <v>1</v>
      </c>
      <c r="H66" s="160" t="s">
        <v>45</v>
      </c>
      <c r="I66" s="125">
        <v>26106.29</v>
      </c>
      <c r="J66" s="119" t="s">
        <v>22</v>
      </c>
      <c r="L66" s="258"/>
    </row>
    <row r="67" spans="1:12">
      <c r="A67" s="159">
        <v>45777</v>
      </c>
      <c r="B67" s="160">
        <v>259744</v>
      </c>
      <c r="C67" s="115">
        <v>161976</v>
      </c>
      <c r="D67" s="115">
        <v>42219</v>
      </c>
      <c r="F67" s="115" t="s">
        <v>20</v>
      </c>
      <c r="G67" s="160">
        <v>1</v>
      </c>
      <c r="H67" s="160" t="s">
        <v>230</v>
      </c>
      <c r="I67" s="125">
        <v>109740.39</v>
      </c>
      <c r="J67" s="119" t="s">
        <v>22</v>
      </c>
      <c r="L67" s="258">
        <v>35563</v>
      </c>
    </row>
    <row r="68" spans="1:12">
      <c r="A68" s="159">
        <v>45777</v>
      </c>
      <c r="B68" s="160">
        <v>259744</v>
      </c>
      <c r="C68" s="115">
        <v>161976</v>
      </c>
      <c r="D68" s="115">
        <v>42219</v>
      </c>
      <c r="F68" s="115" t="s">
        <v>20</v>
      </c>
      <c r="G68" s="160">
        <v>1</v>
      </c>
      <c r="H68" s="160" t="s">
        <v>33</v>
      </c>
      <c r="I68" s="125">
        <v>32296.39</v>
      </c>
      <c r="J68" s="119" t="s">
        <v>22</v>
      </c>
      <c r="L68" s="258"/>
    </row>
    <row r="69" spans="1:12">
      <c r="A69" s="159">
        <v>45777</v>
      </c>
      <c r="B69" s="160">
        <v>259744</v>
      </c>
      <c r="C69" s="115">
        <v>161976</v>
      </c>
      <c r="D69" s="115">
        <v>42219</v>
      </c>
      <c r="F69" s="115" t="s">
        <v>20</v>
      </c>
      <c r="G69" s="160">
        <v>1</v>
      </c>
      <c r="H69" s="160" t="s">
        <v>167</v>
      </c>
      <c r="I69" s="125">
        <v>17286.39</v>
      </c>
      <c r="J69" s="119" t="s">
        <v>22</v>
      </c>
      <c r="L69" s="258"/>
    </row>
    <row r="70" spans="1:12">
      <c r="A70" s="159">
        <v>45777</v>
      </c>
      <c r="B70" s="160">
        <v>259744</v>
      </c>
      <c r="C70" s="115">
        <v>161976</v>
      </c>
      <c r="D70" s="115">
        <v>42219</v>
      </c>
      <c r="F70" s="115" t="s">
        <v>20</v>
      </c>
      <c r="G70" s="160">
        <v>1</v>
      </c>
      <c r="H70" s="160" t="s">
        <v>40</v>
      </c>
      <c r="I70" s="125">
        <v>75076.789999999994</v>
      </c>
      <c r="J70" s="119" t="s">
        <v>22</v>
      </c>
      <c r="L70" s="258"/>
    </row>
    <row r="71" spans="1:12">
      <c r="A71" s="159">
        <v>45777</v>
      </c>
      <c r="B71" s="160">
        <v>259744</v>
      </c>
      <c r="C71" s="115">
        <v>161976</v>
      </c>
      <c r="D71" s="115">
        <v>42219</v>
      </c>
      <c r="F71" s="115" t="s">
        <v>20</v>
      </c>
      <c r="G71" s="160">
        <v>1</v>
      </c>
      <c r="H71" s="160" t="s">
        <v>31</v>
      </c>
      <c r="I71" s="125">
        <v>15200</v>
      </c>
      <c r="J71" s="119" t="s">
        <v>22</v>
      </c>
      <c r="L71" s="258"/>
    </row>
    <row r="72" spans="1:12">
      <c r="A72" s="159">
        <v>45777</v>
      </c>
      <c r="B72" s="160">
        <v>259744</v>
      </c>
      <c r="C72" s="115">
        <v>161976</v>
      </c>
      <c r="D72" s="115">
        <v>42219</v>
      </c>
      <c r="F72" s="115" t="s">
        <v>20</v>
      </c>
      <c r="G72" s="160">
        <v>1</v>
      </c>
      <c r="H72" s="160" t="s">
        <v>37</v>
      </c>
      <c r="I72" s="125">
        <v>6645.25</v>
      </c>
      <c r="J72" s="119" t="s">
        <v>22</v>
      </c>
      <c r="L72" s="258"/>
    </row>
    <row r="73" spans="1:12">
      <c r="A73" s="159">
        <v>45777</v>
      </c>
      <c r="B73" s="160">
        <v>259745</v>
      </c>
      <c r="C73" s="115">
        <v>161977</v>
      </c>
      <c r="D73" s="115">
        <v>42216</v>
      </c>
      <c r="F73" s="115" t="s">
        <v>20</v>
      </c>
      <c r="G73" s="160">
        <v>1</v>
      </c>
      <c r="H73" s="160" t="s">
        <v>23</v>
      </c>
      <c r="I73" s="125">
        <v>43164.39</v>
      </c>
      <c r="J73" s="119" t="s">
        <v>22</v>
      </c>
      <c r="L73" s="258">
        <v>35564</v>
      </c>
    </row>
    <row r="74" spans="1:12">
      <c r="A74" s="159">
        <v>45777</v>
      </c>
      <c r="B74" s="160">
        <v>259745</v>
      </c>
      <c r="C74" s="115">
        <v>161977</v>
      </c>
      <c r="D74" s="115">
        <v>42216</v>
      </c>
      <c r="F74" s="115" t="s">
        <v>20</v>
      </c>
      <c r="G74" s="160">
        <v>2</v>
      </c>
      <c r="H74" s="160" t="s">
        <v>40</v>
      </c>
      <c r="I74" s="125">
        <v>150153.57999999999</v>
      </c>
      <c r="J74" s="119" t="s">
        <v>22</v>
      </c>
      <c r="L74" s="258"/>
    </row>
    <row r="75" spans="1:12">
      <c r="A75" s="159">
        <v>45777</v>
      </c>
      <c r="B75" s="160">
        <v>259745</v>
      </c>
      <c r="C75" s="115">
        <v>161977</v>
      </c>
      <c r="D75" s="115">
        <v>42216</v>
      </c>
      <c r="F75" s="115" t="s">
        <v>20</v>
      </c>
      <c r="G75" s="160">
        <v>2</v>
      </c>
      <c r="H75" s="160" t="s">
        <v>23</v>
      </c>
      <c r="I75" s="125">
        <v>64592.78</v>
      </c>
      <c r="J75" s="119" t="s">
        <v>22</v>
      </c>
      <c r="L75" s="258"/>
    </row>
    <row r="76" spans="1:12">
      <c r="A76" s="159">
        <v>45777</v>
      </c>
      <c r="B76" s="160">
        <v>259745</v>
      </c>
      <c r="C76" s="115">
        <v>161977</v>
      </c>
      <c r="D76" s="115">
        <v>42216</v>
      </c>
      <c r="F76" s="115" t="s">
        <v>20</v>
      </c>
      <c r="G76" s="160">
        <v>5</v>
      </c>
      <c r="H76" s="160" t="s">
        <v>173</v>
      </c>
      <c r="I76" s="125">
        <v>100111.95</v>
      </c>
      <c r="J76" s="119" t="s">
        <v>22</v>
      </c>
      <c r="L76" s="258"/>
    </row>
    <row r="77" spans="1:12">
      <c r="A77" s="159">
        <v>45777</v>
      </c>
      <c r="B77" s="160">
        <v>259745</v>
      </c>
      <c r="C77" s="115">
        <v>161977</v>
      </c>
      <c r="D77" s="115">
        <v>42216</v>
      </c>
      <c r="F77" s="115" t="s">
        <v>20</v>
      </c>
      <c r="G77" s="160">
        <v>1</v>
      </c>
      <c r="H77" s="160" t="s">
        <v>180</v>
      </c>
      <c r="I77" s="125">
        <v>10932.79</v>
      </c>
      <c r="J77" s="119" t="s">
        <v>22</v>
      </c>
      <c r="L77" s="258"/>
    </row>
    <row r="78" spans="1:12">
      <c r="A78" s="159">
        <v>45777</v>
      </c>
      <c r="B78" s="160">
        <v>259746</v>
      </c>
      <c r="C78" s="115">
        <v>161978</v>
      </c>
      <c r="D78" s="115">
        <v>42218</v>
      </c>
      <c r="F78" s="115" t="s">
        <v>20</v>
      </c>
      <c r="G78" s="160">
        <v>1</v>
      </c>
      <c r="H78" s="160" t="s">
        <v>365</v>
      </c>
      <c r="I78" s="125">
        <v>22610</v>
      </c>
      <c r="J78" s="119" t="s">
        <v>22</v>
      </c>
      <c r="L78" s="106">
        <v>35565</v>
      </c>
    </row>
    <row r="79" spans="1:12">
      <c r="A79" s="159">
        <v>45777</v>
      </c>
      <c r="B79" s="160">
        <v>259747</v>
      </c>
      <c r="C79" s="115">
        <v>162062</v>
      </c>
      <c r="D79" s="115">
        <v>42215</v>
      </c>
      <c r="F79" s="115" t="s">
        <v>20</v>
      </c>
      <c r="G79" s="160">
        <v>1</v>
      </c>
      <c r="H79" s="160" t="s">
        <v>230</v>
      </c>
      <c r="I79" s="125">
        <v>109740.39</v>
      </c>
      <c r="J79" s="119" t="s">
        <v>22</v>
      </c>
      <c r="L79" s="258">
        <v>35572</v>
      </c>
    </row>
    <row r="80" spans="1:12">
      <c r="A80" s="159">
        <v>45777</v>
      </c>
      <c r="B80" s="160">
        <v>259747</v>
      </c>
      <c r="C80" s="115">
        <v>162062</v>
      </c>
      <c r="D80" s="115">
        <v>42215</v>
      </c>
      <c r="F80" s="115" t="s">
        <v>20</v>
      </c>
      <c r="G80" s="160">
        <v>1</v>
      </c>
      <c r="H80" s="160" t="s">
        <v>46</v>
      </c>
      <c r="I80" s="125">
        <v>29765.59</v>
      </c>
      <c r="J80" s="119" t="s">
        <v>22</v>
      </c>
      <c r="L80" s="258"/>
    </row>
    <row r="81" spans="1:12">
      <c r="A81" s="159">
        <v>45777</v>
      </c>
      <c r="B81" s="160">
        <v>259747</v>
      </c>
      <c r="C81" s="115">
        <v>162062</v>
      </c>
      <c r="D81" s="115">
        <v>42215</v>
      </c>
      <c r="F81" s="115" t="s">
        <v>20</v>
      </c>
      <c r="G81" s="160">
        <v>1</v>
      </c>
      <c r="H81" s="160" t="s">
        <v>366</v>
      </c>
      <c r="I81" s="125">
        <v>49515.53</v>
      </c>
      <c r="J81" s="119" t="s">
        <v>22</v>
      </c>
      <c r="L81" s="258"/>
    </row>
    <row r="82" spans="1:12">
      <c r="A82" s="159">
        <v>45777</v>
      </c>
      <c r="B82" s="160">
        <v>259747</v>
      </c>
      <c r="C82" s="115">
        <v>162062</v>
      </c>
      <c r="D82" s="115">
        <v>42215</v>
      </c>
      <c r="F82" s="115" t="s">
        <v>20</v>
      </c>
      <c r="G82" s="160">
        <v>1</v>
      </c>
      <c r="H82" s="160" t="s">
        <v>338</v>
      </c>
      <c r="I82" s="125">
        <v>11411.59</v>
      </c>
      <c r="J82" s="119" t="s">
        <v>22</v>
      </c>
      <c r="L82" s="258"/>
    </row>
    <row r="83" spans="1:12">
      <c r="A83" s="159">
        <v>45777</v>
      </c>
      <c r="B83" s="160">
        <v>259748</v>
      </c>
      <c r="C83" s="115">
        <v>162515</v>
      </c>
      <c r="D83" s="115">
        <v>42214</v>
      </c>
      <c r="F83" s="115" t="s">
        <v>20</v>
      </c>
      <c r="G83" s="160">
        <v>1</v>
      </c>
      <c r="H83" s="160" t="s">
        <v>66</v>
      </c>
      <c r="I83" s="125">
        <v>17677.79</v>
      </c>
      <c r="J83" s="119" t="s">
        <v>22</v>
      </c>
      <c r="L83" s="258">
        <v>35574</v>
      </c>
    </row>
    <row r="84" spans="1:12">
      <c r="A84" s="159">
        <v>45777</v>
      </c>
      <c r="B84" s="160">
        <v>259748</v>
      </c>
      <c r="C84" s="115">
        <v>162515</v>
      </c>
      <c r="D84" s="115">
        <v>42214</v>
      </c>
      <c r="F84" s="115" t="s">
        <v>20</v>
      </c>
      <c r="G84" s="160">
        <v>1</v>
      </c>
      <c r="H84" s="160" t="s">
        <v>168</v>
      </c>
      <c r="I84" s="125">
        <v>18730.48</v>
      </c>
      <c r="J84" s="119" t="s">
        <v>22</v>
      </c>
      <c r="L84" s="258"/>
    </row>
    <row r="85" spans="1:12">
      <c r="A85" s="159">
        <v>45777</v>
      </c>
      <c r="B85" s="160">
        <v>259748</v>
      </c>
      <c r="C85" s="115">
        <v>162515</v>
      </c>
      <c r="D85" s="115">
        <v>42214</v>
      </c>
      <c r="F85" s="115" t="s">
        <v>20</v>
      </c>
      <c r="G85" s="160">
        <v>1</v>
      </c>
      <c r="H85" s="160" t="s">
        <v>171</v>
      </c>
      <c r="I85" s="125">
        <v>5649.17</v>
      </c>
      <c r="J85" s="119" t="s">
        <v>22</v>
      </c>
      <c r="L85" s="258"/>
    </row>
    <row r="86" spans="1:12">
      <c r="A86" s="159">
        <v>45777</v>
      </c>
      <c r="B86" s="160">
        <v>259748</v>
      </c>
      <c r="C86" s="115">
        <v>162515</v>
      </c>
      <c r="D86" s="115">
        <v>42214</v>
      </c>
      <c r="F86" s="115" t="s">
        <v>20</v>
      </c>
      <c r="G86" s="160">
        <v>2</v>
      </c>
      <c r="H86" s="160" t="s">
        <v>41</v>
      </c>
      <c r="I86" s="125">
        <v>53040.78</v>
      </c>
      <c r="J86" s="119" t="s">
        <v>22</v>
      </c>
      <c r="L86" s="258"/>
    </row>
    <row r="87" spans="1:12">
      <c r="A87" s="159">
        <v>45777</v>
      </c>
      <c r="B87" s="160">
        <v>259748</v>
      </c>
      <c r="C87" s="115">
        <v>162515</v>
      </c>
      <c r="D87" s="115">
        <v>42214</v>
      </c>
      <c r="F87" s="115" t="s">
        <v>20</v>
      </c>
      <c r="G87" s="160">
        <v>1</v>
      </c>
      <c r="H87" s="160" t="s">
        <v>32</v>
      </c>
      <c r="I87" s="125">
        <v>22587.39</v>
      </c>
      <c r="J87" s="119" t="s">
        <v>22</v>
      </c>
      <c r="L87" s="258"/>
    </row>
    <row r="88" spans="1:12">
      <c r="A88" s="159">
        <v>45777</v>
      </c>
      <c r="B88" s="160">
        <v>259749</v>
      </c>
      <c r="C88" s="115">
        <v>162517</v>
      </c>
      <c r="D88" s="115">
        <v>42213</v>
      </c>
      <c r="F88" s="115" t="s">
        <v>20</v>
      </c>
      <c r="G88" s="160">
        <v>2</v>
      </c>
      <c r="H88" s="160" t="s">
        <v>25</v>
      </c>
      <c r="I88" s="125">
        <v>24464.782999999999</v>
      </c>
      <c r="J88" s="119" t="s">
        <v>22</v>
      </c>
      <c r="L88" s="258">
        <v>35576</v>
      </c>
    </row>
    <row r="89" spans="1:12">
      <c r="A89" s="159">
        <v>45777</v>
      </c>
      <c r="B89" s="160">
        <v>259749</v>
      </c>
      <c r="C89" s="115">
        <v>162517</v>
      </c>
      <c r="D89" s="115">
        <v>42213</v>
      </c>
      <c r="F89" s="115" t="s">
        <v>20</v>
      </c>
      <c r="G89" s="160">
        <v>1</v>
      </c>
      <c r="H89" s="160" t="s">
        <v>167</v>
      </c>
      <c r="I89" s="125">
        <v>17286.39</v>
      </c>
      <c r="J89" s="119" t="s">
        <v>22</v>
      </c>
      <c r="L89" s="258"/>
    </row>
    <row r="90" spans="1:12">
      <c r="A90" s="159">
        <v>45777</v>
      </c>
      <c r="B90" s="160">
        <v>259749</v>
      </c>
      <c r="C90" s="115">
        <v>162517</v>
      </c>
      <c r="D90" s="115">
        <v>42213</v>
      </c>
      <c r="F90" s="115" t="s">
        <v>20</v>
      </c>
      <c r="G90" s="160">
        <v>1</v>
      </c>
      <c r="H90" s="160" t="s">
        <v>166</v>
      </c>
      <c r="I90" s="125">
        <v>10039.790000000001</v>
      </c>
      <c r="J90" s="119" t="s">
        <v>22</v>
      </c>
      <c r="L90" s="258"/>
    </row>
    <row r="91" spans="1:12">
      <c r="A91" s="159">
        <v>45777</v>
      </c>
      <c r="B91" s="160">
        <v>259749</v>
      </c>
      <c r="C91" s="115">
        <v>162517</v>
      </c>
      <c r="D91" s="115">
        <v>42213</v>
      </c>
      <c r="F91" s="115" t="s">
        <v>20</v>
      </c>
      <c r="G91" s="160">
        <v>1</v>
      </c>
      <c r="H91" s="160" t="s">
        <v>168</v>
      </c>
      <c r="I91" s="125">
        <v>19262.39</v>
      </c>
      <c r="J91" s="119" t="s">
        <v>22</v>
      </c>
      <c r="L91" s="258"/>
    </row>
    <row r="92" spans="1:12">
      <c r="A92" s="159">
        <v>45777</v>
      </c>
      <c r="B92" s="160">
        <v>259749</v>
      </c>
      <c r="C92" s="115">
        <v>162517</v>
      </c>
      <c r="D92" s="115">
        <v>42213</v>
      </c>
      <c r="F92" s="115" t="s">
        <v>20</v>
      </c>
      <c r="G92" s="160">
        <v>1</v>
      </c>
      <c r="H92" s="160" t="s">
        <v>53</v>
      </c>
      <c r="I92" s="125">
        <v>19699.39</v>
      </c>
      <c r="J92" s="119" t="s">
        <v>22</v>
      </c>
      <c r="L92" s="258"/>
    </row>
    <row r="93" spans="1:12">
      <c r="A93" s="159">
        <v>45777</v>
      </c>
      <c r="B93" s="160">
        <v>259749</v>
      </c>
      <c r="C93" s="115">
        <v>162517</v>
      </c>
      <c r="D93" s="115">
        <v>42213</v>
      </c>
      <c r="F93" s="115" t="s">
        <v>20</v>
      </c>
      <c r="G93" s="160">
        <v>2</v>
      </c>
      <c r="H93" s="160" t="s">
        <v>45</v>
      </c>
      <c r="I93" s="125">
        <v>46774.28</v>
      </c>
      <c r="J93" s="119" t="s">
        <v>22</v>
      </c>
      <c r="L93" s="258"/>
    </row>
    <row r="94" spans="1:12">
      <c r="A94" s="159">
        <v>45777</v>
      </c>
      <c r="B94" s="160">
        <v>259750</v>
      </c>
      <c r="C94" s="115">
        <v>162518</v>
      </c>
      <c r="D94" s="115">
        <v>42211</v>
      </c>
      <c r="F94" s="115" t="s">
        <v>20</v>
      </c>
      <c r="G94" s="160">
        <v>2</v>
      </c>
      <c r="H94" s="160" t="s">
        <v>167</v>
      </c>
      <c r="I94" s="125">
        <v>34572.78</v>
      </c>
      <c r="J94" s="119" t="s">
        <v>22</v>
      </c>
      <c r="L94" s="258">
        <v>35577</v>
      </c>
    </row>
    <row r="95" spans="1:12">
      <c r="A95" s="159">
        <v>45777</v>
      </c>
      <c r="B95" s="160">
        <v>259750</v>
      </c>
      <c r="C95" s="115">
        <v>162518</v>
      </c>
      <c r="D95" s="115">
        <v>42211</v>
      </c>
      <c r="F95" s="115" t="s">
        <v>20</v>
      </c>
      <c r="G95" s="160">
        <v>3</v>
      </c>
      <c r="H95" s="160" t="s">
        <v>43</v>
      </c>
      <c r="I95" s="125">
        <v>63715.17</v>
      </c>
      <c r="J95" s="119" t="s">
        <v>22</v>
      </c>
      <c r="L95" s="258"/>
    </row>
    <row r="96" spans="1:12">
      <c r="A96" s="159">
        <v>45777</v>
      </c>
      <c r="B96" s="160">
        <v>259750</v>
      </c>
      <c r="C96" s="115">
        <v>162518</v>
      </c>
      <c r="D96" s="115">
        <v>42211</v>
      </c>
      <c r="F96" s="115" t="s">
        <v>20</v>
      </c>
      <c r="G96" s="160">
        <v>3</v>
      </c>
      <c r="H96" s="160" t="s">
        <v>173</v>
      </c>
      <c r="I96" s="125">
        <v>60067.17</v>
      </c>
      <c r="J96" s="119" t="s">
        <v>22</v>
      </c>
      <c r="L96" s="258"/>
    </row>
    <row r="97" spans="1:12">
      <c r="A97" s="159">
        <v>45777</v>
      </c>
      <c r="B97" s="160">
        <v>259750</v>
      </c>
      <c r="C97" s="115">
        <v>162518</v>
      </c>
      <c r="D97" s="115">
        <v>42211</v>
      </c>
      <c r="F97" s="115" t="s">
        <v>20</v>
      </c>
      <c r="G97" s="160">
        <v>1</v>
      </c>
      <c r="H97" s="160" t="s">
        <v>36</v>
      </c>
      <c r="I97" s="125">
        <v>7120.25</v>
      </c>
      <c r="J97" s="119" t="s">
        <v>22</v>
      </c>
      <c r="L97" s="258"/>
    </row>
    <row r="98" spans="1:12">
      <c r="A98" s="159">
        <v>45777</v>
      </c>
      <c r="B98" s="160">
        <v>259751</v>
      </c>
      <c r="C98" s="115">
        <v>162519</v>
      </c>
      <c r="D98" s="115">
        <v>42210</v>
      </c>
      <c r="F98" s="115" t="s">
        <v>20</v>
      </c>
      <c r="G98" s="160">
        <v>2</v>
      </c>
      <c r="H98" s="160" t="s">
        <v>31</v>
      </c>
      <c r="I98" s="125">
        <v>30400</v>
      </c>
      <c r="J98" s="119" t="s">
        <v>22</v>
      </c>
      <c r="L98" s="258">
        <v>35578</v>
      </c>
    </row>
    <row r="99" spans="1:12">
      <c r="A99" s="159">
        <v>45777</v>
      </c>
      <c r="B99" s="160">
        <v>259751</v>
      </c>
      <c r="C99" s="115">
        <v>162519</v>
      </c>
      <c r="D99" s="115">
        <v>42210</v>
      </c>
      <c r="F99" s="115" t="s">
        <v>20</v>
      </c>
      <c r="G99" s="160">
        <v>1</v>
      </c>
      <c r="H99" s="160" t="s">
        <v>167</v>
      </c>
      <c r="I99" s="125">
        <v>16811.48</v>
      </c>
      <c r="J99" s="119" t="s">
        <v>22</v>
      </c>
      <c r="L99" s="258"/>
    </row>
    <row r="100" spans="1:12">
      <c r="A100" s="159">
        <v>45777</v>
      </c>
      <c r="B100" s="160">
        <v>259751</v>
      </c>
      <c r="C100" s="115">
        <v>162519</v>
      </c>
      <c r="D100" s="115">
        <v>42210</v>
      </c>
      <c r="F100" s="115" t="s">
        <v>20</v>
      </c>
      <c r="G100" s="160">
        <v>3</v>
      </c>
      <c r="H100" s="160" t="s">
        <v>245</v>
      </c>
      <c r="I100" s="125">
        <v>21415.74</v>
      </c>
      <c r="J100" s="119" t="s">
        <v>22</v>
      </c>
      <c r="L100" s="258"/>
    </row>
    <row r="101" spans="1:12">
      <c r="A101" s="159">
        <v>45777</v>
      </c>
      <c r="B101" s="160">
        <v>259752</v>
      </c>
      <c r="C101" s="115">
        <v>163209</v>
      </c>
      <c r="D101" s="115">
        <v>42229</v>
      </c>
      <c r="F101" s="115" t="s">
        <v>20</v>
      </c>
      <c r="G101" s="160">
        <v>4</v>
      </c>
      <c r="H101" s="160" t="s">
        <v>168</v>
      </c>
      <c r="I101" s="125">
        <v>77049.56</v>
      </c>
      <c r="J101" s="119" t="s">
        <v>22</v>
      </c>
      <c r="L101" s="258">
        <v>35584</v>
      </c>
    </row>
    <row r="102" spans="1:12">
      <c r="A102" s="159">
        <v>45777</v>
      </c>
      <c r="B102" s="160">
        <v>259752</v>
      </c>
      <c r="C102" s="115">
        <v>163209</v>
      </c>
      <c r="D102" s="115">
        <v>42229</v>
      </c>
      <c r="F102" s="115" t="s">
        <v>20</v>
      </c>
      <c r="G102" s="160">
        <v>1</v>
      </c>
      <c r="H102" s="160" t="s">
        <v>40</v>
      </c>
      <c r="I102" s="125">
        <v>75076.789999999994</v>
      </c>
      <c r="J102" s="119" t="s">
        <v>22</v>
      </c>
      <c r="L102" s="258"/>
    </row>
    <row r="103" spans="1:12">
      <c r="A103" s="159">
        <v>45777</v>
      </c>
      <c r="B103" s="160">
        <v>259752</v>
      </c>
      <c r="C103" s="115">
        <v>163209</v>
      </c>
      <c r="D103" s="115">
        <v>42229</v>
      </c>
      <c r="F103" s="115" t="s">
        <v>20</v>
      </c>
      <c r="G103" s="160">
        <v>1</v>
      </c>
      <c r="H103" s="160" t="s">
        <v>173</v>
      </c>
      <c r="I103" s="125">
        <v>20022.39</v>
      </c>
      <c r="J103" s="119" t="s">
        <v>22</v>
      </c>
      <c r="L103" s="258"/>
    </row>
    <row r="104" spans="1:12">
      <c r="A104" s="159">
        <v>45777</v>
      </c>
      <c r="B104" s="160">
        <v>259752</v>
      </c>
      <c r="C104" s="115">
        <v>163209</v>
      </c>
      <c r="D104" s="115">
        <v>42229</v>
      </c>
      <c r="F104" s="115" t="s">
        <v>20</v>
      </c>
      <c r="G104" s="160">
        <v>1</v>
      </c>
      <c r="H104" s="160" t="s">
        <v>190</v>
      </c>
      <c r="I104" s="125">
        <v>14630</v>
      </c>
      <c r="J104" s="119" t="s">
        <v>22</v>
      </c>
      <c r="L104" s="258"/>
    </row>
    <row r="105" spans="1:12">
      <c r="A105" s="159">
        <v>45777</v>
      </c>
      <c r="B105" s="160">
        <v>259752</v>
      </c>
      <c r="C105" s="115">
        <v>163209</v>
      </c>
      <c r="D105" s="115">
        <v>42229</v>
      </c>
      <c r="F105" s="115" t="s">
        <v>20</v>
      </c>
      <c r="G105" s="160">
        <v>2</v>
      </c>
      <c r="H105" s="160" t="s">
        <v>167</v>
      </c>
      <c r="I105" s="125">
        <v>34572.78</v>
      </c>
      <c r="J105" s="119" t="s">
        <v>22</v>
      </c>
      <c r="L105" s="258"/>
    </row>
    <row r="106" spans="1:12">
      <c r="A106" s="159">
        <v>45777</v>
      </c>
      <c r="B106" s="160">
        <v>259753</v>
      </c>
      <c r="C106" s="115">
        <v>163210</v>
      </c>
      <c r="D106" s="115">
        <v>42226</v>
      </c>
      <c r="F106" s="115" t="s">
        <v>20</v>
      </c>
      <c r="G106" s="160">
        <v>1</v>
      </c>
      <c r="H106" s="160" t="s">
        <v>178</v>
      </c>
      <c r="I106" s="125">
        <v>17856.39</v>
      </c>
      <c r="J106" s="119" t="s">
        <v>22</v>
      </c>
      <c r="L106" s="258">
        <v>35585</v>
      </c>
    </row>
    <row r="107" spans="1:12">
      <c r="A107" s="159">
        <v>45777</v>
      </c>
      <c r="B107" s="160">
        <v>259753</v>
      </c>
      <c r="C107" s="115">
        <v>163210</v>
      </c>
      <c r="D107" s="115">
        <v>42226</v>
      </c>
      <c r="F107" s="115" t="s">
        <v>20</v>
      </c>
      <c r="G107" s="160">
        <v>1</v>
      </c>
      <c r="H107" s="160" t="s">
        <v>33</v>
      </c>
      <c r="I107" s="125">
        <v>32296.39</v>
      </c>
      <c r="J107" s="119" t="s">
        <v>22</v>
      </c>
      <c r="L107" s="258"/>
    </row>
    <row r="108" spans="1:12">
      <c r="A108" s="159">
        <v>45777</v>
      </c>
      <c r="B108" s="160">
        <v>259753</v>
      </c>
      <c r="C108" s="115">
        <v>163210</v>
      </c>
      <c r="D108" s="115">
        <v>42226</v>
      </c>
      <c r="F108" s="115" t="s">
        <v>20</v>
      </c>
      <c r="G108" s="160">
        <v>1</v>
      </c>
      <c r="H108" s="160" t="s">
        <v>41</v>
      </c>
      <c r="I108" s="125">
        <v>26520.39</v>
      </c>
      <c r="J108" s="119" t="s">
        <v>22</v>
      </c>
      <c r="L108" s="258"/>
    </row>
    <row r="109" spans="1:12">
      <c r="A109" s="159">
        <v>45777</v>
      </c>
      <c r="B109" s="160">
        <v>259754</v>
      </c>
      <c r="C109" s="115">
        <v>163211</v>
      </c>
      <c r="D109" s="115">
        <v>42228</v>
      </c>
      <c r="F109" s="115" t="s">
        <v>20</v>
      </c>
      <c r="G109" s="160">
        <v>1</v>
      </c>
      <c r="H109" s="160" t="s">
        <v>168</v>
      </c>
      <c r="I109" s="125">
        <v>19262.39</v>
      </c>
      <c r="J109" s="119" t="s">
        <v>22</v>
      </c>
      <c r="L109" s="258">
        <v>35586</v>
      </c>
    </row>
    <row r="110" spans="1:12">
      <c r="A110" s="159">
        <v>45777</v>
      </c>
      <c r="B110" s="160">
        <v>259754</v>
      </c>
      <c r="C110" s="115">
        <v>163211</v>
      </c>
      <c r="D110" s="115">
        <v>42228</v>
      </c>
      <c r="F110" s="115" t="s">
        <v>20</v>
      </c>
      <c r="G110" s="160">
        <v>1</v>
      </c>
      <c r="H110" s="160" t="s">
        <v>33</v>
      </c>
      <c r="I110" s="125">
        <v>32296.39</v>
      </c>
      <c r="J110" s="119" t="s">
        <v>22</v>
      </c>
      <c r="L110" s="258"/>
    </row>
    <row r="111" spans="1:12">
      <c r="A111" s="159">
        <v>45777</v>
      </c>
      <c r="B111" s="160">
        <v>259754</v>
      </c>
      <c r="C111" s="115">
        <v>163211</v>
      </c>
      <c r="D111" s="115">
        <v>42228</v>
      </c>
      <c r="F111" s="115" t="s">
        <v>20</v>
      </c>
      <c r="G111" s="160">
        <v>1</v>
      </c>
      <c r="H111" s="160" t="s">
        <v>173</v>
      </c>
      <c r="I111" s="125">
        <v>20022.39</v>
      </c>
      <c r="J111" s="119" t="s">
        <v>22</v>
      </c>
      <c r="L111" s="258"/>
    </row>
    <row r="112" spans="1:12">
      <c r="A112" s="159">
        <v>45777</v>
      </c>
      <c r="B112" s="160">
        <v>259754</v>
      </c>
      <c r="C112" s="115">
        <v>163211</v>
      </c>
      <c r="D112" s="115">
        <v>42228</v>
      </c>
      <c r="F112" s="115" t="s">
        <v>20</v>
      </c>
      <c r="G112" s="160">
        <v>1</v>
      </c>
      <c r="H112" s="160" t="s">
        <v>232</v>
      </c>
      <c r="I112" s="125">
        <v>111906.4</v>
      </c>
      <c r="J112" s="119" t="s">
        <v>22</v>
      </c>
      <c r="L112" s="258"/>
    </row>
    <row r="113" spans="1:12">
      <c r="A113" s="159">
        <v>45777</v>
      </c>
      <c r="B113" s="160">
        <v>259755</v>
      </c>
      <c r="C113" s="115">
        <v>163212</v>
      </c>
      <c r="D113" s="115">
        <v>42224</v>
      </c>
      <c r="F113" s="115" t="s">
        <v>20</v>
      </c>
      <c r="G113" s="160">
        <v>1</v>
      </c>
      <c r="H113" s="160" t="s">
        <v>366</v>
      </c>
      <c r="I113" s="125">
        <v>49515.53</v>
      </c>
      <c r="J113" s="119" t="s">
        <v>22</v>
      </c>
      <c r="L113" s="258">
        <v>35587</v>
      </c>
    </row>
    <row r="114" spans="1:12">
      <c r="A114" s="159">
        <v>45777</v>
      </c>
      <c r="B114" s="160">
        <v>259755</v>
      </c>
      <c r="C114" s="115">
        <v>163212</v>
      </c>
      <c r="D114" s="115">
        <v>42224</v>
      </c>
      <c r="F114" s="115" t="s">
        <v>20</v>
      </c>
      <c r="G114" s="160">
        <v>1</v>
      </c>
      <c r="H114" s="160" t="s">
        <v>41</v>
      </c>
      <c r="I114" s="125">
        <v>26520.39</v>
      </c>
      <c r="J114" s="119" t="s">
        <v>22</v>
      </c>
      <c r="L114" s="258"/>
    </row>
    <row r="115" spans="1:12">
      <c r="A115" s="159">
        <v>45777</v>
      </c>
      <c r="B115" s="160">
        <v>259755</v>
      </c>
      <c r="C115" s="115">
        <v>163212</v>
      </c>
      <c r="D115" s="115">
        <v>42224</v>
      </c>
      <c r="F115" s="115" t="s">
        <v>20</v>
      </c>
      <c r="G115" s="160">
        <v>1</v>
      </c>
      <c r="H115" s="160" t="s">
        <v>167</v>
      </c>
      <c r="I115" s="125">
        <v>16811.48</v>
      </c>
      <c r="J115" s="119" t="s">
        <v>22</v>
      </c>
      <c r="L115" s="258"/>
    </row>
    <row r="116" spans="1:12">
      <c r="A116" s="159">
        <v>45777</v>
      </c>
      <c r="B116" s="160">
        <v>259755</v>
      </c>
      <c r="C116" s="115">
        <v>163212</v>
      </c>
      <c r="D116" s="115">
        <v>42224</v>
      </c>
      <c r="F116" s="115" t="s">
        <v>20</v>
      </c>
      <c r="G116" s="160">
        <v>1</v>
      </c>
      <c r="H116" s="160" t="s">
        <v>40</v>
      </c>
      <c r="I116" s="125">
        <v>75076.789999999994</v>
      </c>
      <c r="J116" s="119" t="s">
        <v>22</v>
      </c>
      <c r="L116" s="258"/>
    </row>
    <row r="117" spans="1:12">
      <c r="A117" s="159">
        <v>45777</v>
      </c>
      <c r="B117" s="160">
        <v>259755</v>
      </c>
      <c r="C117" s="115">
        <v>163212</v>
      </c>
      <c r="D117" s="115">
        <v>42224</v>
      </c>
      <c r="F117" s="115" t="s">
        <v>20</v>
      </c>
      <c r="G117" s="160">
        <v>1</v>
      </c>
      <c r="H117" s="160" t="s">
        <v>41</v>
      </c>
      <c r="I117" s="125">
        <v>26520.39</v>
      </c>
      <c r="J117" s="119" t="s">
        <v>22</v>
      </c>
      <c r="L117" s="258"/>
    </row>
    <row r="118" spans="1:12">
      <c r="A118" s="159">
        <v>45777</v>
      </c>
      <c r="B118" s="160">
        <v>259755</v>
      </c>
      <c r="C118" s="115">
        <v>163212</v>
      </c>
      <c r="D118" s="115">
        <v>42224</v>
      </c>
      <c r="F118" s="115" t="s">
        <v>20</v>
      </c>
      <c r="G118" s="160">
        <v>2</v>
      </c>
      <c r="H118" s="160" t="s">
        <v>38</v>
      </c>
      <c r="I118" s="125">
        <v>30582.78</v>
      </c>
      <c r="J118" s="119" t="s">
        <v>22</v>
      </c>
      <c r="L118" s="258"/>
    </row>
    <row r="119" spans="1:12">
      <c r="A119" s="159">
        <v>45777</v>
      </c>
      <c r="B119" s="160">
        <v>259756</v>
      </c>
      <c r="C119" s="115">
        <v>163213</v>
      </c>
      <c r="D119" s="115">
        <v>42227</v>
      </c>
      <c r="F119" s="115" t="s">
        <v>20</v>
      </c>
      <c r="G119" s="160">
        <v>2</v>
      </c>
      <c r="H119" s="160" t="s">
        <v>53</v>
      </c>
      <c r="I119" s="125">
        <v>40500.589999999997</v>
      </c>
      <c r="J119" s="119" t="s">
        <v>22</v>
      </c>
      <c r="L119" s="258">
        <v>35588</v>
      </c>
    </row>
    <row r="120" spans="1:12">
      <c r="A120" s="159">
        <v>45777</v>
      </c>
      <c r="B120" s="160">
        <v>259756</v>
      </c>
      <c r="C120" s="115">
        <v>163213</v>
      </c>
      <c r="D120" s="115">
        <v>42227</v>
      </c>
      <c r="F120" s="115" t="s">
        <v>20</v>
      </c>
      <c r="G120" s="160">
        <v>1</v>
      </c>
      <c r="H120" s="160" t="s">
        <v>25</v>
      </c>
      <c r="I120" s="125">
        <v>12232.39</v>
      </c>
      <c r="J120" s="119" t="s">
        <v>22</v>
      </c>
      <c r="L120" s="258"/>
    </row>
    <row r="121" spans="1:12">
      <c r="A121" s="159">
        <v>45777</v>
      </c>
      <c r="B121" s="160">
        <v>259756</v>
      </c>
      <c r="C121" s="115">
        <v>163213</v>
      </c>
      <c r="D121" s="115">
        <v>42227</v>
      </c>
      <c r="F121" s="115" t="s">
        <v>20</v>
      </c>
      <c r="G121" s="160">
        <v>2</v>
      </c>
      <c r="H121" s="160" t="s">
        <v>167</v>
      </c>
      <c r="I121" s="125">
        <v>34572.78</v>
      </c>
      <c r="J121" s="119" t="s">
        <v>22</v>
      </c>
      <c r="L121" s="258"/>
    </row>
    <row r="122" spans="1:12">
      <c r="A122" s="159">
        <v>45777</v>
      </c>
      <c r="B122" s="160">
        <v>259756</v>
      </c>
      <c r="C122" s="115">
        <v>163213</v>
      </c>
      <c r="D122" s="115">
        <v>42227</v>
      </c>
      <c r="F122" s="115" t="s">
        <v>20</v>
      </c>
      <c r="G122" s="160">
        <v>1</v>
      </c>
      <c r="H122" s="160" t="s">
        <v>45</v>
      </c>
      <c r="I122" s="125">
        <v>26991.59</v>
      </c>
      <c r="J122" s="119" t="s">
        <v>22</v>
      </c>
      <c r="L122" s="258"/>
    </row>
    <row r="123" spans="1:12">
      <c r="A123" s="159">
        <v>45777</v>
      </c>
      <c r="B123" s="160">
        <v>259756</v>
      </c>
      <c r="C123" s="115">
        <v>163213</v>
      </c>
      <c r="D123" s="115">
        <v>42227</v>
      </c>
      <c r="F123" s="115" t="s">
        <v>20</v>
      </c>
      <c r="G123" s="160">
        <v>1</v>
      </c>
      <c r="H123" s="160" t="s">
        <v>190</v>
      </c>
      <c r="I123" s="125">
        <v>14630</v>
      </c>
      <c r="J123" s="119" t="s">
        <v>22</v>
      </c>
      <c r="L123" s="258"/>
    </row>
    <row r="124" spans="1:12">
      <c r="A124" s="159">
        <v>45777</v>
      </c>
      <c r="B124" s="160">
        <v>259756</v>
      </c>
      <c r="C124" s="115">
        <v>163213</v>
      </c>
      <c r="D124" s="115">
        <v>42227</v>
      </c>
      <c r="F124" s="115" t="s">
        <v>20</v>
      </c>
      <c r="G124" s="160">
        <v>1</v>
      </c>
      <c r="H124" s="160" t="s">
        <v>230</v>
      </c>
      <c r="I124" s="125">
        <v>109740.39</v>
      </c>
      <c r="J124" s="119" t="s">
        <v>22</v>
      </c>
      <c r="L124" s="258"/>
    </row>
    <row r="125" spans="1:12">
      <c r="A125" s="159">
        <v>45777</v>
      </c>
      <c r="B125" s="160">
        <v>259757</v>
      </c>
      <c r="C125" s="115">
        <v>163214</v>
      </c>
      <c r="D125" s="115">
        <v>42225</v>
      </c>
      <c r="F125" s="115" t="s">
        <v>20</v>
      </c>
      <c r="G125" s="160">
        <v>4</v>
      </c>
      <c r="H125" s="160" t="s">
        <v>51</v>
      </c>
      <c r="I125" s="125">
        <v>145510.35999999999</v>
      </c>
      <c r="J125" s="119" t="s">
        <v>22</v>
      </c>
      <c r="L125" s="258">
        <v>35589</v>
      </c>
    </row>
    <row r="126" spans="1:12">
      <c r="A126" s="159">
        <v>45777</v>
      </c>
      <c r="B126" s="160">
        <v>259757</v>
      </c>
      <c r="C126" s="115">
        <v>163214</v>
      </c>
      <c r="D126" s="115">
        <v>42225</v>
      </c>
      <c r="F126" s="115" t="s">
        <v>20</v>
      </c>
      <c r="G126" s="160">
        <v>1</v>
      </c>
      <c r="H126" s="160" t="s">
        <v>33</v>
      </c>
      <c r="I126" s="125">
        <v>32296.39</v>
      </c>
      <c r="J126" s="119" t="s">
        <v>22</v>
      </c>
      <c r="L126" s="258"/>
    </row>
    <row r="127" spans="1:12">
      <c r="A127" s="159">
        <v>45777</v>
      </c>
      <c r="B127" s="160">
        <v>259757</v>
      </c>
      <c r="C127" s="115">
        <v>163214</v>
      </c>
      <c r="D127" s="115">
        <v>42225</v>
      </c>
      <c r="F127" s="115" t="s">
        <v>20</v>
      </c>
      <c r="G127" s="160">
        <v>1</v>
      </c>
      <c r="H127" s="160" t="s">
        <v>40</v>
      </c>
      <c r="I127" s="125">
        <v>75076.789999999994</v>
      </c>
      <c r="J127" s="119" t="s">
        <v>22</v>
      </c>
      <c r="L127" s="258"/>
    </row>
    <row r="128" spans="1:12">
      <c r="A128" s="159">
        <v>45777</v>
      </c>
      <c r="B128" s="160">
        <v>259757</v>
      </c>
      <c r="C128" s="115">
        <v>163214</v>
      </c>
      <c r="D128" s="115">
        <v>42225</v>
      </c>
      <c r="F128" s="115" t="s">
        <v>20</v>
      </c>
      <c r="G128" s="160">
        <v>1</v>
      </c>
      <c r="H128" s="160" t="s">
        <v>60</v>
      </c>
      <c r="I128" s="125">
        <v>24103.59</v>
      </c>
      <c r="J128" s="119" t="s">
        <v>22</v>
      </c>
      <c r="L128" s="258"/>
    </row>
    <row r="129" spans="1:12">
      <c r="A129" s="159">
        <v>45777</v>
      </c>
      <c r="B129" s="160">
        <v>259757</v>
      </c>
      <c r="C129" s="115">
        <v>163214</v>
      </c>
      <c r="D129" s="115">
        <v>42225</v>
      </c>
      <c r="F129" s="115" t="s">
        <v>20</v>
      </c>
      <c r="G129" s="160">
        <v>1</v>
      </c>
      <c r="H129" s="160" t="s">
        <v>45</v>
      </c>
      <c r="I129" s="125">
        <v>26991.59</v>
      </c>
      <c r="J129" s="119" t="s">
        <v>22</v>
      </c>
      <c r="L129" s="258"/>
    </row>
    <row r="130" spans="1:12">
      <c r="A130" s="159">
        <v>45777</v>
      </c>
      <c r="B130" s="160">
        <v>259757</v>
      </c>
      <c r="C130" s="115">
        <v>163214</v>
      </c>
      <c r="D130" s="115">
        <v>42225</v>
      </c>
      <c r="F130" s="115" t="s">
        <v>20</v>
      </c>
      <c r="G130" s="160">
        <v>2</v>
      </c>
      <c r="H130" s="160" t="s">
        <v>23</v>
      </c>
      <c r="I130" s="125">
        <v>86328.78</v>
      </c>
      <c r="J130" s="119" t="s">
        <v>22</v>
      </c>
      <c r="L130" s="258"/>
    </row>
    <row r="131" spans="1:12">
      <c r="A131" s="159">
        <v>45777</v>
      </c>
      <c r="B131" s="160">
        <v>259758</v>
      </c>
      <c r="C131" s="115">
        <v>163215</v>
      </c>
      <c r="D131" s="115">
        <v>42212</v>
      </c>
      <c r="F131" s="115" t="s">
        <v>20</v>
      </c>
      <c r="G131" s="160">
        <v>1</v>
      </c>
      <c r="H131" s="160" t="s">
        <v>167</v>
      </c>
      <c r="I131" s="125">
        <v>17286.39</v>
      </c>
      <c r="J131" s="119" t="s">
        <v>22</v>
      </c>
      <c r="L131" s="258">
        <v>35590</v>
      </c>
    </row>
    <row r="132" spans="1:12">
      <c r="A132" s="159">
        <v>45777</v>
      </c>
      <c r="B132" s="160">
        <v>259758</v>
      </c>
      <c r="C132" s="115">
        <v>163215</v>
      </c>
      <c r="D132" s="115">
        <v>42212</v>
      </c>
      <c r="F132" s="115" t="s">
        <v>20</v>
      </c>
      <c r="G132" s="160">
        <v>1</v>
      </c>
      <c r="H132" s="160" t="s">
        <v>53</v>
      </c>
      <c r="I132" s="125">
        <v>19699.39</v>
      </c>
      <c r="J132" s="119" t="s">
        <v>22</v>
      </c>
      <c r="L132" s="258"/>
    </row>
    <row r="133" spans="1:12">
      <c r="A133" s="159">
        <v>45777</v>
      </c>
      <c r="B133" s="160">
        <v>259758</v>
      </c>
      <c r="C133" s="115">
        <v>163215</v>
      </c>
      <c r="D133" s="115">
        <v>42212</v>
      </c>
      <c r="F133" s="115" t="s">
        <v>20</v>
      </c>
      <c r="G133" s="160">
        <v>1</v>
      </c>
      <c r="H133" s="160" t="s">
        <v>188</v>
      </c>
      <c r="I133" s="125">
        <v>33447.79</v>
      </c>
      <c r="J133" s="119" t="s">
        <v>22</v>
      </c>
      <c r="L133" s="258"/>
    </row>
    <row r="134" spans="1:12">
      <c r="A134" s="159">
        <v>45777</v>
      </c>
      <c r="B134" s="160">
        <v>259759</v>
      </c>
      <c r="C134" s="115">
        <v>163216</v>
      </c>
      <c r="D134" s="115">
        <v>42208</v>
      </c>
      <c r="F134" s="115" t="s">
        <v>20</v>
      </c>
      <c r="G134" s="160">
        <v>1</v>
      </c>
      <c r="H134" s="160" t="s">
        <v>24</v>
      </c>
      <c r="I134" s="125">
        <v>20710</v>
      </c>
      <c r="J134" s="119" t="s">
        <v>22</v>
      </c>
      <c r="L134" s="258">
        <v>35591</v>
      </c>
    </row>
    <row r="135" spans="1:12">
      <c r="A135" s="159">
        <v>45777</v>
      </c>
      <c r="B135" s="160">
        <v>259759</v>
      </c>
      <c r="C135" s="115">
        <v>163216</v>
      </c>
      <c r="D135" s="115">
        <v>42208</v>
      </c>
      <c r="F135" s="115" t="s">
        <v>20</v>
      </c>
      <c r="G135" s="160">
        <v>1</v>
      </c>
      <c r="H135" s="160" t="s">
        <v>49</v>
      </c>
      <c r="I135" s="125">
        <v>13775</v>
      </c>
      <c r="J135" s="119" t="s">
        <v>22</v>
      </c>
      <c r="L135" s="258"/>
    </row>
    <row r="136" spans="1:12">
      <c r="A136" s="159">
        <v>45777</v>
      </c>
      <c r="B136" s="160">
        <v>259760</v>
      </c>
      <c r="C136" s="115">
        <v>163386</v>
      </c>
      <c r="D136" s="115">
        <v>42230</v>
      </c>
      <c r="F136" s="115" t="s">
        <v>20</v>
      </c>
      <c r="G136" s="160">
        <v>4</v>
      </c>
      <c r="H136" s="160" t="s">
        <v>23</v>
      </c>
      <c r="I136" s="125">
        <v>177901.18</v>
      </c>
      <c r="J136" s="119" t="s">
        <v>22</v>
      </c>
      <c r="L136" s="258">
        <v>35597</v>
      </c>
    </row>
    <row r="137" spans="1:12">
      <c r="A137" s="159">
        <v>45777</v>
      </c>
      <c r="B137" s="160">
        <v>259760</v>
      </c>
      <c r="C137" s="115">
        <v>163386</v>
      </c>
      <c r="D137" s="115">
        <v>42230</v>
      </c>
      <c r="F137" s="115" t="s">
        <v>20</v>
      </c>
      <c r="G137" s="160">
        <v>4</v>
      </c>
      <c r="H137" s="160" t="s">
        <v>51</v>
      </c>
      <c r="I137" s="125">
        <v>150039.57999999999</v>
      </c>
      <c r="J137" s="119" t="s">
        <v>22</v>
      </c>
      <c r="L137" s="258"/>
    </row>
    <row r="138" spans="1:12">
      <c r="A138" s="159">
        <v>45777</v>
      </c>
      <c r="B138" s="160">
        <v>259760</v>
      </c>
      <c r="C138" s="115">
        <v>163386</v>
      </c>
      <c r="D138" s="115">
        <v>42230</v>
      </c>
      <c r="F138" s="115" t="s">
        <v>20</v>
      </c>
      <c r="G138" s="160">
        <v>1</v>
      </c>
      <c r="H138" s="160" t="s">
        <v>45</v>
      </c>
      <c r="I138" s="125">
        <v>27876.89</v>
      </c>
      <c r="J138" s="119" t="s">
        <v>22</v>
      </c>
      <c r="L138" s="258"/>
    </row>
    <row r="139" spans="1:12">
      <c r="A139" s="159">
        <v>45777</v>
      </c>
      <c r="B139" s="160">
        <v>259760</v>
      </c>
      <c r="C139" s="115">
        <v>163386</v>
      </c>
      <c r="D139" s="115">
        <v>42230</v>
      </c>
      <c r="F139" s="115" t="s">
        <v>20</v>
      </c>
      <c r="G139" s="160">
        <v>1</v>
      </c>
      <c r="H139" s="160" t="s">
        <v>165</v>
      </c>
      <c r="I139" s="125">
        <v>14962.5</v>
      </c>
      <c r="J139" s="119" t="s">
        <v>22</v>
      </c>
      <c r="L139" s="258"/>
    </row>
    <row r="140" spans="1:12">
      <c r="A140" s="159">
        <v>45777</v>
      </c>
      <c r="B140" s="160">
        <v>259760</v>
      </c>
      <c r="C140" s="115">
        <v>163386</v>
      </c>
      <c r="D140" s="115">
        <v>42230</v>
      </c>
      <c r="F140" s="115" t="s">
        <v>20</v>
      </c>
      <c r="G140" s="160">
        <v>1</v>
      </c>
      <c r="H140" s="160" t="s">
        <v>239</v>
      </c>
      <c r="I140" s="125">
        <v>7405.25</v>
      </c>
      <c r="J140" s="119" t="s">
        <v>22</v>
      </c>
      <c r="L140" s="258"/>
    </row>
    <row r="141" spans="1:12">
      <c r="A141" s="159">
        <v>45777</v>
      </c>
      <c r="B141" s="160">
        <v>259761</v>
      </c>
      <c r="C141" s="115">
        <v>163387</v>
      </c>
      <c r="D141" s="115">
        <v>42319</v>
      </c>
      <c r="F141" s="115" t="s">
        <v>20</v>
      </c>
      <c r="G141" s="160">
        <v>1</v>
      </c>
      <c r="H141" s="160" t="s">
        <v>182</v>
      </c>
      <c r="I141" s="125">
        <v>5649.17</v>
      </c>
      <c r="J141" s="119" t="s">
        <v>22</v>
      </c>
      <c r="L141" s="258">
        <v>35598</v>
      </c>
    </row>
    <row r="142" spans="1:12">
      <c r="A142" s="159">
        <v>45777</v>
      </c>
      <c r="B142" s="160">
        <v>259761</v>
      </c>
      <c r="C142" s="115">
        <v>163387</v>
      </c>
      <c r="D142" s="115">
        <v>42319</v>
      </c>
      <c r="F142" s="115" t="s">
        <v>20</v>
      </c>
      <c r="G142" s="160">
        <v>1</v>
      </c>
      <c r="H142" s="160" t="s">
        <v>55</v>
      </c>
      <c r="I142" s="125">
        <v>8854</v>
      </c>
      <c r="J142" s="119" t="s">
        <v>22</v>
      </c>
      <c r="L142" s="258"/>
    </row>
    <row r="143" spans="1:12">
      <c r="A143" s="159">
        <v>45777</v>
      </c>
      <c r="B143" s="160">
        <v>259761</v>
      </c>
      <c r="C143" s="115">
        <v>163387</v>
      </c>
      <c r="D143" s="115">
        <v>42319</v>
      </c>
      <c r="F143" s="115" t="s">
        <v>20</v>
      </c>
      <c r="G143" s="160">
        <v>1</v>
      </c>
      <c r="H143" s="160" t="s">
        <v>38</v>
      </c>
      <c r="I143" s="125">
        <v>15291.39</v>
      </c>
      <c r="J143" s="119" t="s">
        <v>22</v>
      </c>
      <c r="L143" s="258"/>
    </row>
    <row r="144" spans="1:12">
      <c r="A144" s="159">
        <v>45777</v>
      </c>
      <c r="B144" s="160">
        <v>259761</v>
      </c>
      <c r="C144" s="115">
        <v>163387</v>
      </c>
      <c r="D144" s="115">
        <v>42319</v>
      </c>
      <c r="F144" s="115" t="s">
        <v>20</v>
      </c>
      <c r="G144" s="160">
        <v>1</v>
      </c>
      <c r="H144" s="160" t="s">
        <v>325</v>
      </c>
      <c r="I144" s="125">
        <v>10969.17</v>
      </c>
      <c r="J144" s="119" t="s">
        <v>22</v>
      </c>
      <c r="L144" s="258"/>
    </row>
    <row r="145" spans="1:12">
      <c r="A145" s="159">
        <v>45777</v>
      </c>
      <c r="B145" s="160">
        <v>259762</v>
      </c>
      <c r="C145" s="115">
        <v>163388</v>
      </c>
      <c r="D145" s="115">
        <v>41990</v>
      </c>
      <c r="F145" s="115" t="s">
        <v>20</v>
      </c>
      <c r="G145" s="160">
        <v>1</v>
      </c>
      <c r="H145" s="160" t="s">
        <v>367</v>
      </c>
      <c r="I145" s="125">
        <v>6555</v>
      </c>
      <c r="J145" s="119" t="s">
        <v>22</v>
      </c>
      <c r="L145" s="106">
        <v>35599</v>
      </c>
    </row>
    <row r="146" spans="1:12">
      <c r="A146" s="159">
        <v>45763</v>
      </c>
      <c r="B146" s="160">
        <v>259763</v>
      </c>
      <c r="C146" s="115">
        <v>161981</v>
      </c>
      <c r="D146" s="115" t="s">
        <v>368</v>
      </c>
      <c r="F146" s="115" t="s">
        <v>358</v>
      </c>
      <c r="G146" s="160">
        <v>1</v>
      </c>
      <c r="H146" s="160" t="s">
        <v>113</v>
      </c>
      <c r="I146" s="125">
        <v>20900</v>
      </c>
      <c r="J146" s="119" t="s">
        <v>18</v>
      </c>
      <c r="L146" s="106">
        <v>35570</v>
      </c>
    </row>
    <row r="147" spans="1:12">
      <c r="A147" s="159">
        <v>45777</v>
      </c>
      <c r="B147" s="160">
        <v>259764</v>
      </c>
      <c r="C147" s="115">
        <v>161285</v>
      </c>
      <c r="D147" s="115">
        <v>42429</v>
      </c>
      <c r="F147" s="115" t="s">
        <v>20</v>
      </c>
      <c r="G147" s="160">
        <v>4</v>
      </c>
      <c r="H147" s="160" t="s">
        <v>40</v>
      </c>
      <c r="I147" s="125">
        <v>300307.15999999997</v>
      </c>
      <c r="J147" s="119" t="s">
        <v>22</v>
      </c>
      <c r="L147" s="258">
        <v>35544</v>
      </c>
    </row>
    <row r="148" spans="1:12">
      <c r="A148" s="159">
        <v>45777</v>
      </c>
      <c r="B148" s="160">
        <v>259764</v>
      </c>
      <c r="C148" s="115">
        <v>161285</v>
      </c>
      <c r="D148" s="115">
        <v>42429</v>
      </c>
      <c r="F148" s="115" t="s">
        <v>20</v>
      </c>
      <c r="G148" s="160">
        <v>1</v>
      </c>
      <c r="H148" s="160" t="s">
        <v>369</v>
      </c>
      <c r="I148" s="125">
        <v>9500</v>
      </c>
      <c r="J148" s="119" t="s">
        <v>22</v>
      </c>
      <c r="L148" s="258"/>
    </row>
    <row r="149" spans="1:12">
      <c r="A149" s="159">
        <v>45777</v>
      </c>
      <c r="B149" s="160">
        <v>259764</v>
      </c>
      <c r="C149" s="115">
        <v>161285</v>
      </c>
      <c r="D149" s="115">
        <v>42429</v>
      </c>
      <c r="F149" s="115" t="s">
        <v>20</v>
      </c>
      <c r="G149" s="160">
        <v>2</v>
      </c>
      <c r="H149" s="160" t="s">
        <v>168</v>
      </c>
      <c r="I149" s="125">
        <v>38524.78</v>
      </c>
      <c r="J149" s="119" t="s">
        <v>22</v>
      </c>
      <c r="L149" s="258"/>
    </row>
    <row r="150" spans="1:12">
      <c r="A150" s="159">
        <v>45777</v>
      </c>
      <c r="B150" s="160">
        <v>259764</v>
      </c>
      <c r="C150" s="115">
        <v>161285</v>
      </c>
      <c r="D150" s="115">
        <v>42429</v>
      </c>
      <c r="F150" s="115" t="s">
        <v>20</v>
      </c>
      <c r="G150" s="160">
        <v>1</v>
      </c>
      <c r="H150" s="160" t="s">
        <v>31</v>
      </c>
      <c r="I150" s="125">
        <v>15200</v>
      </c>
      <c r="J150" s="119" t="s">
        <v>22</v>
      </c>
      <c r="L150" s="258"/>
    </row>
    <row r="151" spans="1:12">
      <c r="A151" s="159">
        <v>45777</v>
      </c>
      <c r="B151" s="160">
        <v>259765</v>
      </c>
      <c r="C151" s="115">
        <v>162516</v>
      </c>
      <c r="D151" s="115">
        <v>42430</v>
      </c>
      <c r="F151" s="115" t="s">
        <v>20</v>
      </c>
      <c r="G151" s="160">
        <v>1</v>
      </c>
      <c r="H151" s="160" t="s">
        <v>178</v>
      </c>
      <c r="I151" s="125">
        <v>18426.3</v>
      </c>
      <c r="J151" s="119" t="s">
        <v>22</v>
      </c>
      <c r="L151" s="258">
        <v>35575</v>
      </c>
    </row>
    <row r="152" spans="1:12">
      <c r="A152" s="159">
        <v>45777</v>
      </c>
      <c r="B152" s="160">
        <v>259765</v>
      </c>
      <c r="C152" s="115">
        <v>162516</v>
      </c>
      <c r="D152" s="115">
        <v>42430</v>
      </c>
      <c r="F152" s="115" t="s">
        <v>20</v>
      </c>
      <c r="G152" s="160">
        <v>1</v>
      </c>
      <c r="H152" s="160" t="s">
        <v>370</v>
      </c>
      <c r="I152" s="125">
        <v>20649.3</v>
      </c>
      <c r="J152" s="119" t="s">
        <v>22</v>
      </c>
      <c r="L152" s="258"/>
    </row>
    <row r="153" spans="1:12">
      <c r="A153" s="159">
        <v>45777</v>
      </c>
      <c r="B153" s="160">
        <v>259765</v>
      </c>
      <c r="C153" s="115">
        <v>162516</v>
      </c>
      <c r="D153" s="115">
        <v>42430</v>
      </c>
      <c r="F153" s="115" t="s">
        <v>20</v>
      </c>
      <c r="G153" s="160">
        <v>1</v>
      </c>
      <c r="H153" s="160" t="s">
        <v>60</v>
      </c>
      <c r="I153" s="125">
        <v>24103.59</v>
      </c>
      <c r="J153" s="119" t="s">
        <v>22</v>
      </c>
      <c r="L153" s="258"/>
    </row>
    <row r="154" spans="1:12">
      <c r="A154" s="159">
        <v>45777</v>
      </c>
      <c r="B154" s="160">
        <v>259765</v>
      </c>
      <c r="C154" s="115">
        <v>162516</v>
      </c>
      <c r="D154" s="115">
        <v>42430</v>
      </c>
      <c r="F154" s="115" t="s">
        <v>20</v>
      </c>
      <c r="G154" s="160">
        <v>1</v>
      </c>
      <c r="H154" s="160" t="s">
        <v>325</v>
      </c>
      <c r="I154" s="125">
        <v>10969.17</v>
      </c>
      <c r="J154" s="119" t="s">
        <v>22</v>
      </c>
      <c r="L154" s="258"/>
    </row>
    <row r="155" spans="1:12">
      <c r="A155" s="159">
        <v>45777</v>
      </c>
      <c r="B155" s="160">
        <v>259765</v>
      </c>
      <c r="C155" s="115">
        <v>162516</v>
      </c>
      <c r="D155" s="115">
        <v>42430</v>
      </c>
      <c r="F155" s="115" t="s">
        <v>20</v>
      </c>
      <c r="G155" s="160">
        <v>1</v>
      </c>
      <c r="H155" s="160" t="s">
        <v>31</v>
      </c>
      <c r="I155" s="125">
        <v>15200</v>
      </c>
      <c r="J155" s="119" t="s">
        <v>22</v>
      </c>
      <c r="L155" s="258"/>
    </row>
    <row r="156" spans="1:12">
      <c r="A156" s="159">
        <v>45777</v>
      </c>
      <c r="B156" s="160">
        <v>259765</v>
      </c>
      <c r="C156" s="115">
        <v>162516</v>
      </c>
      <c r="D156" s="115">
        <v>42430</v>
      </c>
      <c r="F156" s="115" t="s">
        <v>20</v>
      </c>
      <c r="G156" s="160">
        <v>1</v>
      </c>
      <c r="H156" s="160" t="s">
        <v>83</v>
      </c>
      <c r="I156" s="125">
        <v>5848.67</v>
      </c>
      <c r="J156" s="119" t="s">
        <v>22</v>
      </c>
      <c r="L156" s="258"/>
    </row>
    <row r="157" spans="1:12">
      <c r="A157" s="159">
        <v>45777</v>
      </c>
      <c r="B157" s="160">
        <v>259766</v>
      </c>
      <c r="C157" s="115">
        <v>163477</v>
      </c>
      <c r="D157" s="115">
        <v>42426</v>
      </c>
      <c r="F157" s="115" t="s">
        <v>20</v>
      </c>
      <c r="G157" s="160">
        <v>1</v>
      </c>
      <c r="H157" s="160" t="s">
        <v>177</v>
      </c>
      <c r="I157" s="125">
        <v>15243.98</v>
      </c>
      <c r="J157" s="119" t="s">
        <v>22</v>
      </c>
      <c r="L157" s="258">
        <v>35605</v>
      </c>
    </row>
    <row r="158" spans="1:12">
      <c r="A158" s="159">
        <v>45777</v>
      </c>
      <c r="B158" s="160">
        <v>259766</v>
      </c>
      <c r="C158" s="115">
        <v>163477</v>
      </c>
      <c r="D158" s="115">
        <v>42426</v>
      </c>
      <c r="F158" s="115" t="s">
        <v>20</v>
      </c>
      <c r="G158" s="160">
        <v>1</v>
      </c>
      <c r="H158" s="160" t="s">
        <v>39</v>
      </c>
      <c r="I158" s="125">
        <v>48651.59</v>
      </c>
      <c r="J158" s="119" t="s">
        <v>22</v>
      </c>
      <c r="L158" s="258"/>
    </row>
    <row r="159" spans="1:12">
      <c r="A159" s="159">
        <v>45777</v>
      </c>
      <c r="B159" s="160">
        <v>259766</v>
      </c>
      <c r="C159" s="115">
        <v>163477</v>
      </c>
      <c r="D159" s="115">
        <v>42426</v>
      </c>
      <c r="F159" s="115" t="s">
        <v>20</v>
      </c>
      <c r="G159" s="160">
        <v>1</v>
      </c>
      <c r="H159" s="160" t="s">
        <v>178</v>
      </c>
      <c r="I159" s="125">
        <v>18426.3</v>
      </c>
      <c r="J159" s="119" t="s">
        <v>22</v>
      </c>
      <c r="L159" s="258"/>
    </row>
    <row r="160" spans="1:12">
      <c r="A160" s="159">
        <v>45777</v>
      </c>
      <c r="B160" s="160">
        <v>259766</v>
      </c>
      <c r="C160" s="115">
        <v>163477</v>
      </c>
      <c r="D160" s="115">
        <v>42426</v>
      </c>
      <c r="F160" s="115" t="s">
        <v>20</v>
      </c>
      <c r="G160" s="160">
        <v>1</v>
      </c>
      <c r="H160" s="160" t="s">
        <v>173</v>
      </c>
      <c r="I160" s="125">
        <v>20022.39</v>
      </c>
      <c r="J160" s="119" t="s">
        <v>22</v>
      </c>
      <c r="L160" s="258"/>
    </row>
    <row r="161" spans="1:12">
      <c r="A161" s="159">
        <v>45777</v>
      </c>
      <c r="B161" s="160">
        <v>259766</v>
      </c>
      <c r="C161" s="115">
        <v>163477</v>
      </c>
      <c r="D161" s="115">
        <v>42426</v>
      </c>
      <c r="F161" s="115" t="s">
        <v>20</v>
      </c>
      <c r="G161" s="160">
        <v>1</v>
      </c>
      <c r="H161" s="160" t="s">
        <v>40</v>
      </c>
      <c r="I161" s="125">
        <v>75076.789999999994</v>
      </c>
      <c r="J161" s="119" t="s">
        <v>22</v>
      </c>
      <c r="L161" s="258"/>
    </row>
    <row r="162" spans="1:12">
      <c r="A162" s="159">
        <v>45777</v>
      </c>
      <c r="B162" s="160">
        <v>259767</v>
      </c>
      <c r="C162" s="115">
        <v>163478</v>
      </c>
      <c r="D162" s="115">
        <v>42428</v>
      </c>
      <c r="F162" s="115" t="s">
        <v>20</v>
      </c>
      <c r="G162" s="160">
        <v>1</v>
      </c>
      <c r="H162" s="160" t="s">
        <v>45</v>
      </c>
      <c r="I162" s="125">
        <v>26991.59</v>
      </c>
      <c r="J162" s="119" t="s">
        <v>22</v>
      </c>
      <c r="L162" s="258">
        <v>35606</v>
      </c>
    </row>
    <row r="163" spans="1:12">
      <c r="A163" s="159">
        <v>45777</v>
      </c>
      <c r="B163" s="160">
        <v>259767</v>
      </c>
      <c r="C163" s="115">
        <v>163478</v>
      </c>
      <c r="D163" s="115">
        <v>42428</v>
      </c>
      <c r="F163" s="115" t="s">
        <v>20</v>
      </c>
      <c r="G163" s="160">
        <v>1</v>
      </c>
      <c r="H163" s="160" t="s">
        <v>166</v>
      </c>
      <c r="I163" s="125">
        <v>10039.790000000001</v>
      </c>
      <c r="J163" s="119" t="s">
        <v>22</v>
      </c>
      <c r="L163" s="258"/>
    </row>
    <row r="164" spans="1:12">
      <c r="A164" s="159">
        <v>45777</v>
      </c>
      <c r="B164" s="160">
        <v>259767</v>
      </c>
      <c r="C164" s="115">
        <v>163478</v>
      </c>
      <c r="D164" s="115">
        <v>42428</v>
      </c>
      <c r="F164" s="115" t="s">
        <v>20</v>
      </c>
      <c r="G164" s="160">
        <v>1</v>
      </c>
      <c r="H164" s="160" t="s">
        <v>43</v>
      </c>
      <c r="I164" s="125">
        <v>21238.39</v>
      </c>
      <c r="J164" s="119" t="s">
        <v>22</v>
      </c>
      <c r="L164" s="258"/>
    </row>
    <row r="165" spans="1:12">
      <c r="A165" s="159">
        <v>45777</v>
      </c>
      <c r="B165" s="160">
        <v>259767</v>
      </c>
      <c r="C165" s="115">
        <v>163478</v>
      </c>
      <c r="D165" s="115">
        <v>42428</v>
      </c>
      <c r="F165" s="115" t="s">
        <v>20</v>
      </c>
      <c r="G165" s="160">
        <v>1</v>
      </c>
      <c r="H165" s="160" t="s">
        <v>168</v>
      </c>
      <c r="I165" s="125">
        <v>19262.39</v>
      </c>
      <c r="J165" s="119" t="s">
        <v>22</v>
      </c>
      <c r="L165" s="258"/>
    </row>
    <row r="166" spans="1:12">
      <c r="A166" s="159">
        <v>45777</v>
      </c>
      <c r="B166" s="160">
        <v>259767</v>
      </c>
      <c r="C166" s="115">
        <v>163478</v>
      </c>
      <c r="D166" s="115">
        <v>42428</v>
      </c>
      <c r="F166" s="115" t="s">
        <v>20</v>
      </c>
      <c r="G166" s="160">
        <v>1</v>
      </c>
      <c r="H166" s="160" t="s">
        <v>168</v>
      </c>
      <c r="I166" s="125">
        <v>18730.48</v>
      </c>
      <c r="J166" s="119" t="s">
        <v>22</v>
      </c>
      <c r="L166" s="258"/>
    </row>
    <row r="167" spans="1:12">
      <c r="A167" s="159">
        <v>45777</v>
      </c>
      <c r="B167" s="160">
        <v>259768</v>
      </c>
      <c r="C167" s="115">
        <v>163496</v>
      </c>
      <c r="D167" s="115">
        <v>42427</v>
      </c>
      <c r="F167" s="115" t="s">
        <v>20</v>
      </c>
      <c r="G167" s="160">
        <v>1</v>
      </c>
      <c r="H167" s="160" t="s">
        <v>173</v>
      </c>
      <c r="I167" s="125">
        <v>20022.39</v>
      </c>
      <c r="J167" s="119" t="s">
        <v>22</v>
      </c>
      <c r="L167" s="258">
        <v>35609</v>
      </c>
    </row>
    <row r="168" spans="1:12">
      <c r="A168" s="159">
        <v>45777</v>
      </c>
      <c r="B168" s="160">
        <v>259768</v>
      </c>
      <c r="C168" s="115">
        <v>163496</v>
      </c>
      <c r="D168" s="115">
        <v>42427</v>
      </c>
      <c r="F168" s="115" t="s">
        <v>20</v>
      </c>
      <c r="G168" s="160">
        <v>1</v>
      </c>
      <c r="H168" s="160" t="s">
        <v>26</v>
      </c>
      <c r="I168" s="125">
        <v>77288.39</v>
      </c>
      <c r="J168" s="119" t="s">
        <v>22</v>
      </c>
      <c r="L168" s="258"/>
    </row>
    <row r="169" spans="1:12">
      <c r="A169" s="159">
        <v>45777</v>
      </c>
      <c r="B169" s="160">
        <v>259768</v>
      </c>
      <c r="C169" s="115">
        <v>163496</v>
      </c>
      <c r="D169" s="115">
        <v>42427</v>
      </c>
      <c r="F169" s="115" t="s">
        <v>20</v>
      </c>
      <c r="G169" s="160">
        <v>1</v>
      </c>
      <c r="H169" s="160" t="s">
        <v>39</v>
      </c>
      <c r="I169" s="125">
        <v>48651.59</v>
      </c>
      <c r="J169" s="119" t="s">
        <v>22</v>
      </c>
      <c r="L169" s="258"/>
    </row>
    <row r="170" spans="1:12">
      <c r="A170" s="159">
        <v>45777</v>
      </c>
      <c r="B170" s="160">
        <v>259769</v>
      </c>
      <c r="C170" s="115">
        <v>161982</v>
      </c>
      <c r="D170" s="115" t="s">
        <v>371</v>
      </c>
      <c r="F170" s="115" t="s">
        <v>372</v>
      </c>
      <c r="G170" s="160">
        <v>5</v>
      </c>
      <c r="H170" s="160" t="s">
        <v>173</v>
      </c>
      <c r="I170" s="125">
        <v>100111.95</v>
      </c>
      <c r="J170" s="119" t="s">
        <v>18</v>
      </c>
      <c r="L170" s="106">
        <v>35571</v>
      </c>
    </row>
    <row r="171" spans="1:12">
      <c r="A171" s="132"/>
      <c r="B171" s="115"/>
      <c r="C171" s="115"/>
      <c r="D171" s="115"/>
      <c r="F171" s="115"/>
      <c r="G171" s="115"/>
      <c r="H171" s="115"/>
      <c r="I171" s="125"/>
      <c r="J171" s="119" t="s">
        <v>22</v>
      </c>
    </row>
    <row r="172" spans="1:12">
      <c r="A172" s="132"/>
      <c r="B172" s="115"/>
      <c r="C172" s="115"/>
      <c r="D172" s="115"/>
      <c r="F172" s="115"/>
      <c r="G172" s="115"/>
      <c r="H172" s="115"/>
      <c r="I172" s="125"/>
      <c r="J172" s="119"/>
    </row>
    <row r="173" spans="1:12">
      <c r="A173" s="132"/>
      <c r="B173" s="115"/>
      <c r="C173" s="115"/>
      <c r="D173" s="115"/>
      <c r="F173" s="115"/>
      <c r="G173" s="115"/>
      <c r="H173" s="115"/>
      <c r="I173" s="125"/>
      <c r="J173" s="119"/>
    </row>
    <row r="174" spans="1:12">
      <c r="A174" s="132">
        <v>45769</v>
      </c>
      <c r="B174" s="115" t="s">
        <v>373</v>
      </c>
      <c r="C174" s="115" t="s">
        <v>374</v>
      </c>
      <c r="D174" s="115" t="s">
        <v>375</v>
      </c>
      <c r="F174" s="115" t="s">
        <v>20</v>
      </c>
      <c r="G174" s="115">
        <v>1</v>
      </c>
      <c r="H174" s="115" t="s">
        <v>376</v>
      </c>
      <c r="I174" s="125">
        <v>6850</v>
      </c>
      <c r="J174" s="119" t="s">
        <v>22</v>
      </c>
      <c r="L174" s="258">
        <v>35547</v>
      </c>
    </row>
    <row r="175" spans="1:12">
      <c r="A175" s="132">
        <v>45769</v>
      </c>
      <c r="B175" s="115" t="s">
        <v>373</v>
      </c>
      <c r="C175" s="115" t="s">
        <v>374</v>
      </c>
      <c r="D175" s="115" t="s">
        <v>375</v>
      </c>
      <c r="F175" s="115" t="s">
        <v>20</v>
      </c>
      <c r="G175" s="115">
        <v>1</v>
      </c>
      <c r="H175" s="115" t="s">
        <v>214</v>
      </c>
      <c r="I175" s="125">
        <v>7500</v>
      </c>
      <c r="J175" s="119" t="s">
        <v>22</v>
      </c>
      <c r="L175" s="258"/>
    </row>
    <row r="176" spans="1:12">
      <c r="A176" s="132">
        <v>45769</v>
      </c>
      <c r="B176" s="115" t="s">
        <v>377</v>
      </c>
      <c r="C176" s="115" t="s">
        <v>378</v>
      </c>
      <c r="D176" s="115" t="s">
        <v>379</v>
      </c>
      <c r="F176" s="115" t="s">
        <v>20</v>
      </c>
      <c r="G176" s="115">
        <v>4</v>
      </c>
      <c r="H176" s="115" t="s">
        <v>61</v>
      </c>
      <c r="I176" s="125">
        <v>21400</v>
      </c>
      <c r="J176" s="119" t="s">
        <v>22</v>
      </c>
      <c r="L176" s="106">
        <v>35561</v>
      </c>
    </row>
    <row r="177" spans="1:12">
      <c r="A177" s="132">
        <v>45769</v>
      </c>
      <c r="B177" s="115" t="s">
        <v>380</v>
      </c>
      <c r="C177" s="115" t="s">
        <v>381</v>
      </c>
      <c r="D177" s="115" t="s">
        <v>382</v>
      </c>
      <c r="F177" s="115" t="s">
        <v>20</v>
      </c>
      <c r="G177" s="115">
        <v>1</v>
      </c>
      <c r="H177" s="115" t="s">
        <v>243</v>
      </c>
      <c r="I177" s="125">
        <v>16500</v>
      </c>
      <c r="J177" s="119" t="s">
        <v>22</v>
      </c>
      <c r="L177" s="106">
        <v>35568</v>
      </c>
    </row>
    <row r="178" spans="1:12">
      <c r="A178" s="132">
        <v>45776</v>
      </c>
      <c r="B178" s="115" t="s">
        <v>383</v>
      </c>
      <c r="C178" s="115" t="s">
        <v>384</v>
      </c>
      <c r="D178" s="115" t="s">
        <v>385</v>
      </c>
      <c r="F178" s="115" t="s">
        <v>20</v>
      </c>
      <c r="G178" s="115">
        <v>1</v>
      </c>
      <c r="H178" s="115" t="s">
        <v>61</v>
      </c>
      <c r="I178" s="125">
        <v>5350</v>
      </c>
      <c r="J178" s="119" t="s">
        <v>22</v>
      </c>
      <c r="L178" s="258">
        <v>35582</v>
      </c>
    </row>
    <row r="179" spans="1:12">
      <c r="A179" s="132">
        <v>45776</v>
      </c>
      <c r="B179" s="115" t="s">
        <v>383</v>
      </c>
      <c r="C179" s="115" t="s">
        <v>384</v>
      </c>
      <c r="D179" s="115" t="s">
        <v>385</v>
      </c>
      <c r="F179" s="115" t="s">
        <v>20</v>
      </c>
      <c r="G179" s="115">
        <v>1</v>
      </c>
      <c r="H179" s="115" t="s">
        <v>63</v>
      </c>
      <c r="I179" s="125">
        <v>13100</v>
      </c>
      <c r="J179" s="119" t="s">
        <v>22</v>
      </c>
      <c r="L179" s="258"/>
    </row>
    <row r="180" spans="1:12">
      <c r="A180" s="132">
        <v>45776</v>
      </c>
      <c r="B180" s="115" t="s">
        <v>386</v>
      </c>
      <c r="C180" s="115" t="s">
        <v>387</v>
      </c>
      <c r="D180" s="115" t="s">
        <v>388</v>
      </c>
      <c r="F180" s="115" t="s">
        <v>20</v>
      </c>
      <c r="G180" s="115">
        <v>1</v>
      </c>
      <c r="H180" s="115" t="s">
        <v>389</v>
      </c>
      <c r="I180" s="125">
        <v>11100</v>
      </c>
      <c r="J180" s="119" t="s">
        <v>22</v>
      </c>
      <c r="L180" s="106">
        <v>35581</v>
      </c>
    </row>
    <row r="181" spans="1:12">
      <c r="A181" s="132">
        <v>45776</v>
      </c>
      <c r="B181" s="115" t="s">
        <v>390</v>
      </c>
      <c r="C181" s="115" t="s">
        <v>391</v>
      </c>
      <c r="D181" s="115" t="s">
        <v>392</v>
      </c>
      <c r="F181" s="115" t="s">
        <v>20</v>
      </c>
      <c r="G181" s="115">
        <v>3</v>
      </c>
      <c r="H181" s="115" t="s">
        <v>61</v>
      </c>
      <c r="I181" s="125">
        <v>16050</v>
      </c>
      <c r="J181" s="119" t="s">
        <v>22</v>
      </c>
      <c r="L181" s="106">
        <v>35573</v>
      </c>
    </row>
    <row r="182" spans="1:12">
      <c r="A182" s="132">
        <v>45776</v>
      </c>
      <c r="B182" s="115" t="s">
        <v>393</v>
      </c>
      <c r="C182" s="115" t="s">
        <v>394</v>
      </c>
      <c r="D182" s="115" t="s">
        <v>395</v>
      </c>
      <c r="F182" s="115" t="s">
        <v>20</v>
      </c>
      <c r="G182" s="115">
        <v>3</v>
      </c>
      <c r="H182" s="115" t="s">
        <v>396</v>
      </c>
      <c r="I182" s="125">
        <v>22050</v>
      </c>
      <c r="J182" s="119" t="s">
        <v>22</v>
      </c>
      <c r="L182" s="258">
        <v>35559</v>
      </c>
    </row>
    <row r="183" spans="1:12">
      <c r="A183" s="132">
        <v>45776</v>
      </c>
      <c r="B183" s="115" t="s">
        <v>393</v>
      </c>
      <c r="C183" s="115" t="s">
        <v>394</v>
      </c>
      <c r="D183" s="115" t="s">
        <v>395</v>
      </c>
      <c r="F183" s="115" t="s">
        <v>20</v>
      </c>
      <c r="G183" s="115">
        <v>1</v>
      </c>
      <c r="H183" s="115" t="s">
        <v>124</v>
      </c>
      <c r="I183" s="125">
        <v>15900</v>
      </c>
      <c r="J183" s="119" t="s">
        <v>22</v>
      </c>
      <c r="L183" s="258"/>
    </row>
    <row r="184" spans="1:12">
      <c r="A184" s="132">
        <v>45776</v>
      </c>
      <c r="B184" s="115" t="s">
        <v>397</v>
      </c>
      <c r="C184" s="115" t="s">
        <v>398</v>
      </c>
      <c r="D184" s="115" t="s">
        <v>399</v>
      </c>
      <c r="F184" s="115" t="s">
        <v>20</v>
      </c>
      <c r="G184" s="115">
        <v>2</v>
      </c>
      <c r="H184" s="115" t="s">
        <v>400</v>
      </c>
      <c r="I184" s="125">
        <v>16200</v>
      </c>
      <c r="J184" s="119" t="s">
        <v>22</v>
      </c>
      <c r="L184" s="106">
        <v>35569</v>
      </c>
    </row>
    <row r="185" spans="1:12">
      <c r="A185" s="132">
        <v>45777</v>
      </c>
      <c r="B185" s="115" t="s">
        <v>401</v>
      </c>
      <c r="C185" s="115" t="s">
        <v>402</v>
      </c>
      <c r="D185" s="115" t="s">
        <v>403</v>
      </c>
      <c r="F185" s="115" t="s">
        <v>20</v>
      </c>
      <c r="G185" s="115">
        <v>1</v>
      </c>
      <c r="H185" s="115" t="s">
        <v>105</v>
      </c>
      <c r="I185" s="125">
        <v>12500</v>
      </c>
      <c r="J185" s="119" t="s">
        <v>22</v>
      </c>
      <c r="L185" s="106">
        <v>35594</v>
      </c>
    </row>
    <row r="186" spans="1:12">
      <c r="A186" s="132">
        <v>45777</v>
      </c>
      <c r="B186" s="115" t="s">
        <v>404</v>
      </c>
      <c r="C186" s="115" t="s">
        <v>405</v>
      </c>
      <c r="D186" s="115" t="s">
        <v>406</v>
      </c>
      <c r="F186" s="115" t="s">
        <v>20</v>
      </c>
      <c r="G186" s="115">
        <v>1</v>
      </c>
      <c r="H186" s="115" t="s">
        <v>243</v>
      </c>
      <c r="I186" s="125">
        <v>16500</v>
      </c>
      <c r="J186" s="119" t="s">
        <v>22</v>
      </c>
      <c r="L186" s="106">
        <v>35595</v>
      </c>
    </row>
    <row r="187" spans="1:12">
      <c r="A187" s="132">
        <v>45777</v>
      </c>
      <c r="B187" s="115" t="s">
        <v>407</v>
      </c>
      <c r="C187" s="115" t="s">
        <v>408</v>
      </c>
      <c r="D187" s="115" t="s">
        <v>409</v>
      </c>
      <c r="F187" s="115" t="s">
        <v>20</v>
      </c>
      <c r="G187" s="115">
        <v>1</v>
      </c>
      <c r="H187" s="115" t="s">
        <v>109</v>
      </c>
      <c r="I187" s="125">
        <v>3500</v>
      </c>
      <c r="J187" s="119" t="s">
        <v>22</v>
      </c>
      <c r="L187" s="106">
        <v>35603</v>
      </c>
    </row>
    <row r="188" spans="1:12">
      <c r="A188" s="132">
        <v>45777</v>
      </c>
      <c r="B188" s="115" t="s">
        <v>410</v>
      </c>
      <c r="C188" s="115" t="s">
        <v>411</v>
      </c>
      <c r="D188" s="115" t="s">
        <v>412</v>
      </c>
      <c r="F188" s="115" t="s">
        <v>20</v>
      </c>
      <c r="G188" s="115">
        <v>3</v>
      </c>
      <c r="H188" s="115" t="s">
        <v>61</v>
      </c>
      <c r="I188" s="125">
        <v>16050</v>
      </c>
      <c r="J188" s="119" t="s">
        <v>22</v>
      </c>
      <c r="L188" s="106">
        <v>35608</v>
      </c>
    </row>
    <row r="189" spans="1:12">
      <c r="A189" s="132">
        <v>45777</v>
      </c>
      <c r="B189" s="115" t="s">
        <v>413</v>
      </c>
      <c r="C189" s="115" t="s">
        <v>414</v>
      </c>
      <c r="D189" s="115" t="s">
        <v>415</v>
      </c>
      <c r="F189" s="115" t="s">
        <v>20</v>
      </c>
      <c r="G189" s="115">
        <v>1</v>
      </c>
      <c r="H189" s="115" t="s">
        <v>117</v>
      </c>
      <c r="I189" s="125">
        <v>5946.5</v>
      </c>
      <c r="J189" s="119" t="s">
        <v>22</v>
      </c>
      <c r="L189" s="258">
        <v>35546</v>
      </c>
    </row>
    <row r="190" spans="1:12">
      <c r="A190" s="132">
        <v>45777</v>
      </c>
      <c r="B190" s="115" t="s">
        <v>413</v>
      </c>
      <c r="C190" s="115" t="s">
        <v>414</v>
      </c>
      <c r="D190" s="115" t="s">
        <v>415</v>
      </c>
      <c r="F190" s="115" t="s">
        <v>20</v>
      </c>
      <c r="G190" s="115">
        <v>1</v>
      </c>
      <c r="H190" s="115" t="s">
        <v>274</v>
      </c>
      <c r="I190" s="125">
        <v>4434.3</v>
      </c>
      <c r="J190" s="119" t="s">
        <v>22</v>
      </c>
      <c r="L190" s="258"/>
    </row>
    <row r="191" spans="1:12">
      <c r="A191" s="132">
        <v>45777</v>
      </c>
      <c r="B191" s="115" t="s">
        <v>413</v>
      </c>
      <c r="C191" s="115" t="s">
        <v>414</v>
      </c>
      <c r="D191" s="115" t="s">
        <v>415</v>
      </c>
      <c r="F191" s="115" t="s">
        <v>20</v>
      </c>
      <c r="G191" s="115">
        <v>1</v>
      </c>
      <c r="H191" s="115" t="s">
        <v>167</v>
      </c>
      <c r="I191" s="125">
        <v>17696.3</v>
      </c>
      <c r="J191" s="119" t="s">
        <v>22</v>
      </c>
      <c r="L191" s="258"/>
    </row>
    <row r="192" spans="1:12">
      <c r="A192" s="132">
        <v>45777</v>
      </c>
      <c r="B192" s="115" t="s">
        <v>416</v>
      </c>
      <c r="C192" s="115" t="s">
        <v>417</v>
      </c>
      <c r="D192" s="115" t="s">
        <v>418</v>
      </c>
      <c r="F192" s="115" t="s">
        <v>20</v>
      </c>
      <c r="G192" s="115">
        <v>2</v>
      </c>
      <c r="H192" s="115" t="s">
        <v>59</v>
      </c>
      <c r="I192" s="125">
        <v>8572.6</v>
      </c>
      <c r="J192" s="119" t="s">
        <v>22</v>
      </c>
      <c r="L192" s="106">
        <v>35552</v>
      </c>
    </row>
    <row r="193" spans="1:12">
      <c r="A193" s="132">
        <v>45777</v>
      </c>
      <c r="B193" s="115" t="s">
        <v>419</v>
      </c>
      <c r="C193" s="115" t="s">
        <v>420</v>
      </c>
      <c r="D193" s="115" t="s">
        <v>421</v>
      </c>
      <c r="F193" s="115" t="s">
        <v>20</v>
      </c>
      <c r="G193" s="115">
        <v>2</v>
      </c>
      <c r="H193" s="115" t="s">
        <v>17</v>
      </c>
      <c r="I193" s="125">
        <v>3790</v>
      </c>
      <c r="J193" s="119" t="s">
        <v>22</v>
      </c>
      <c r="L193" s="258">
        <v>35553</v>
      </c>
    </row>
    <row r="194" spans="1:12">
      <c r="A194" s="132">
        <v>45777</v>
      </c>
      <c r="B194" s="115" t="s">
        <v>419</v>
      </c>
      <c r="C194" s="115" t="s">
        <v>420</v>
      </c>
      <c r="D194" s="115" t="s">
        <v>421</v>
      </c>
      <c r="F194" s="115" t="s">
        <v>20</v>
      </c>
      <c r="G194" s="115">
        <v>1</v>
      </c>
      <c r="H194" s="115" t="s">
        <v>167</v>
      </c>
      <c r="I194" s="125">
        <v>17696.3</v>
      </c>
      <c r="J194" s="119" t="s">
        <v>22</v>
      </c>
      <c r="L194" s="258"/>
    </row>
    <row r="195" spans="1:12">
      <c r="A195" s="132">
        <v>45777</v>
      </c>
      <c r="B195" s="115" t="s">
        <v>422</v>
      </c>
      <c r="C195" s="115" t="s">
        <v>423</v>
      </c>
      <c r="D195" s="115" t="s">
        <v>424</v>
      </c>
      <c r="F195" s="115" t="s">
        <v>20</v>
      </c>
      <c r="G195" s="115">
        <v>1</v>
      </c>
      <c r="H195" s="115" t="s">
        <v>17</v>
      </c>
      <c r="I195" s="125">
        <v>1895</v>
      </c>
      <c r="J195" s="119" t="s">
        <v>22</v>
      </c>
      <c r="L195" s="258">
        <v>35560</v>
      </c>
    </row>
    <row r="196" spans="1:12">
      <c r="A196" s="132">
        <v>45777</v>
      </c>
      <c r="B196" s="115" t="s">
        <v>422</v>
      </c>
      <c r="C196" s="115" t="s">
        <v>423</v>
      </c>
      <c r="D196" s="115" t="s">
        <v>424</v>
      </c>
      <c r="F196" s="115" t="s">
        <v>20</v>
      </c>
      <c r="G196" s="115">
        <v>1</v>
      </c>
      <c r="H196" s="115" t="s">
        <v>53</v>
      </c>
      <c r="I196" s="125">
        <v>20156.3</v>
      </c>
      <c r="J196" s="119" t="s">
        <v>22</v>
      </c>
      <c r="L196" s="258"/>
    </row>
    <row r="197" spans="1:12">
      <c r="A197" s="132">
        <v>45777</v>
      </c>
      <c r="B197" s="115" t="s">
        <v>422</v>
      </c>
      <c r="C197" s="115" t="s">
        <v>423</v>
      </c>
      <c r="D197" s="115" t="s">
        <v>424</v>
      </c>
      <c r="F197" s="115" t="s">
        <v>20</v>
      </c>
      <c r="G197" s="115">
        <v>3</v>
      </c>
      <c r="H197" s="115" t="s">
        <v>59</v>
      </c>
      <c r="I197" s="125">
        <v>12858.9</v>
      </c>
      <c r="J197" s="119" t="s">
        <v>22</v>
      </c>
      <c r="L197" s="258"/>
    </row>
    <row r="198" spans="1:12">
      <c r="A198" s="132">
        <v>45777</v>
      </c>
      <c r="B198" s="115" t="s">
        <v>422</v>
      </c>
      <c r="C198" s="115" t="s">
        <v>423</v>
      </c>
      <c r="D198" s="115" t="s">
        <v>424</v>
      </c>
      <c r="F198" s="115" t="s">
        <v>20</v>
      </c>
      <c r="G198" s="115">
        <v>2</v>
      </c>
      <c r="H198" s="115" t="s">
        <v>70</v>
      </c>
      <c r="I198" s="125">
        <v>6648.6</v>
      </c>
      <c r="J198" s="119" t="s">
        <v>22</v>
      </c>
      <c r="L198" s="258"/>
    </row>
    <row r="199" spans="1:12">
      <c r="A199" s="132">
        <v>45777</v>
      </c>
      <c r="B199" s="115" t="s">
        <v>422</v>
      </c>
      <c r="C199" s="115" t="s">
        <v>423</v>
      </c>
      <c r="D199" s="115" t="s">
        <v>424</v>
      </c>
      <c r="F199" s="115" t="s">
        <v>20</v>
      </c>
      <c r="G199" s="115">
        <v>1</v>
      </c>
      <c r="H199" s="115" t="s">
        <v>245</v>
      </c>
      <c r="I199" s="125">
        <v>7514.3</v>
      </c>
      <c r="J199" s="119" t="s">
        <v>22</v>
      </c>
      <c r="L199" s="258"/>
    </row>
    <row r="200" spans="1:12">
      <c r="A200" s="132">
        <v>45777</v>
      </c>
      <c r="B200" s="115" t="s">
        <v>422</v>
      </c>
      <c r="C200" s="115" t="s">
        <v>423</v>
      </c>
      <c r="D200" s="115" t="s">
        <v>424</v>
      </c>
      <c r="F200" s="115" t="s">
        <v>20</v>
      </c>
      <c r="G200" s="115">
        <v>1</v>
      </c>
      <c r="H200" s="115" t="s">
        <v>168</v>
      </c>
      <c r="I200" s="125">
        <v>19716.3</v>
      </c>
      <c r="J200" s="119" t="s">
        <v>22</v>
      </c>
      <c r="L200" s="258"/>
    </row>
    <row r="201" spans="1:12">
      <c r="A201" s="132">
        <v>45777</v>
      </c>
      <c r="B201" s="115" t="s">
        <v>425</v>
      </c>
      <c r="C201" s="115" t="s">
        <v>426</v>
      </c>
      <c r="D201" s="115" t="s">
        <v>427</v>
      </c>
      <c r="F201" s="115" t="s">
        <v>20</v>
      </c>
      <c r="G201" s="115">
        <v>2</v>
      </c>
      <c r="H201" s="115" t="s">
        <v>239</v>
      </c>
      <c r="I201" s="125">
        <v>15590</v>
      </c>
      <c r="J201" s="119" t="s">
        <v>22</v>
      </c>
      <c r="L201" s="258">
        <v>35566</v>
      </c>
    </row>
    <row r="202" spans="1:12">
      <c r="A202" s="132">
        <v>45777</v>
      </c>
      <c r="B202" s="115" t="s">
        <v>425</v>
      </c>
      <c r="C202" s="115" t="s">
        <v>426</v>
      </c>
      <c r="D202" s="115" t="s">
        <v>427</v>
      </c>
      <c r="F202" s="115" t="s">
        <v>20</v>
      </c>
      <c r="G202" s="115">
        <v>1</v>
      </c>
      <c r="H202" s="115" t="s">
        <v>178</v>
      </c>
      <c r="I202" s="125">
        <v>18196.3</v>
      </c>
      <c r="J202" s="119" t="s">
        <v>22</v>
      </c>
      <c r="L202" s="258"/>
    </row>
    <row r="203" spans="1:12">
      <c r="A203" s="132">
        <v>45777</v>
      </c>
      <c r="B203" s="115" t="s">
        <v>425</v>
      </c>
      <c r="C203" s="115" t="s">
        <v>426</v>
      </c>
      <c r="D203" s="115" t="s">
        <v>427</v>
      </c>
      <c r="F203" s="115" t="s">
        <v>20</v>
      </c>
      <c r="G203" s="115">
        <v>1</v>
      </c>
      <c r="H203" s="115" t="s">
        <v>428</v>
      </c>
      <c r="I203" s="125">
        <v>5596.5</v>
      </c>
      <c r="J203" s="119" t="s">
        <v>22</v>
      </c>
      <c r="L203" s="258"/>
    </row>
    <row r="204" spans="1:12">
      <c r="A204" s="132">
        <v>45777</v>
      </c>
      <c r="B204" s="115" t="s">
        <v>429</v>
      </c>
      <c r="C204" s="115" t="s">
        <v>430</v>
      </c>
      <c r="D204" s="115" t="s">
        <v>431</v>
      </c>
      <c r="F204" s="115" t="s">
        <v>20</v>
      </c>
      <c r="G204" s="115">
        <v>1</v>
      </c>
      <c r="H204" s="115" t="s">
        <v>70</v>
      </c>
      <c r="I204" s="125">
        <v>3324.3</v>
      </c>
      <c r="J204" s="119" t="s">
        <v>22</v>
      </c>
      <c r="L204" s="258">
        <v>35567</v>
      </c>
    </row>
    <row r="205" spans="1:12">
      <c r="A205" s="132">
        <v>45777</v>
      </c>
      <c r="B205" s="115" t="s">
        <v>429</v>
      </c>
      <c r="C205" s="115" t="s">
        <v>430</v>
      </c>
      <c r="D205" s="115" t="s">
        <v>431</v>
      </c>
      <c r="F205" s="115" t="s">
        <v>20</v>
      </c>
      <c r="G205" s="115">
        <v>1</v>
      </c>
      <c r="H205" s="115" t="s">
        <v>432</v>
      </c>
      <c r="I205" s="125">
        <v>4286.3</v>
      </c>
      <c r="J205" s="119" t="s">
        <v>22</v>
      </c>
      <c r="L205" s="258"/>
    </row>
    <row r="206" spans="1:12">
      <c r="A206" s="132">
        <v>45777</v>
      </c>
      <c r="B206" s="115" t="s">
        <v>433</v>
      </c>
      <c r="C206" s="115" t="s">
        <v>434</v>
      </c>
      <c r="D206" s="115" t="s">
        <v>435</v>
      </c>
      <c r="F206" s="115" t="s">
        <v>20</v>
      </c>
      <c r="G206" s="115">
        <v>1</v>
      </c>
      <c r="H206" s="115" t="s">
        <v>239</v>
      </c>
      <c r="I206" s="125">
        <v>7795</v>
      </c>
      <c r="J206" s="119" t="s">
        <v>22</v>
      </c>
      <c r="L206" s="106">
        <v>35580</v>
      </c>
    </row>
    <row r="207" spans="1:12">
      <c r="A207" s="132">
        <v>45777</v>
      </c>
      <c r="B207" s="115" t="s">
        <v>436</v>
      </c>
      <c r="C207" s="115" t="s">
        <v>437</v>
      </c>
      <c r="D207" s="115" t="s">
        <v>438</v>
      </c>
      <c r="F207" s="115" t="s">
        <v>20</v>
      </c>
      <c r="G207" s="115">
        <v>1</v>
      </c>
      <c r="H207" s="115" t="s">
        <v>17</v>
      </c>
      <c r="I207" s="125">
        <v>1895</v>
      </c>
      <c r="J207" s="119" t="s">
        <v>22</v>
      </c>
      <c r="L207" s="258">
        <v>35583</v>
      </c>
    </row>
    <row r="208" spans="1:12">
      <c r="A208" s="132">
        <v>45777</v>
      </c>
      <c r="B208" s="115" t="s">
        <v>436</v>
      </c>
      <c r="C208" s="115" t="s">
        <v>437</v>
      </c>
      <c r="D208" s="115" t="s">
        <v>438</v>
      </c>
      <c r="F208" s="115" t="s">
        <v>20</v>
      </c>
      <c r="G208" s="115">
        <v>1</v>
      </c>
      <c r="H208" s="115" t="s">
        <v>325</v>
      </c>
      <c r="I208" s="125">
        <v>11546.5</v>
      </c>
      <c r="J208" s="119" t="s">
        <v>22</v>
      </c>
      <c r="L208" s="258"/>
    </row>
    <row r="209" spans="1:12">
      <c r="A209" s="132">
        <v>45777</v>
      </c>
      <c r="B209" s="115" t="s">
        <v>436</v>
      </c>
      <c r="C209" s="115" t="s">
        <v>437</v>
      </c>
      <c r="D209" s="115" t="s">
        <v>438</v>
      </c>
      <c r="F209" s="115" t="s">
        <v>20</v>
      </c>
      <c r="G209" s="115">
        <v>1</v>
      </c>
      <c r="H209" s="115" t="s">
        <v>59</v>
      </c>
      <c r="I209" s="125">
        <v>4286.3</v>
      </c>
      <c r="J209" s="119" t="s">
        <v>22</v>
      </c>
      <c r="L209" s="258"/>
    </row>
    <row r="210" spans="1:12">
      <c r="A210" s="132">
        <v>45777</v>
      </c>
      <c r="B210" s="115" t="s">
        <v>439</v>
      </c>
      <c r="C210" s="115" t="s">
        <v>440</v>
      </c>
      <c r="D210" s="115" t="s">
        <v>441</v>
      </c>
      <c r="F210" s="115" t="s">
        <v>20</v>
      </c>
      <c r="G210" s="115">
        <v>1</v>
      </c>
      <c r="H210" s="115" t="s">
        <v>45</v>
      </c>
      <c r="I210" s="125">
        <v>27480.3</v>
      </c>
      <c r="J210" s="119" t="s">
        <v>22</v>
      </c>
      <c r="L210" s="258">
        <v>35592</v>
      </c>
    </row>
    <row r="211" spans="1:12">
      <c r="A211" s="132">
        <v>45777</v>
      </c>
      <c r="B211" s="115" t="s">
        <v>439</v>
      </c>
      <c r="C211" s="115" t="s">
        <v>440</v>
      </c>
      <c r="D211" s="115" t="s">
        <v>441</v>
      </c>
      <c r="F211" s="115" t="s">
        <v>20</v>
      </c>
      <c r="G211" s="115">
        <v>2</v>
      </c>
      <c r="H211" s="115" t="s">
        <v>33</v>
      </c>
      <c r="I211" s="125">
        <v>65992.600000000006</v>
      </c>
      <c r="J211" s="119" t="s">
        <v>22</v>
      </c>
      <c r="L211" s="258"/>
    </row>
    <row r="212" spans="1:12">
      <c r="A212" s="132">
        <v>45777</v>
      </c>
      <c r="B212" s="115" t="s">
        <v>439</v>
      </c>
      <c r="C212" s="115" t="s">
        <v>440</v>
      </c>
      <c r="D212" s="115" t="s">
        <v>441</v>
      </c>
      <c r="F212" s="115" t="s">
        <v>20</v>
      </c>
      <c r="G212" s="115">
        <v>1</v>
      </c>
      <c r="H212" s="115" t="s">
        <v>177</v>
      </c>
      <c r="I212" s="125">
        <v>16046.3</v>
      </c>
      <c r="J212" s="119" t="s">
        <v>22</v>
      </c>
      <c r="L212" s="258"/>
    </row>
    <row r="213" spans="1:12">
      <c r="A213" s="132">
        <v>45777</v>
      </c>
      <c r="B213" s="115" t="s">
        <v>439</v>
      </c>
      <c r="C213" s="115" t="s">
        <v>440</v>
      </c>
      <c r="D213" s="115" t="s">
        <v>441</v>
      </c>
      <c r="F213" s="115" t="s">
        <v>20</v>
      </c>
      <c r="G213" s="115">
        <v>1</v>
      </c>
      <c r="H213" s="115" t="s">
        <v>173</v>
      </c>
      <c r="I213" s="125">
        <v>20416.3</v>
      </c>
      <c r="J213" s="119" t="s">
        <v>22</v>
      </c>
      <c r="L213" s="258"/>
    </row>
    <row r="214" spans="1:12">
      <c r="A214" s="132">
        <v>45777</v>
      </c>
      <c r="B214" s="115" t="s">
        <v>442</v>
      </c>
      <c r="C214" s="115" t="s">
        <v>443</v>
      </c>
      <c r="D214" s="115" t="s">
        <v>444</v>
      </c>
      <c r="F214" s="115" t="s">
        <v>20</v>
      </c>
      <c r="G214" s="115">
        <v>1</v>
      </c>
      <c r="H214" s="115" t="s">
        <v>17</v>
      </c>
      <c r="I214" s="125">
        <v>1895</v>
      </c>
      <c r="J214" s="119" t="s">
        <v>22</v>
      </c>
      <c r="L214" s="258">
        <v>35593</v>
      </c>
    </row>
    <row r="215" spans="1:12">
      <c r="A215" s="132">
        <v>45777</v>
      </c>
      <c r="B215" s="115" t="s">
        <v>442</v>
      </c>
      <c r="C215" s="115" t="s">
        <v>443</v>
      </c>
      <c r="D215" s="115" t="s">
        <v>444</v>
      </c>
      <c r="F215" s="115" t="s">
        <v>20</v>
      </c>
      <c r="G215" s="115">
        <v>1</v>
      </c>
      <c r="H215" s="115" t="s">
        <v>245</v>
      </c>
      <c r="I215" s="125">
        <v>7514.3</v>
      </c>
      <c r="J215" s="119" t="s">
        <v>22</v>
      </c>
      <c r="L215" s="258"/>
    </row>
    <row r="216" spans="1:12">
      <c r="A216" s="132">
        <v>45777</v>
      </c>
      <c r="B216" s="115" t="s">
        <v>445</v>
      </c>
      <c r="C216" s="115" t="s">
        <v>446</v>
      </c>
      <c r="D216" s="115" t="s">
        <v>447</v>
      </c>
      <c r="F216" s="115" t="s">
        <v>20</v>
      </c>
      <c r="G216" s="115">
        <v>1</v>
      </c>
      <c r="H216" s="115" t="s">
        <v>245</v>
      </c>
      <c r="I216" s="125">
        <v>14166.3</v>
      </c>
      <c r="J216" s="119" t="s">
        <v>22</v>
      </c>
      <c r="L216" s="258">
        <v>35600</v>
      </c>
    </row>
    <row r="217" spans="1:12">
      <c r="A217" s="132">
        <v>45777</v>
      </c>
      <c r="B217" s="115" t="s">
        <v>445</v>
      </c>
      <c r="C217" s="115" t="s">
        <v>446</v>
      </c>
      <c r="D217" s="115" t="s">
        <v>447</v>
      </c>
      <c r="F217" s="115" t="s">
        <v>20</v>
      </c>
      <c r="G217" s="115">
        <v>1</v>
      </c>
      <c r="H217" s="115" t="s">
        <v>428</v>
      </c>
      <c r="I217" s="125">
        <v>5596.5</v>
      </c>
      <c r="J217" s="119" t="s">
        <v>22</v>
      </c>
      <c r="L217" s="258"/>
    </row>
    <row r="218" spans="1:12">
      <c r="A218" s="132">
        <v>45777</v>
      </c>
      <c r="B218" s="115" t="s">
        <v>445</v>
      </c>
      <c r="C218" s="115" t="s">
        <v>446</v>
      </c>
      <c r="D218" s="115" t="s">
        <v>447</v>
      </c>
      <c r="F218" s="115" t="s">
        <v>20</v>
      </c>
      <c r="G218" s="115">
        <v>1</v>
      </c>
      <c r="H218" s="115" t="s">
        <v>59</v>
      </c>
      <c r="I218" s="125">
        <v>4286.3</v>
      </c>
      <c r="J218" s="119" t="s">
        <v>22</v>
      </c>
      <c r="L218" s="258"/>
    </row>
    <row r="219" spans="1:12">
      <c r="A219" s="132">
        <v>45777</v>
      </c>
      <c r="B219" s="115" t="s">
        <v>445</v>
      </c>
      <c r="C219" s="115" t="s">
        <v>446</v>
      </c>
      <c r="D219" s="115" t="s">
        <v>447</v>
      </c>
      <c r="F219" s="115" t="s">
        <v>20</v>
      </c>
      <c r="G219" s="115">
        <v>1</v>
      </c>
      <c r="H219" s="115" t="s">
        <v>167</v>
      </c>
      <c r="I219" s="125">
        <v>17696.3</v>
      </c>
      <c r="J219" s="119" t="s">
        <v>22</v>
      </c>
      <c r="L219" s="258"/>
    </row>
    <row r="220" spans="1:12">
      <c r="A220" s="132">
        <v>45777</v>
      </c>
      <c r="B220" s="115" t="s">
        <v>448</v>
      </c>
      <c r="C220" s="115" t="s">
        <v>449</v>
      </c>
      <c r="D220" s="115" t="s">
        <v>450</v>
      </c>
      <c r="F220" s="115" t="s">
        <v>20</v>
      </c>
      <c r="G220" s="115">
        <v>1</v>
      </c>
      <c r="H220" s="115" t="s">
        <v>451</v>
      </c>
      <c r="I220" s="125">
        <v>3546.3</v>
      </c>
      <c r="J220" s="119" t="s">
        <v>22</v>
      </c>
      <c r="L220" s="162">
        <v>35601</v>
      </c>
    </row>
    <row r="221" spans="1:12">
      <c r="A221" s="132">
        <v>45777</v>
      </c>
      <c r="B221" s="115" t="s">
        <v>452</v>
      </c>
      <c r="C221" s="115" t="s">
        <v>453</v>
      </c>
      <c r="D221" s="115" t="s">
        <v>454</v>
      </c>
      <c r="F221" s="115" t="s">
        <v>20</v>
      </c>
      <c r="G221" s="115">
        <v>1</v>
      </c>
      <c r="H221" s="115" t="s">
        <v>396</v>
      </c>
      <c r="I221" s="125">
        <v>7350</v>
      </c>
      <c r="J221" s="119" t="s">
        <v>22</v>
      </c>
      <c r="L221" s="106">
        <v>35602</v>
      </c>
    </row>
    <row r="222" spans="1:12">
      <c r="A222" s="132">
        <v>45777</v>
      </c>
      <c r="B222" s="115" t="s">
        <v>455</v>
      </c>
      <c r="C222" s="115" t="s">
        <v>456</v>
      </c>
      <c r="D222" s="115" t="s">
        <v>457</v>
      </c>
      <c r="F222" s="115" t="s">
        <v>20</v>
      </c>
      <c r="G222" s="115">
        <v>1</v>
      </c>
      <c r="H222" s="115" t="s">
        <v>458</v>
      </c>
      <c r="I222" s="125">
        <v>2500</v>
      </c>
      <c r="J222" s="119" t="s">
        <v>22</v>
      </c>
      <c r="L222" s="106">
        <v>35607</v>
      </c>
    </row>
    <row r="223" spans="1:12">
      <c r="A223" s="132">
        <v>45777</v>
      </c>
      <c r="B223" s="115" t="s">
        <v>459</v>
      </c>
      <c r="C223" s="115" t="s">
        <v>460</v>
      </c>
      <c r="D223" s="115" t="s">
        <v>461</v>
      </c>
      <c r="F223" s="115" t="s">
        <v>16</v>
      </c>
      <c r="G223" s="115">
        <v>1</v>
      </c>
      <c r="H223" s="115" t="s">
        <v>180</v>
      </c>
      <c r="I223" s="125">
        <v>11184.3</v>
      </c>
      <c r="J223" s="119" t="s">
        <v>18</v>
      </c>
      <c r="L223" s="106">
        <v>35596</v>
      </c>
    </row>
    <row r="224" spans="1:12">
      <c r="A224" s="132">
        <v>45777</v>
      </c>
      <c r="B224" s="115" t="s">
        <v>462</v>
      </c>
      <c r="C224" s="115" t="s">
        <v>463</v>
      </c>
      <c r="D224" s="115" t="s">
        <v>464</v>
      </c>
      <c r="F224" s="115" t="s">
        <v>16</v>
      </c>
      <c r="G224" s="115">
        <v>1</v>
      </c>
      <c r="H224" s="115" t="s">
        <v>180</v>
      </c>
      <c r="I224" s="125">
        <v>11184.3</v>
      </c>
      <c r="J224" s="119" t="s">
        <v>18</v>
      </c>
      <c r="L224" s="106">
        <v>35604</v>
      </c>
    </row>
    <row r="225" spans="1:12">
      <c r="A225" s="132">
        <v>45777</v>
      </c>
      <c r="B225" s="115" t="s">
        <v>465</v>
      </c>
      <c r="C225" s="115" t="s">
        <v>466</v>
      </c>
      <c r="D225" s="115" t="s">
        <v>467</v>
      </c>
      <c r="F225" s="115" t="s">
        <v>20</v>
      </c>
      <c r="G225" s="115">
        <v>1</v>
      </c>
      <c r="H225" s="115" t="s">
        <v>167</v>
      </c>
      <c r="I225" s="125">
        <v>17696.3</v>
      </c>
      <c r="J225" s="119" t="s">
        <v>22</v>
      </c>
      <c r="L225" s="106">
        <v>35610</v>
      </c>
    </row>
    <row r="226" spans="1:12">
      <c r="A226" s="132"/>
      <c r="C226" s="115"/>
      <c r="D226" s="115"/>
      <c r="F226" s="115"/>
      <c r="G226" s="115"/>
      <c r="H226" s="115"/>
      <c r="I226" s="125"/>
      <c r="J226" s="119"/>
    </row>
    <row r="227" spans="1:12">
      <c r="A227" s="132"/>
      <c r="C227" s="115"/>
      <c r="D227" s="115"/>
      <c r="F227" s="115"/>
      <c r="G227" s="115"/>
      <c r="H227" s="115"/>
      <c r="I227" s="125"/>
      <c r="J227" s="119"/>
    </row>
    <row r="228" spans="1:12">
      <c r="A228" s="132"/>
      <c r="C228" s="115"/>
      <c r="D228" s="115"/>
      <c r="F228" s="115"/>
      <c r="G228" s="115"/>
      <c r="H228" s="115"/>
      <c r="I228" s="125"/>
      <c r="J228" s="119"/>
    </row>
    <row r="229" spans="1:12">
      <c r="A229" s="132"/>
      <c r="C229" s="115"/>
      <c r="D229" s="115"/>
      <c r="F229" s="115"/>
      <c r="G229" s="115"/>
      <c r="H229" s="115"/>
      <c r="I229" s="125"/>
      <c r="J229" s="119"/>
    </row>
    <row r="230" spans="1:12">
      <c r="A230" s="132"/>
      <c r="C230" s="115"/>
      <c r="D230" s="115"/>
      <c r="F230" s="115"/>
      <c r="G230" s="115"/>
      <c r="H230" s="115"/>
      <c r="I230" s="125"/>
      <c r="J230" s="119"/>
    </row>
    <row r="231" spans="1:12">
      <c r="A231" s="132"/>
      <c r="C231" s="115"/>
      <c r="D231" s="115"/>
      <c r="F231" s="115"/>
      <c r="G231" s="115"/>
      <c r="H231" s="115"/>
      <c r="I231" s="125"/>
      <c r="J231" s="119"/>
    </row>
    <row r="232" spans="1:12">
      <c r="A232" s="132"/>
      <c r="C232" s="115"/>
      <c r="D232" s="115"/>
      <c r="F232" s="115"/>
      <c r="G232" s="115"/>
      <c r="H232" s="115"/>
      <c r="I232" s="125"/>
      <c r="J232" s="119"/>
    </row>
    <row r="233" spans="1:12">
      <c r="A233" s="132"/>
      <c r="C233" s="115"/>
      <c r="D233" s="115"/>
      <c r="F233" s="115"/>
      <c r="G233" s="115"/>
      <c r="H233" s="115"/>
      <c r="I233" s="125"/>
      <c r="J233" s="119"/>
    </row>
    <row r="234" spans="1:12">
      <c r="A234" s="132"/>
      <c r="C234" s="115"/>
      <c r="D234" s="115"/>
      <c r="F234" s="115"/>
      <c r="G234" s="115"/>
      <c r="H234" s="115"/>
      <c r="I234" s="125"/>
      <c r="J234" s="119"/>
    </row>
    <row r="235" spans="1:12">
      <c r="A235" s="132"/>
      <c r="C235" s="115"/>
      <c r="D235" s="115"/>
      <c r="F235" s="115"/>
      <c r="G235" s="115"/>
      <c r="H235" s="115"/>
      <c r="I235" s="125"/>
      <c r="J235" s="119"/>
    </row>
    <row r="236" spans="1:12">
      <c r="A236" s="132"/>
      <c r="C236" s="115"/>
      <c r="D236" s="115"/>
      <c r="F236" s="115"/>
      <c r="G236" s="115"/>
      <c r="H236" s="115"/>
      <c r="I236" s="125"/>
      <c r="J236" s="119"/>
    </row>
    <row r="237" spans="1:12">
      <c r="A237" s="132"/>
      <c r="C237" s="115"/>
      <c r="D237" s="115"/>
      <c r="F237" s="115"/>
      <c r="G237" s="115"/>
      <c r="H237" s="115"/>
      <c r="I237" s="125"/>
      <c r="J237" s="119"/>
    </row>
    <row r="238" spans="1:12">
      <c r="A238" s="132"/>
      <c r="C238" s="115"/>
      <c r="D238" s="115"/>
      <c r="F238" s="115"/>
      <c r="G238" s="115"/>
      <c r="H238" s="115"/>
      <c r="I238" s="125"/>
      <c r="J238" s="119"/>
    </row>
    <row r="239" spans="1:12">
      <c r="A239" s="132"/>
      <c r="C239" s="115"/>
      <c r="D239" s="115"/>
      <c r="F239" s="115"/>
      <c r="G239" s="115"/>
      <c r="H239" s="115"/>
      <c r="I239" s="125"/>
      <c r="J239" s="119"/>
    </row>
    <row r="240" spans="1:12">
      <c r="A240" s="132"/>
      <c r="C240" s="115"/>
      <c r="D240" s="115"/>
      <c r="F240" s="115"/>
      <c r="G240" s="115"/>
      <c r="H240" s="115"/>
      <c r="I240" s="125"/>
      <c r="J240" s="119"/>
    </row>
    <row r="241" spans="1:10">
      <c r="A241" s="132"/>
      <c r="C241" s="115"/>
      <c r="D241" s="115"/>
      <c r="F241" s="115"/>
      <c r="G241" s="115"/>
      <c r="H241" s="115"/>
      <c r="I241" s="125"/>
      <c r="J241" s="119"/>
    </row>
    <row r="242" spans="1:10">
      <c r="A242" s="132"/>
      <c r="C242" s="115"/>
      <c r="D242" s="115"/>
      <c r="F242" s="115"/>
      <c r="G242" s="115"/>
      <c r="H242" s="115"/>
      <c r="I242" s="125"/>
      <c r="J242" s="119"/>
    </row>
    <row r="243" spans="1:10">
      <c r="A243" s="132"/>
      <c r="C243" s="115"/>
      <c r="D243" s="115"/>
      <c r="F243" s="115"/>
      <c r="G243" s="115"/>
      <c r="H243" s="115"/>
      <c r="I243" s="125"/>
      <c r="J243" s="119"/>
    </row>
    <row r="244" spans="1:10">
      <c r="A244" s="132"/>
      <c r="C244" s="115"/>
      <c r="D244" s="115"/>
      <c r="F244" s="115"/>
      <c r="G244" s="115"/>
      <c r="H244" s="115"/>
      <c r="I244" s="125"/>
      <c r="J244" s="119"/>
    </row>
    <row r="245" spans="1:10">
      <c r="A245" s="132"/>
      <c r="C245" s="115"/>
      <c r="D245" s="115"/>
      <c r="F245" s="115"/>
      <c r="G245" s="115"/>
      <c r="H245" s="115"/>
      <c r="I245" s="125"/>
      <c r="J245" s="119"/>
    </row>
    <row r="246" spans="1:10">
      <c r="A246" s="132"/>
      <c r="C246" s="115"/>
      <c r="D246" s="115"/>
      <c r="F246" s="115"/>
      <c r="G246" s="115"/>
      <c r="H246" s="115"/>
      <c r="I246" s="125"/>
      <c r="J246" s="119"/>
    </row>
    <row r="247" spans="1:10">
      <c r="A247" s="132"/>
      <c r="C247" s="115"/>
      <c r="D247" s="115"/>
      <c r="F247" s="115"/>
      <c r="G247" s="115"/>
      <c r="H247" s="115"/>
      <c r="I247" s="125"/>
      <c r="J247" s="119"/>
    </row>
    <row r="248" spans="1:10">
      <c r="A248" s="132"/>
      <c r="C248" s="115"/>
      <c r="D248" s="115"/>
      <c r="F248" s="115"/>
      <c r="G248" s="115"/>
      <c r="H248" s="115"/>
      <c r="I248" s="125"/>
      <c r="J248" s="119"/>
    </row>
    <row r="249" spans="1:10">
      <c r="A249" s="132"/>
      <c r="C249" s="115"/>
      <c r="D249" s="115"/>
      <c r="F249" s="115"/>
      <c r="G249" s="115"/>
      <c r="H249" s="115"/>
      <c r="I249" s="125"/>
      <c r="J249" s="119"/>
    </row>
    <row r="250" spans="1:10">
      <c r="A250" s="132"/>
      <c r="C250" s="115"/>
      <c r="D250" s="115"/>
      <c r="F250" s="115"/>
      <c r="G250" s="115"/>
      <c r="H250" s="115"/>
      <c r="I250" s="125"/>
      <c r="J250" s="119"/>
    </row>
    <row r="251" spans="1:10">
      <c r="A251" s="132"/>
      <c r="C251" s="115"/>
      <c r="D251" s="115"/>
      <c r="F251" s="115"/>
      <c r="G251" s="115"/>
      <c r="H251" s="115"/>
      <c r="I251" s="125"/>
      <c r="J251" s="119"/>
    </row>
    <row r="252" spans="1:10">
      <c r="A252" s="132"/>
      <c r="C252" s="115"/>
      <c r="D252" s="115"/>
      <c r="F252" s="115"/>
      <c r="G252" s="115"/>
      <c r="H252" s="115"/>
      <c r="I252" s="125"/>
      <c r="J252" s="119"/>
    </row>
    <row r="253" spans="1:10">
      <c r="A253" s="132"/>
      <c r="C253" s="115"/>
      <c r="D253" s="115"/>
      <c r="F253" s="115"/>
      <c r="G253" s="115"/>
      <c r="H253" s="115"/>
      <c r="I253" s="125"/>
      <c r="J253" s="119"/>
    </row>
    <row r="254" spans="1:10">
      <c r="A254" s="132"/>
      <c r="C254" s="115"/>
      <c r="D254" s="115"/>
      <c r="F254" s="115"/>
      <c r="G254" s="115"/>
      <c r="H254" s="115"/>
      <c r="I254" s="125"/>
      <c r="J254" s="119"/>
    </row>
    <row r="255" spans="1:10">
      <c r="A255" s="132"/>
      <c r="C255" s="115"/>
      <c r="D255" s="115"/>
      <c r="F255" s="115"/>
      <c r="G255" s="115"/>
      <c r="H255" s="115"/>
      <c r="I255" s="125"/>
      <c r="J255" s="119"/>
    </row>
    <row r="256" spans="1:10">
      <c r="A256" s="132"/>
      <c r="C256" s="115"/>
      <c r="D256" s="115"/>
      <c r="F256" s="115"/>
      <c r="G256" s="115"/>
      <c r="H256" s="115"/>
      <c r="I256" s="125"/>
      <c r="J256" s="119"/>
    </row>
    <row r="257" spans="1:10">
      <c r="A257" s="132"/>
      <c r="C257" s="115"/>
      <c r="D257" s="115"/>
      <c r="F257" s="115"/>
      <c r="G257" s="115"/>
      <c r="H257" s="115"/>
      <c r="I257" s="125"/>
      <c r="J257" s="119"/>
    </row>
    <row r="258" spans="1:10">
      <c r="A258" s="132"/>
      <c r="C258" s="115"/>
      <c r="D258" s="115"/>
      <c r="F258" s="115"/>
      <c r="G258" s="115"/>
      <c r="H258" s="115"/>
      <c r="I258" s="125"/>
      <c r="J258" s="119"/>
    </row>
    <row r="259" spans="1:10">
      <c r="A259" s="132"/>
      <c r="C259" s="115"/>
      <c r="D259" s="115"/>
      <c r="F259" s="115"/>
      <c r="G259" s="115"/>
      <c r="H259" s="115"/>
      <c r="I259" s="125"/>
      <c r="J259" s="119"/>
    </row>
    <row r="260" spans="1:10">
      <c r="A260" s="132"/>
      <c r="C260" s="115"/>
      <c r="D260" s="115"/>
      <c r="F260" s="115"/>
      <c r="G260" s="115"/>
      <c r="H260" s="115"/>
      <c r="I260" s="125"/>
      <c r="J260" s="119"/>
    </row>
    <row r="261" spans="1:10">
      <c r="A261" s="132"/>
      <c r="C261" s="115"/>
      <c r="D261" s="115"/>
      <c r="F261" s="115"/>
      <c r="G261" s="115"/>
      <c r="H261" s="115"/>
      <c r="I261" s="125"/>
      <c r="J261" s="119"/>
    </row>
    <row r="262" spans="1:10">
      <c r="A262" s="132"/>
      <c r="C262" s="115"/>
      <c r="D262" s="115"/>
      <c r="F262" s="115"/>
      <c r="G262" s="115"/>
      <c r="H262" s="115"/>
      <c r="I262" s="125"/>
      <c r="J262" s="119"/>
    </row>
    <row r="263" spans="1:10">
      <c r="A263" s="132"/>
      <c r="C263" s="115"/>
      <c r="D263" s="115"/>
      <c r="F263" s="115"/>
      <c r="G263" s="115"/>
      <c r="H263" s="115"/>
      <c r="I263" s="125"/>
      <c r="J263" s="119"/>
    </row>
    <row r="264" spans="1:10">
      <c r="A264" s="132"/>
      <c r="C264" s="115"/>
      <c r="D264" s="115"/>
      <c r="F264" s="115"/>
      <c r="G264" s="115"/>
      <c r="H264" s="115"/>
      <c r="I264" s="125"/>
      <c r="J264" s="119"/>
    </row>
    <row r="265" spans="1:10">
      <c r="A265" s="132"/>
      <c r="C265" s="115"/>
      <c r="D265" s="115"/>
      <c r="F265" s="115"/>
      <c r="G265" s="115"/>
      <c r="H265" s="115"/>
      <c r="I265" s="125"/>
      <c r="J265" s="119"/>
    </row>
    <row r="266" spans="1:10">
      <c r="A266" s="117"/>
      <c r="J266" s="119"/>
    </row>
    <row r="267" spans="1:10">
      <c r="A267" s="163"/>
      <c r="B267" s="115"/>
      <c r="C267" s="115"/>
      <c r="D267" s="115"/>
      <c r="F267" s="115"/>
      <c r="G267" s="115"/>
      <c r="H267" s="115"/>
      <c r="I267" s="164"/>
      <c r="J267" s="119"/>
    </row>
    <row r="268" spans="1:10">
      <c r="A268" s="163"/>
      <c r="B268" s="115"/>
      <c r="C268" s="115"/>
      <c r="D268" s="115"/>
      <c r="F268" s="115"/>
      <c r="G268" s="115"/>
      <c r="H268" s="115"/>
      <c r="I268" s="164"/>
      <c r="J268" s="119"/>
    </row>
    <row r="269" spans="1:10">
      <c r="A269" s="163"/>
      <c r="B269" s="115"/>
      <c r="C269" s="115"/>
      <c r="D269" s="115"/>
      <c r="F269" s="115"/>
      <c r="G269" s="115"/>
      <c r="H269" s="115"/>
      <c r="I269" s="164"/>
      <c r="J269" s="119"/>
    </row>
    <row r="270" spans="1:10">
      <c r="A270" s="163"/>
      <c r="B270" s="115"/>
      <c r="C270" s="115"/>
      <c r="D270" s="115"/>
      <c r="F270" s="115"/>
      <c r="G270" s="115"/>
      <c r="H270" s="115"/>
      <c r="I270" s="164"/>
      <c r="J270" s="119"/>
    </row>
    <row r="271" spans="1:10">
      <c r="A271" s="163"/>
      <c r="B271" s="115"/>
      <c r="C271" s="115"/>
      <c r="D271" s="115"/>
      <c r="F271" s="115"/>
      <c r="G271" s="115"/>
      <c r="H271" s="115"/>
      <c r="I271" s="164"/>
      <c r="J271" s="119"/>
    </row>
    <row r="272" spans="1:10">
      <c r="A272" s="163"/>
      <c r="B272" s="115"/>
      <c r="C272" s="115"/>
      <c r="D272" s="115"/>
      <c r="F272" s="115"/>
      <c r="G272" s="115"/>
      <c r="H272" s="115"/>
      <c r="I272" s="164"/>
      <c r="J272" s="119"/>
    </row>
    <row r="273" spans="1:10">
      <c r="A273" s="163"/>
      <c r="B273" s="115"/>
      <c r="C273" s="115"/>
      <c r="D273" s="115"/>
      <c r="F273" s="115"/>
      <c r="G273" s="115"/>
      <c r="H273" s="115"/>
      <c r="I273" s="164"/>
      <c r="J273" s="119"/>
    </row>
    <row r="274" spans="1:10">
      <c r="A274" s="163"/>
      <c r="B274" s="115"/>
      <c r="C274" s="115"/>
      <c r="D274" s="115"/>
      <c r="F274" s="115"/>
      <c r="G274" s="115"/>
      <c r="H274" s="115"/>
      <c r="I274" s="164"/>
      <c r="J274" s="119"/>
    </row>
    <row r="275" spans="1:10">
      <c r="A275" s="163"/>
      <c r="B275" s="115"/>
      <c r="C275" s="115"/>
      <c r="D275" s="115"/>
      <c r="F275" s="115"/>
      <c r="G275" s="115"/>
      <c r="H275" s="115"/>
      <c r="I275" s="164"/>
      <c r="J275" s="119"/>
    </row>
    <row r="276" spans="1:10">
      <c r="A276" s="115"/>
      <c r="B276" s="115"/>
      <c r="C276" s="115"/>
      <c r="D276" s="115"/>
      <c r="F276" s="115"/>
      <c r="G276" s="115"/>
      <c r="H276" s="115"/>
      <c r="I276" s="164"/>
      <c r="J276" s="119"/>
    </row>
    <row r="277" spans="1:10">
      <c r="A277" s="115"/>
      <c r="B277" s="115"/>
      <c r="C277" s="115"/>
      <c r="D277" s="115"/>
      <c r="F277" s="115"/>
      <c r="G277" s="115"/>
      <c r="H277" s="115"/>
      <c r="I277" s="164"/>
      <c r="J277" s="119"/>
    </row>
    <row r="278" spans="1:10">
      <c r="A278" s="115"/>
      <c r="B278" s="115"/>
      <c r="C278" s="115"/>
      <c r="D278" s="115"/>
      <c r="F278" s="115"/>
      <c r="G278" s="115"/>
      <c r="H278" s="115"/>
      <c r="I278" s="164"/>
      <c r="J278" s="119"/>
    </row>
    <row r="279" spans="1:10">
      <c r="A279" s="115"/>
      <c r="B279" s="115"/>
      <c r="C279" s="115"/>
      <c r="D279" s="115"/>
      <c r="F279" s="115"/>
      <c r="G279" s="115"/>
      <c r="H279" s="115"/>
      <c r="I279" s="164"/>
      <c r="J279" s="119"/>
    </row>
    <row r="280" spans="1:10">
      <c r="A280" s="117"/>
      <c r="B280" s="115"/>
      <c r="C280" s="115"/>
      <c r="D280" s="115"/>
      <c r="F280" s="115"/>
      <c r="G280" s="115"/>
      <c r="H280" s="115"/>
      <c r="I280" s="164"/>
      <c r="J280" s="119"/>
    </row>
    <row r="281" spans="1:10">
      <c r="A281" s="163"/>
      <c r="B281" s="115"/>
      <c r="C281" s="115"/>
      <c r="D281" s="115"/>
      <c r="F281" s="115"/>
      <c r="G281" s="115"/>
      <c r="H281" s="115"/>
      <c r="I281" s="164"/>
      <c r="J281" s="119"/>
    </row>
    <row r="282" spans="1:10">
      <c r="A282" s="115"/>
      <c r="B282" s="115"/>
      <c r="C282" s="115"/>
      <c r="D282" s="115"/>
      <c r="F282" s="115"/>
      <c r="G282" s="115"/>
      <c r="H282" s="115"/>
      <c r="I282" s="164"/>
      <c r="J282" s="119"/>
    </row>
    <row r="283" spans="1:10">
      <c r="A283" s="115"/>
      <c r="B283" s="115"/>
      <c r="C283" s="115"/>
      <c r="D283" s="115"/>
      <c r="F283" s="115"/>
      <c r="G283" s="115"/>
      <c r="H283" s="115"/>
      <c r="I283" s="164"/>
      <c r="J283" s="119"/>
    </row>
    <row r="284" spans="1:10">
      <c r="A284" s="115"/>
      <c r="B284" s="115"/>
      <c r="C284" s="115"/>
      <c r="D284" s="115"/>
      <c r="F284" s="115"/>
      <c r="G284" s="115"/>
      <c r="H284" s="115"/>
      <c r="I284" s="164"/>
      <c r="J284" s="119"/>
    </row>
    <row r="285" spans="1:10">
      <c r="A285" s="115"/>
      <c r="B285" s="115"/>
      <c r="C285" s="115"/>
      <c r="D285" s="115"/>
      <c r="F285" s="115"/>
      <c r="G285" s="115"/>
      <c r="H285" s="115"/>
      <c r="I285" s="164"/>
      <c r="J285" s="119"/>
    </row>
    <row r="286" spans="1:10">
      <c r="A286" s="115"/>
      <c r="B286" s="115"/>
      <c r="C286" s="115"/>
      <c r="D286" s="115"/>
      <c r="F286" s="115"/>
      <c r="G286" s="115"/>
      <c r="H286" s="115"/>
      <c r="I286" s="164"/>
      <c r="J286" s="119"/>
    </row>
    <row r="287" spans="1:10">
      <c r="J287" s="119"/>
    </row>
    <row r="288" spans="1:10">
      <c r="J288" s="119"/>
    </row>
    <row r="289" spans="10:10">
      <c r="J289" s="119"/>
    </row>
    <row r="290" spans="10:10">
      <c r="J290" s="119"/>
    </row>
    <row r="291" spans="10:10">
      <c r="J291" s="119"/>
    </row>
    <row r="292" spans="10:10">
      <c r="J292" s="119"/>
    </row>
    <row r="293" spans="10:10">
      <c r="J293" s="119"/>
    </row>
    <row r="294" spans="10:10">
      <c r="J294" s="119"/>
    </row>
    <row r="295" spans="10:10">
      <c r="J295" s="119"/>
    </row>
    <row r="296" spans="10:10">
      <c r="J296" s="119"/>
    </row>
    <row r="297" spans="10:10">
      <c r="J297" s="119"/>
    </row>
    <row r="298" spans="10:10">
      <c r="J298" s="119"/>
    </row>
    <row r="299" spans="10:10">
      <c r="J299" s="119"/>
    </row>
    <row r="300" spans="10:10">
      <c r="J300" s="119"/>
    </row>
    <row r="301" spans="10:10">
      <c r="J301" s="119"/>
    </row>
    <row r="302" spans="10:10">
      <c r="J302" s="119"/>
    </row>
    <row r="303" spans="10:10">
      <c r="J303" s="119"/>
    </row>
    <row r="304" spans="10:10">
      <c r="J304" s="119"/>
    </row>
    <row r="305" spans="10:10">
      <c r="J305" s="119"/>
    </row>
    <row r="306" spans="10:10">
      <c r="J306" s="119"/>
    </row>
    <row r="307" spans="10:10">
      <c r="J307" s="119"/>
    </row>
    <row r="308" spans="10:10">
      <c r="J308" s="119"/>
    </row>
    <row r="309" spans="10:10">
      <c r="J309" s="119"/>
    </row>
    <row r="310" spans="10:10">
      <c r="J310" s="119"/>
    </row>
    <row r="311" spans="10:10">
      <c r="J311" s="119"/>
    </row>
    <row r="312" spans="10:10">
      <c r="J312" s="119"/>
    </row>
    <row r="313" spans="10:10">
      <c r="J313" s="119"/>
    </row>
    <row r="314" spans="10:10">
      <c r="J314" s="119"/>
    </row>
    <row r="315" spans="10:10">
      <c r="J315" s="119"/>
    </row>
    <row r="316" spans="10:10">
      <c r="J316" s="119"/>
    </row>
    <row r="317" spans="10:10">
      <c r="J317" s="119"/>
    </row>
    <row r="318" spans="10:10">
      <c r="J318" s="119"/>
    </row>
    <row r="319" spans="10:10">
      <c r="J319" s="119"/>
    </row>
    <row r="320" spans="10:10">
      <c r="J320" s="119"/>
    </row>
    <row r="321" spans="10:10">
      <c r="J321" s="119"/>
    </row>
    <row r="322" spans="10:10">
      <c r="J322" s="119"/>
    </row>
    <row r="323" spans="10:10">
      <c r="J323" s="119"/>
    </row>
    <row r="324" spans="10:10">
      <c r="J324" s="119"/>
    </row>
    <row r="325" spans="10:10">
      <c r="J325" s="119"/>
    </row>
    <row r="326" spans="10:10">
      <c r="J326" s="119"/>
    </row>
    <row r="327" spans="10:10">
      <c r="J327" s="119"/>
    </row>
    <row r="328" spans="10:10">
      <c r="J328" s="119"/>
    </row>
    <row r="329" spans="10:10">
      <c r="J329" s="119"/>
    </row>
    <row r="330" spans="10:10">
      <c r="J330" s="119"/>
    </row>
    <row r="331" spans="10:10">
      <c r="J331" s="119"/>
    </row>
    <row r="332" spans="10:10">
      <c r="J332" s="119"/>
    </row>
    <row r="333" spans="10:10">
      <c r="J333" s="119"/>
    </row>
    <row r="334" spans="10:10">
      <c r="J334" s="119"/>
    </row>
    <row r="335" spans="10:10">
      <c r="J335" s="119"/>
    </row>
    <row r="336" spans="10:10">
      <c r="J336" s="119"/>
    </row>
    <row r="337" spans="10:10">
      <c r="J337" s="119"/>
    </row>
    <row r="338" spans="10:10">
      <c r="J338" s="119"/>
    </row>
    <row r="339" spans="10:10">
      <c r="J339" s="119"/>
    </row>
    <row r="340" spans="10:10">
      <c r="J340" s="119"/>
    </row>
    <row r="341" spans="10:10">
      <c r="J341" s="119"/>
    </row>
    <row r="342" spans="10:10">
      <c r="J342" s="119"/>
    </row>
    <row r="343" spans="10:10">
      <c r="J343" s="119"/>
    </row>
    <row r="344" spans="10:10">
      <c r="J344" s="119"/>
    </row>
    <row r="345" spans="10:10">
      <c r="J345" s="119"/>
    </row>
    <row r="346" spans="10:10">
      <c r="J346" s="119"/>
    </row>
    <row r="347" spans="10:10">
      <c r="J347" s="119"/>
    </row>
    <row r="348" spans="10:10">
      <c r="J348" s="119"/>
    </row>
    <row r="349" spans="10:10">
      <c r="J349" s="119"/>
    </row>
    <row r="350" spans="10:10">
      <c r="J350" s="119"/>
    </row>
    <row r="351" spans="10:10">
      <c r="J351" s="119"/>
    </row>
    <row r="352" spans="10:10">
      <c r="J352" s="119"/>
    </row>
    <row r="353" spans="10:10">
      <c r="J353" s="119"/>
    </row>
    <row r="354" spans="10:10">
      <c r="J354" s="119"/>
    </row>
    <row r="355" spans="10:10">
      <c r="J355" s="119"/>
    </row>
    <row r="356" spans="10:10">
      <c r="J356" s="119"/>
    </row>
    <row r="357" spans="10:10">
      <c r="J357" s="119"/>
    </row>
    <row r="358" spans="10:10">
      <c r="J358" s="119"/>
    </row>
    <row r="359" spans="10:10">
      <c r="J359" s="119"/>
    </row>
    <row r="360" spans="10:10">
      <c r="J360" s="119"/>
    </row>
    <row r="361" spans="10:10">
      <c r="J361" s="119"/>
    </row>
    <row r="362" spans="10:10">
      <c r="J362" s="119"/>
    </row>
    <row r="363" spans="10:10">
      <c r="J363" s="119"/>
    </row>
    <row r="364" spans="10:10">
      <c r="J364" s="119"/>
    </row>
    <row r="365" spans="10:10">
      <c r="J365" s="119"/>
    </row>
    <row r="366" spans="10:10">
      <c r="J366" s="119"/>
    </row>
    <row r="367" spans="10:10">
      <c r="J367" s="119"/>
    </row>
    <row r="368" spans="10:10">
      <c r="J368" s="119"/>
    </row>
    <row r="369" spans="10:10">
      <c r="J369" s="119"/>
    </row>
    <row r="370" spans="10:10">
      <c r="J370" s="119"/>
    </row>
    <row r="371" spans="10:10">
      <c r="J371" s="119"/>
    </row>
    <row r="372" spans="10:10">
      <c r="J372" s="119"/>
    </row>
    <row r="373" spans="10:10">
      <c r="J373" s="119"/>
    </row>
    <row r="374" spans="10:10">
      <c r="J374" s="119"/>
    </row>
    <row r="375" spans="10:10">
      <c r="J375" s="119"/>
    </row>
    <row r="376" spans="10:10">
      <c r="J376" s="119"/>
    </row>
    <row r="377" spans="10:10">
      <c r="J377" s="119"/>
    </row>
    <row r="378" spans="10:10">
      <c r="J378" s="119"/>
    </row>
    <row r="379" spans="10:10">
      <c r="J379" s="119"/>
    </row>
    <row r="380" spans="10:10">
      <c r="J380" s="119"/>
    </row>
    <row r="381" spans="10:10">
      <c r="J381" s="119"/>
    </row>
    <row r="382" spans="10:10">
      <c r="J382" s="119"/>
    </row>
    <row r="383" spans="10:10">
      <c r="J383" s="119"/>
    </row>
    <row r="384" spans="10:10">
      <c r="J384" s="119"/>
    </row>
    <row r="385" spans="10:10">
      <c r="J385" s="119"/>
    </row>
    <row r="386" spans="10:10">
      <c r="J386" s="119"/>
    </row>
    <row r="387" spans="10:10">
      <c r="J387" s="119"/>
    </row>
    <row r="388" spans="10:10">
      <c r="J388" s="119"/>
    </row>
    <row r="389" spans="10:10">
      <c r="J389" s="119"/>
    </row>
  </sheetData>
  <sheetProtection selectLockedCells="1" selectUnlockedCells="1"/>
  <mergeCells count="54">
    <mergeCell ref="B6:D6"/>
    <mergeCell ref="A6:A7"/>
    <mergeCell ref="E6:E7"/>
    <mergeCell ref="F6:F7"/>
    <mergeCell ref="G6:G7"/>
    <mergeCell ref="H6:H7"/>
    <mergeCell ref="I6:I7"/>
    <mergeCell ref="J6:J7"/>
    <mergeCell ref="L6:L7"/>
    <mergeCell ref="L10:L13"/>
    <mergeCell ref="L14:L19"/>
    <mergeCell ref="L21:L23"/>
    <mergeCell ref="L24:L29"/>
    <mergeCell ref="L30:L34"/>
    <mergeCell ref="L35:L38"/>
    <mergeCell ref="L39:L43"/>
    <mergeCell ref="L44:L48"/>
    <mergeCell ref="L50:L54"/>
    <mergeCell ref="L55:L60"/>
    <mergeCell ref="L61:L66"/>
    <mergeCell ref="L67:L72"/>
    <mergeCell ref="L73:L77"/>
    <mergeCell ref="L79:L82"/>
    <mergeCell ref="L83:L87"/>
    <mergeCell ref="L88:L93"/>
    <mergeCell ref="L94:L97"/>
    <mergeCell ref="L98:L100"/>
    <mergeCell ref="L101:L105"/>
    <mergeCell ref="L106:L108"/>
    <mergeCell ref="L109:L112"/>
    <mergeCell ref="L113:L118"/>
    <mergeCell ref="L119:L124"/>
    <mergeCell ref="L125:L130"/>
    <mergeCell ref="L131:L133"/>
    <mergeCell ref="L134:L135"/>
    <mergeCell ref="L136:L140"/>
    <mergeCell ref="L141:L144"/>
    <mergeCell ref="L147:L150"/>
    <mergeCell ref="L151:L156"/>
    <mergeCell ref="L157:L161"/>
    <mergeCell ref="L162:L166"/>
    <mergeCell ref="L167:L169"/>
    <mergeCell ref="L174:L175"/>
    <mergeCell ref="L178:L179"/>
    <mergeCell ref="L182:L183"/>
    <mergeCell ref="L207:L209"/>
    <mergeCell ref="L210:L213"/>
    <mergeCell ref="L214:L215"/>
    <mergeCell ref="L216:L219"/>
    <mergeCell ref="L189:L191"/>
    <mergeCell ref="L193:L194"/>
    <mergeCell ref="L195:L200"/>
    <mergeCell ref="L201:L203"/>
    <mergeCell ref="L204:L205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26"/>
  <sheetViews>
    <sheetView zoomScale="85" zoomScaleNormal="85" workbookViewId="0">
      <selection activeCell="G6" sqref="G6:G7"/>
    </sheetView>
  </sheetViews>
  <sheetFormatPr defaultColWidth="9.140625" defaultRowHeight="12.75"/>
  <cols>
    <col min="1" max="1" width="12.85546875" style="105" customWidth="1"/>
    <col min="2" max="2" width="11" style="105" customWidth="1"/>
    <col min="3" max="3" width="10.85546875" style="105" customWidth="1"/>
    <col min="4" max="4" width="22.7109375" style="105" customWidth="1"/>
    <col min="5" max="5" width="18.85546875" style="120" customWidth="1"/>
    <col min="6" max="6" width="46" style="105" customWidth="1"/>
    <col min="7" max="7" width="9.140625" style="105"/>
    <col min="8" max="8" width="44.5703125" style="105" customWidth="1"/>
    <col min="9" max="9" width="14.85546875" style="147" customWidth="1"/>
    <col min="10" max="10" width="10.85546875" style="105" customWidth="1"/>
    <col min="11" max="11" width="9.140625" style="105"/>
    <col min="12" max="12" width="9.140625" style="120"/>
    <col min="13" max="13" width="9.140625" style="105"/>
    <col min="14" max="14" width="12" style="105" customWidth="1"/>
    <col min="15" max="16384" width="9.140625" style="105"/>
  </cols>
  <sheetData>
    <row r="1" spans="1:12">
      <c r="A1" s="108" t="s">
        <v>0</v>
      </c>
      <c r="B1" s="109"/>
      <c r="C1" s="109"/>
      <c r="D1" s="109"/>
      <c r="E1" s="109"/>
      <c r="F1" s="123"/>
      <c r="G1" s="109"/>
      <c r="H1" s="123"/>
      <c r="I1" s="154"/>
      <c r="J1" s="109"/>
    </row>
    <row r="2" spans="1:12">
      <c r="A2" s="110" t="s">
        <v>1</v>
      </c>
      <c r="B2" s="109"/>
      <c r="C2" s="109"/>
      <c r="D2" s="109"/>
      <c r="E2" s="109"/>
      <c r="F2" s="123" t="s">
        <v>355</v>
      </c>
      <c r="G2" s="109"/>
      <c r="H2" s="123"/>
      <c r="I2" s="154"/>
      <c r="J2" s="109"/>
    </row>
    <row r="3" spans="1:12">
      <c r="A3" s="110" t="s">
        <v>468</v>
      </c>
      <c r="B3" s="109"/>
      <c r="C3" s="109"/>
      <c r="D3" s="109"/>
      <c r="E3" s="109"/>
      <c r="F3" s="123"/>
      <c r="G3" s="109"/>
      <c r="H3" s="123"/>
      <c r="I3" s="154"/>
      <c r="J3" s="109"/>
    </row>
    <row r="4" spans="1:12">
      <c r="A4" s="123"/>
      <c r="B4" s="109"/>
      <c r="C4" s="109"/>
      <c r="D4" s="109"/>
      <c r="E4" s="109"/>
      <c r="F4" s="123"/>
      <c r="G4" s="109"/>
      <c r="H4" s="123"/>
      <c r="I4" s="154"/>
      <c r="J4" s="109"/>
    </row>
    <row r="5" spans="1:12">
      <c r="A5" s="148"/>
      <c r="B5" s="148"/>
      <c r="C5" s="148"/>
      <c r="D5" s="148"/>
      <c r="E5" s="148"/>
      <c r="F5" s="148"/>
      <c r="G5" s="148"/>
      <c r="H5" s="148"/>
      <c r="I5" s="155"/>
      <c r="J5" s="148"/>
    </row>
    <row r="6" spans="1:12" ht="12.75" customHeight="1">
      <c r="A6" s="263" t="s">
        <v>3</v>
      </c>
      <c r="B6" s="264" t="s">
        <v>4</v>
      </c>
      <c r="C6" s="264"/>
      <c r="D6" s="264"/>
      <c r="E6" s="263" t="s">
        <v>5</v>
      </c>
      <c r="F6" s="263" t="s">
        <v>6</v>
      </c>
      <c r="G6" s="252" t="s">
        <v>1010</v>
      </c>
      <c r="H6" s="263" t="s">
        <v>8</v>
      </c>
      <c r="I6" s="261" t="s">
        <v>9</v>
      </c>
      <c r="J6" s="266" t="s">
        <v>10</v>
      </c>
      <c r="L6" s="255" t="s">
        <v>11</v>
      </c>
    </row>
    <row r="7" spans="1:12">
      <c r="A7" s="263"/>
      <c r="B7" s="136" t="s">
        <v>12</v>
      </c>
      <c r="C7" s="136" t="s">
        <v>13</v>
      </c>
      <c r="D7" s="136" t="s">
        <v>14</v>
      </c>
      <c r="E7" s="263"/>
      <c r="F7" s="263"/>
      <c r="G7" s="252"/>
      <c r="H7" s="263"/>
      <c r="I7" s="261"/>
      <c r="J7" s="266"/>
      <c r="L7" s="255"/>
    </row>
    <row r="8" spans="1:12" s="146" customFormat="1">
      <c r="A8" s="149">
        <v>45808</v>
      </c>
      <c r="B8" s="150">
        <v>262667</v>
      </c>
      <c r="C8" s="148">
        <v>164737</v>
      </c>
      <c r="D8" s="148">
        <v>45134</v>
      </c>
      <c r="E8" s="151">
        <v>60037</v>
      </c>
      <c r="F8" s="113" t="s">
        <v>20</v>
      </c>
      <c r="G8" s="152">
        <v>1</v>
      </c>
      <c r="H8" s="152" t="s">
        <v>53</v>
      </c>
      <c r="I8" s="156">
        <v>19699.39</v>
      </c>
      <c r="J8" s="119" t="s">
        <v>22</v>
      </c>
      <c r="L8" s="256">
        <v>35632</v>
      </c>
    </row>
    <row r="9" spans="1:12" s="146" customFormat="1">
      <c r="A9" s="149">
        <v>45808</v>
      </c>
      <c r="B9" s="150">
        <v>262667</v>
      </c>
      <c r="C9" s="148">
        <v>164737</v>
      </c>
      <c r="D9" s="148">
        <v>45134</v>
      </c>
      <c r="E9" s="151">
        <v>60038</v>
      </c>
      <c r="F9" s="113" t="s">
        <v>20</v>
      </c>
      <c r="G9" s="152">
        <v>1</v>
      </c>
      <c r="H9" s="152" t="s">
        <v>41</v>
      </c>
      <c r="I9" s="156">
        <v>25722.48</v>
      </c>
      <c r="J9" s="119" t="s">
        <v>22</v>
      </c>
      <c r="L9" s="256"/>
    </row>
    <row r="10" spans="1:12" s="146" customFormat="1">
      <c r="A10" s="149">
        <v>45808</v>
      </c>
      <c r="B10" s="150">
        <v>262667</v>
      </c>
      <c r="C10" s="148">
        <v>164737</v>
      </c>
      <c r="D10" s="148">
        <v>45134</v>
      </c>
      <c r="E10" s="151">
        <v>60039</v>
      </c>
      <c r="F10" s="113" t="s">
        <v>20</v>
      </c>
      <c r="G10" s="152">
        <v>2</v>
      </c>
      <c r="H10" s="152" t="s">
        <v>33</v>
      </c>
      <c r="I10" s="156">
        <v>64592.78</v>
      </c>
      <c r="J10" s="119" t="s">
        <v>22</v>
      </c>
      <c r="L10" s="256"/>
    </row>
    <row r="11" spans="1:12" s="146" customFormat="1">
      <c r="A11" s="149">
        <v>45808</v>
      </c>
      <c r="B11" s="150">
        <v>262667</v>
      </c>
      <c r="C11" s="148">
        <v>164737</v>
      </c>
      <c r="D11" s="148">
        <v>45134</v>
      </c>
      <c r="E11" s="151">
        <v>60040</v>
      </c>
      <c r="F11" s="113" t="s">
        <v>20</v>
      </c>
      <c r="G11" s="152">
        <v>4</v>
      </c>
      <c r="H11" s="152" t="s">
        <v>37</v>
      </c>
      <c r="I11" s="156">
        <v>26581</v>
      </c>
      <c r="J11" s="119" t="s">
        <v>22</v>
      </c>
      <c r="L11" s="256"/>
    </row>
    <row r="12" spans="1:12" s="146" customFormat="1">
      <c r="A12" s="149">
        <v>45808</v>
      </c>
      <c r="B12" s="150">
        <v>262615</v>
      </c>
      <c r="C12" s="148">
        <v>164421</v>
      </c>
      <c r="D12" s="148">
        <v>45083</v>
      </c>
      <c r="E12" s="151">
        <v>60004</v>
      </c>
      <c r="F12" s="113" t="s">
        <v>20</v>
      </c>
      <c r="G12" s="152">
        <v>1</v>
      </c>
      <c r="H12" s="152" t="s">
        <v>364</v>
      </c>
      <c r="I12" s="156">
        <v>11111.29</v>
      </c>
      <c r="J12" s="119" t="s">
        <v>22</v>
      </c>
      <c r="L12" s="256">
        <v>35626</v>
      </c>
    </row>
    <row r="13" spans="1:12" s="146" customFormat="1">
      <c r="A13" s="149">
        <v>45808</v>
      </c>
      <c r="B13" s="150">
        <v>262615</v>
      </c>
      <c r="C13" s="148">
        <v>164421</v>
      </c>
      <c r="D13" s="148">
        <v>45083</v>
      </c>
      <c r="E13" s="151">
        <v>60017</v>
      </c>
      <c r="F13" s="113" t="s">
        <v>20</v>
      </c>
      <c r="G13" s="152">
        <v>1</v>
      </c>
      <c r="H13" s="152" t="s">
        <v>168</v>
      </c>
      <c r="I13" s="156">
        <v>19262.39</v>
      </c>
      <c r="J13" s="119" t="s">
        <v>22</v>
      </c>
      <c r="L13" s="256"/>
    </row>
    <row r="14" spans="1:12" s="146" customFormat="1">
      <c r="A14" s="149">
        <v>45808</v>
      </c>
      <c r="B14" s="150">
        <v>262615</v>
      </c>
      <c r="C14" s="148">
        <v>164421</v>
      </c>
      <c r="D14" s="148">
        <v>45083</v>
      </c>
      <c r="E14" s="268">
        <v>60018</v>
      </c>
      <c r="F14" s="113" t="s">
        <v>20</v>
      </c>
      <c r="G14" s="152">
        <v>1</v>
      </c>
      <c r="H14" s="152" t="s">
        <v>41</v>
      </c>
      <c r="I14" s="156">
        <v>26520.39</v>
      </c>
      <c r="J14" s="119" t="s">
        <v>22</v>
      </c>
      <c r="L14" s="256"/>
    </row>
    <row r="15" spans="1:12" s="146" customFormat="1">
      <c r="A15" s="149">
        <v>45808</v>
      </c>
      <c r="B15" s="150">
        <v>262615</v>
      </c>
      <c r="C15" s="148">
        <v>164421</v>
      </c>
      <c r="D15" s="148">
        <v>45083</v>
      </c>
      <c r="E15" s="268"/>
      <c r="F15" s="113" t="s">
        <v>20</v>
      </c>
      <c r="G15" s="152">
        <v>1</v>
      </c>
      <c r="H15" s="152" t="s">
        <v>173</v>
      </c>
      <c r="I15" s="156">
        <v>20022.39</v>
      </c>
      <c r="J15" s="119" t="s">
        <v>22</v>
      </c>
      <c r="L15" s="256"/>
    </row>
    <row r="16" spans="1:12" s="146" customFormat="1">
      <c r="A16" s="149">
        <v>45808</v>
      </c>
      <c r="B16" s="150">
        <v>262615</v>
      </c>
      <c r="C16" s="148">
        <v>164421</v>
      </c>
      <c r="D16" s="148">
        <v>45083</v>
      </c>
      <c r="E16" s="268"/>
      <c r="F16" s="113" t="s">
        <v>20</v>
      </c>
      <c r="G16" s="152">
        <v>1</v>
      </c>
      <c r="H16" s="152" t="s">
        <v>178</v>
      </c>
      <c r="I16" s="156">
        <v>17856.39</v>
      </c>
      <c r="J16" s="119" t="s">
        <v>22</v>
      </c>
      <c r="L16" s="256"/>
    </row>
    <row r="17" spans="1:12" s="146" customFormat="1">
      <c r="A17" s="149">
        <v>45808</v>
      </c>
      <c r="B17" s="150">
        <v>262614</v>
      </c>
      <c r="C17" s="148">
        <v>166215</v>
      </c>
      <c r="D17" s="148">
        <v>45077</v>
      </c>
      <c r="E17" s="151">
        <v>60126</v>
      </c>
      <c r="F17" s="113" t="s">
        <v>20</v>
      </c>
      <c r="G17" s="152">
        <v>1</v>
      </c>
      <c r="H17" s="152" t="s">
        <v>168</v>
      </c>
      <c r="I17" s="156">
        <v>19262.39</v>
      </c>
      <c r="J17" s="119" t="s">
        <v>22</v>
      </c>
      <c r="L17" s="256">
        <v>35678</v>
      </c>
    </row>
    <row r="18" spans="1:12" s="146" customFormat="1">
      <c r="A18" s="149">
        <v>45808</v>
      </c>
      <c r="B18" s="150">
        <v>262614</v>
      </c>
      <c r="C18" s="148">
        <v>166215</v>
      </c>
      <c r="D18" s="148">
        <v>45077</v>
      </c>
      <c r="E18" s="151">
        <v>60125</v>
      </c>
      <c r="F18" s="113" t="s">
        <v>20</v>
      </c>
      <c r="G18" s="152">
        <v>3</v>
      </c>
      <c r="H18" s="152" t="s">
        <v>170</v>
      </c>
      <c r="I18" s="156">
        <v>76711.17</v>
      </c>
      <c r="J18" s="119" t="s">
        <v>22</v>
      </c>
      <c r="L18" s="256"/>
    </row>
    <row r="19" spans="1:12" s="146" customFormat="1">
      <c r="A19" s="149">
        <v>45808</v>
      </c>
      <c r="B19" s="150">
        <v>262614</v>
      </c>
      <c r="C19" s="148">
        <v>166215</v>
      </c>
      <c r="D19" s="148">
        <v>45077</v>
      </c>
      <c r="E19" s="151">
        <v>60127</v>
      </c>
      <c r="F19" s="113" t="s">
        <v>20</v>
      </c>
      <c r="G19" s="152">
        <v>1</v>
      </c>
      <c r="H19" s="152" t="s">
        <v>32</v>
      </c>
      <c r="I19" s="156">
        <v>22587.39</v>
      </c>
      <c r="J19" s="119" t="s">
        <v>22</v>
      </c>
      <c r="L19" s="256"/>
    </row>
    <row r="20" spans="1:12" s="146" customFormat="1">
      <c r="A20" s="149">
        <v>45808</v>
      </c>
      <c r="B20" s="150">
        <v>262613</v>
      </c>
      <c r="C20" s="148">
        <v>166134</v>
      </c>
      <c r="D20" s="148">
        <v>45078</v>
      </c>
      <c r="E20" s="153" t="s">
        <v>469</v>
      </c>
      <c r="F20" s="113" t="s">
        <v>20</v>
      </c>
      <c r="G20" s="152">
        <v>4</v>
      </c>
      <c r="H20" s="152" t="s">
        <v>35</v>
      </c>
      <c r="I20" s="156">
        <v>41595.75</v>
      </c>
      <c r="J20" s="119" t="s">
        <v>22</v>
      </c>
      <c r="L20" s="256">
        <v>35674</v>
      </c>
    </row>
    <row r="21" spans="1:12" s="146" customFormat="1">
      <c r="A21" s="149">
        <v>45808</v>
      </c>
      <c r="B21" s="150">
        <v>262613</v>
      </c>
      <c r="C21" s="148">
        <v>166134</v>
      </c>
      <c r="D21" s="148">
        <v>45078</v>
      </c>
      <c r="E21" s="151">
        <v>60120</v>
      </c>
      <c r="F21" s="113" t="s">
        <v>20</v>
      </c>
      <c r="G21" s="152">
        <v>1</v>
      </c>
      <c r="H21" s="152" t="s">
        <v>188</v>
      </c>
      <c r="I21" s="156">
        <v>33447.79</v>
      </c>
      <c r="J21" s="119" t="s">
        <v>22</v>
      </c>
      <c r="L21" s="256"/>
    </row>
    <row r="22" spans="1:12" s="146" customFormat="1">
      <c r="A22" s="149">
        <v>45808</v>
      </c>
      <c r="B22" s="150">
        <v>262613</v>
      </c>
      <c r="C22" s="148">
        <v>166134</v>
      </c>
      <c r="D22" s="148">
        <v>45078</v>
      </c>
      <c r="E22" s="151">
        <v>60121</v>
      </c>
      <c r="F22" s="113" t="s">
        <v>20</v>
      </c>
      <c r="G22" s="152">
        <v>1</v>
      </c>
      <c r="H22" s="152" t="s">
        <v>39</v>
      </c>
      <c r="I22" s="156">
        <v>48651.59</v>
      </c>
      <c r="J22" s="119" t="s">
        <v>22</v>
      </c>
      <c r="L22" s="256"/>
    </row>
    <row r="23" spans="1:12" s="146" customFormat="1">
      <c r="A23" s="149">
        <v>45808</v>
      </c>
      <c r="B23" s="150">
        <v>262613</v>
      </c>
      <c r="C23" s="148">
        <v>166134</v>
      </c>
      <c r="D23" s="148">
        <v>45078</v>
      </c>
      <c r="E23" s="151">
        <v>60122</v>
      </c>
      <c r="F23" s="113" t="s">
        <v>20</v>
      </c>
      <c r="G23" s="152">
        <v>1</v>
      </c>
      <c r="H23" s="152" t="s">
        <v>178</v>
      </c>
      <c r="I23" s="156">
        <v>18426.3</v>
      </c>
      <c r="J23" s="119" t="s">
        <v>22</v>
      </c>
      <c r="L23" s="256"/>
    </row>
    <row r="24" spans="1:12" s="146" customFormat="1">
      <c r="A24" s="149">
        <v>45808</v>
      </c>
      <c r="B24" s="150">
        <v>262613</v>
      </c>
      <c r="C24" s="148">
        <v>166134</v>
      </c>
      <c r="D24" s="148">
        <v>45078</v>
      </c>
      <c r="E24" s="151">
        <v>60123</v>
      </c>
      <c r="F24" s="113" t="s">
        <v>20</v>
      </c>
      <c r="G24" s="152">
        <v>1</v>
      </c>
      <c r="H24" s="152" t="s">
        <v>177</v>
      </c>
      <c r="I24" s="156">
        <v>15671.39</v>
      </c>
      <c r="J24" s="119" t="s">
        <v>22</v>
      </c>
      <c r="L24" s="256"/>
    </row>
    <row r="25" spans="1:12" s="146" customFormat="1">
      <c r="A25" s="149">
        <v>45808</v>
      </c>
      <c r="B25" s="150">
        <v>262613</v>
      </c>
      <c r="C25" s="148">
        <v>166134</v>
      </c>
      <c r="D25" s="148">
        <v>45078</v>
      </c>
      <c r="E25" s="151">
        <v>60124</v>
      </c>
      <c r="F25" s="113" t="s">
        <v>20</v>
      </c>
      <c r="G25" s="152">
        <v>1</v>
      </c>
      <c r="H25" s="152" t="s">
        <v>168</v>
      </c>
      <c r="I25" s="156">
        <v>19262.39</v>
      </c>
      <c r="J25" s="119" t="s">
        <v>22</v>
      </c>
      <c r="L25" s="256"/>
    </row>
    <row r="26" spans="1:12" s="146" customFormat="1">
      <c r="A26" s="149">
        <v>45808</v>
      </c>
      <c r="B26" s="150">
        <v>262612</v>
      </c>
      <c r="C26" s="148">
        <v>165766</v>
      </c>
      <c r="D26" s="148">
        <v>45050</v>
      </c>
      <c r="E26" s="151">
        <v>60116</v>
      </c>
      <c r="F26" s="113" t="s">
        <v>20</v>
      </c>
      <c r="G26" s="152">
        <v>1</v>
      </c>
      <c r="H26" s="152" t="s">
        <v>188</v>
      </c>
      <c r="I26" s="156">
        <v>33447.79</v>
      </c>
      <c r="J26" s="119" t="s">
        <v>22</v>
      </c>
      <c r="L26" s="256">
        <v>35668</v>
      </c>
    </row>
    <row r="27" spans="1:12" s="146" customFormat="1">
      <c r="A27" s="149">
        <v>45808</v>
      </c>
      <c r="B27" s="150">
        <v>262612</v>
      </c>
      <c r="C27" s="148">
        <v>165766</v>
      </c>
      <c r="D27" s="148">
        <v>45050</v>
      </c>
      <c r="E27" s="151">
        <v>60117</v>
      </c>
      <c r="F27" s="113" t="s">
        <v>20</v>
      </c>
      <c r="G27" s="152">
        <v>1</v>
      </c>
      <c r="H27" s="152" t="s">
        <v>41</v>
      </c>
      <c r="I27" s="156">
        <v>26520.39</v>
      </c>
      <c r="J27" s="119" t="s">
        <v>22</v>
      </c>
      <c r="L27" s="256"/>
    </row>
    <row r="28" spans="1:12" s="146" customFormat="1">
      <c r="A28" s="149">
        <v>45808</v>
      </c>
      <c r="B28" s="150">
        <v>262612</v>
      </c>
      <c r="C28" s="148">
        <v>165766</v>
      </c>
      <c r="D28" s="148">
        <v>45050</v>
      </c>
      <c r="E28" s="151">
        <v>60118</v>
      </c>
      <c r="F28" s="113" t="s">
        <v>20</v>
      </c>
      <c r="G28" s="152">
        <v>3</v>
      </c>
      <c r="H28" s="152" t="s">
        <v>43</v>
      </c>
      <c r="I28" s="156">
        <v>63715.17</v>
      </c>
      <c r="J28" s="119" t="s">
        <v>22</v>
      </c>
      <c r="L28" s="256"/>
    </row>
    <row r="29" spans="1:12" s="146" customFormat="1">
      <c r="A29" s="149">
        <v>45808</v>
      </c>
      <c r="B29" s="150">
        <v>262612</v>
      </c>
      <c r="C29" s="148">
        <v>165766</v>
      </c>
      <c r="D29" s="148">
        <v>45050</v>
      </c>
      <c r="E29" s="151">
        <v>60119</v>
      </c>
      <c r="F29" s="113" t="s">
        <v>20</v>
      </c>
      <c r="G29" s="152">
        <v>1</v>
      </c>
      <c r="H29" s="152" t="s">
        <v>168</v>
      </c>
      <c r="I29" s="156">
        <v>19262.39</v>
      </c>
      <c r="J29" s="119" t="s">
        <v>22</v>
      </c>
      <c r="L29" s="256"/>
    </row>
    <row r="30" spans="1:12" s="146" customFormat="1">
      <c r="A30" s="149">
        <v>45808</v>
      </c>
      <c r="B30" s="150">
        <v>262611</v>
      </c>
      <c r="C30" s="148">
        <v>165765</v>
      </c>
      <c r="D30" s="148">
        <v>45049</v>
      </c>
      <c r="E30" s="151">
        <v>60111</v>
      </c>
      <c r="F30" s="113" t="s">
        <v>20</v>
      </c>
      <c r="G30" s="152">
        <v>1</v>
      </c>
      <c r="H30" s="152" t="s">
        <v>178</v>
      </c>
      <c r="I30" s="156">
        <v>17856.39</v>
      </c>
      <c r="J30" s="119" t="s">
        <v>22</v>
      </c>
      <c r="L30" s="256">
        <v>35667</v>
      </c>
    </row>
    <row r="31" spans="1:12" s="146" customFormat="1">
      <c r="A31" s="149">
        <v>45808</v>
      </c>
      <c r="B31" s="150">
        <v>262611</v>
      </c>
      <c r="C31" s="148">
        <v>165765</v>
      </c>
      <c r="D31" s="148">
        <v>45049</v>
      </c>
      <c r="E31" s="151">
        <v>60112</v>
      </c>
      <c r="F31" s="113" t="s">
        <v>20</v>
      </c>
      <c r="G31" s="152">
        <v>10</v>
      </c>
      <c r="H31" s="152" t="s">
        <v>181</v>
      </c>
      <c r="I31" s="156">
        <v>138473.9</v>
      </c>
      <c r="J31" s="119" t="s">
        <v>22</v>
      </c>
      <c r="L31" s="256"/>
    </row>
    <row r="32" spans="1:12" s="146" customFormat="1">
      <c r="A32" s="149">
        <v>45808</v>
      </c>
      <c r="B32" s="150">
        <v>262611</v>
      </c>
      <c r="C32" s="148">
        <v>165765</v>
      </c>
      <c r="D32" s="148">
        <v>45049</v>
      </c>
      <c r="E32" s="151">
        <v>60113</v>
      </c>
      <c r="F32" s="113" t="s">
        <v>20</v>
      </c>
      <c r="G32" s="152">
        <v>2</v>
      </c>
      <c r="H32" s="152" t="s">
        <v>174</v>
      </c>
      <c r="I32" s="156">
        <v>111484.78</v>
      </c>
      <c r="J32" s="119" t="s">
        <v>22</v>
      </c>
      <c r="L32" s="256"/>
    </row>
    <row r="33" spans="1:12" s="146" customFormat="1">
      <c r="A33" s="149">
        <v>45808</v>
      </c>
      <c r="B33" s="150">
        <v>262611</v>
      </c>
      <c r="C33" s="148">
        <v>165765</v>
      </c>
      <c r="D33" s="148">
        <v>45049</v>
      </c>
      <c r="E33" s="151">
        <v>60114</v>
      </c>
      <c r="F33" s="113" t="s">
        <v>20</v>
      </c>
      <c r="G33" s="152">
        <v>2</v>
      </c>
      <c r="H33" s="152" t="s">
        <v>45</v>
      </c>
      <c r="I33" s="156">
        <v>53983.18</v>
      </c>
      <c r="J33" s="119" t="s">
        <v>22</v>
      </c>
      <c r="L33" s="256"/>
    </row>
    <row r="34" spans="1:12" s="146" customFormat="1">
      <c r="A34" s="149">
        <v>45808</v>
      </c>
      <c r="B34" s="150">
        <v>262611</v>
      </c>
      <c r="C34" s="148">
        <v>165765</v>
      </c>
      <c r="D34" s="148">
        <v>45049</v>
      </c>
      <c r="E34" s="151">
        <v>60115</v>
      </c>
      <c r="F34" s="113" t="s">
        <v>20</v>
      </c>
      <c r="G34" s="152">
        <v>1</v>
      </c>
      <c r="H34" s="152" t="s">
        <v>53</v>
      </c>
      <c r="I34" s="156">
        <v>19148.48</v>
      </c>
      <c r="J34" s="119" t="s">
        <v>22</v>
      </c>
      <c r="L34" s="256"/>
    </row>
    <row r="35" spans="1:12">
      <c r="A35" s="137">
        <v>45808</v>
      </c>
      <c r="B35" s="138">
        <v>262610</v>
      </c>
      <c r="C35" s="112">
        <v>165534</v>
      </c>
      <c r="D35" s="112">
        <v>45076</v>
      </c>
      <c r="E35" s="112">
        <v>60105</v>
      </c>
      <c r="F35" s="113" t="s">
        <v>20</v>
      </c>
      <c r="G35" s="138">
        <v>1</v>
      </c>
      <c r="H35" s="138" t="s">
        <v>39</v>
      </c>
      <c r="I35" s="118">
        <v>48651.59</v>
      </c>
      <c r="J35" s="119" t="s">
        <v>22</v>
      </c>
      <c r="L35" s="249">
        <v>35665</v>
      </c>
    </row>
    <row r="36" spans="1:12">
      <c r="A36" s="137">
        <v>45808</v>
      </c>
      <c r="B36" s="138">
        <v>262610</v>
      </c>
      <c r="C36" s="112">
        <v>165534</v>
      </c>
      <c r="D36" s="112">
        <v>45076</v>
      </c>
      <c r="E36" s="112">
        <v>60104</v>
      </c>
      <c r="F36" s="113" t="s">
        <v>20</v>
      </c>
      <c r="G36" s="138">
        <v>1</v>
      </c>
      <c r="H36" s="138" t="s">
        <v>41</v>
      </c>
      <c r="I36" s="118">
        <v>26520.39</v>
      </c>
      <c r="J36" s="119" t="s">
        <v>22</v>
      </c>
      <c r="L36" s="249"/>
    </row>
    <row r="37" spans="1:12">
      <c r="A37" s="137">
        <v>45808</v>
      </c>
      <c r="B37" s="138">
        <v>262610</v>
      </c>
      <c r="C37" s="112">
        <v>165534</v>
      </c>
      <c r="D37" s="112">
        <v>45076</v>
      </c>
      <c r="E37" s="112">
        <v>60106</v>
      </c>
      <c r="F37" s="113" t="s">
        <v>20</v>
      </c>
      <c r="G37" s="138">
        <v>1</v>
      </c>
      <c r="H37" s="138" t="s">
        <v>45</v>
      </c>
      <c r="I37" s="118">
        <v>26991.59</v>
      </c>
      <c r="J37" s="119" t="s">
        <v>22</v>
      </c>
      <c r="L37" s="249"/>
    </row>
    <row r="38" spans="1:12">
      <c r="A38" s="137">
        <v>45808</v>
      </c>
      <c r="B38" s="138">
        <v>262610</v>
      </c>
      <c r="C38" s="112">
        <v>165534</v>
      </c>
      <c r="D38" s="112">
        <v>45076</v>
      </c>
      <c r="E38" s="112">
        <v>60107</v>
      </c>
      <c r="F38" s="113" t="s">
        <v>20</v>
      </c>
      <c r="G38" s="138">
        <v>2</v>
      </c>
      <c r="H38" s="138" t="s">
        <v>177</v>
      </c>
      <c r="I38" s="118">
        <v>31342.78</v>
      </c>
      <c r="J38" s="119" t="s">
        <v>22</v>
      </c>
      <c r="L38" s="249"/>
    </row>
    <row r="39" spans="1:12">
      <c r="A39" s="137">
        <v>45808</v>
      </c>
      <c r="B39" s="138">
        <v>262610</v>
      </c>
      <c r="C39" s="112">
        <v>165534</v>
      </c>
      <c r="D39" s="112">
        <v>45076</v>
      </c>
      <c r="E39" s="112">
        <v>60109</v>
      </c>
      <c r="F39" s="113" t="s">
        <v>20</v>
      </c>
      <c r="G39" s="138">
        <v>2</v>
      </c>
      <c r="H39" s="138" t="s">
        <v>178</v>
      </c>
      <c r="I39" s="118">
        <v>35712.78</v>
      </c>
      <c r="J39" s="119" t="s">
        <v>22</v>
      </c>
      <c r="L39" s="249"/>
    </row>
    <row r="40" spans="1:12">
      <c r="A40" s="137">
        <v>45808</v>
      </c>
      <c r="B40" s="138">
        <v>262609</v>
      </c>
      <c r="C40" s="112">
        <v>165533</v>
      </c>
      <c r="D40" s="112">
        <v>45075</v>
      </c>
      <c r="E40" s="112">
        <v>60100</v>
      </c>
      <c r="F40" s="113" t="s">
        <v>20</v>
      </c>
      <c r="G40" s="138">
        <v>1</v>
      </c>
      <c r="H40" s="138" t="s">
        <v>232</v>
      </c>
      <c r="I40" s="118">
        <v>111906.39</v>
      </c>
      <c r="J40" s="119" t="s">
        <v>22</v>
      </c>
      <c r="L40" s="249">
        <v>35664</v>
      </c>
    </row>
    <row r="41" spans="1:12">
      <c r="A41" s="137">
        <v>45808</v>
      </c>
      <c r="B41" s="138">
        <v>262609</v>
      </c>
      <c r="C41" s="112">
        <v>165533</v>
      </c>
      <c r="D41" s="112">
        <v>45075</v>
      </c>
      <c r="E41" s="267">
        <v>60101</v>
      </c>
      <c r="F41" s="113" t="s">
        <v>20</v>
      </c>
      <c r="G41" s="138">
        <v>1</v>
      </c>
      <c r="H41" s="138" t="s">
        <v>188</v>
      </c>
      <c r="I41" s="118">
        <v>29680.89</v>
      </c>
      <c r="J41" s="119" t="s">
        <v>22</v>
      </c>
      <c r="L41" s="249"/>
    </row>
    <row r="42" spans="1:12">
      <c r="A42" s="137">
        <v>45808</v>
      </c>
      <c r="B42" s="138">
        <v>262609</v>
      </c>
      <c r="C42" s="112">
        <v>165533</v>
      </c>
      <c r="D42" s="112">
        <v>45075</v>
      </c>
      <c r="E42" s="267"/>
      <c r="F42" s="113" t="s">
        <v>20</v>
      </c>
      <c r="G42" s="138">
        <v>1</v>
      </c>
      <c r="H42" s="138" t="s">
        <v>364</v>
      </c>
      <c r="I42" s="118">
        <v>8903.2900000000009</v>
      </c>
      <c r="J42" s="119" t="s">
        <v>22</v>
      </c>
      <c r="L42" s="249"/>
    </row>
    <row r="43" spans="1:12">
      <c r="A43" s="137">
        <v>45808</v>
      </c>
      <c r="B43" s="138">
        <v>262609</v>
      </c>
      <c r="C43" s="112">
        <v>165533</v>
      </c>
      <c r="D43" s="112">
        <v>45075</v>
      </c>
      <c r="E43" s="112">
        <v>60103</v>
      </c>
      <c r="F43" s="113" t="s">
        <v>20</v>
      </c>
      <c r="G43" s="138">
        <v>1</v>
      </c>
      <c r="H43" s="138" t="s">
        <v>245</v>
      </c>
      <c r="I43" s="118">
        <v>7341.79</v>
      </c>
      <c r="J43" s="119" t="s">
        <v>22</v>
      </c>
      <c r="L43" s="249"/>
    </row>
    <row r="44" spans="1:12">
      <c r="A44" s="137">
        <v>45808</v>
      </c>
      <c r="B44" s="138">
        <v>262609</v>
      </c>
      <c r="C44" s="112">
        <v>165533</v>
      </c>
      <c r="D44" s="112">
        <v>45075</v>
      </c>
      <c r="E44" s="112">
        <v>60110</v>
      </c>
      <c r="F44" s="113" t="s">
        <v>20</v>
      </c>
      <c r="G44" s="138">
        <v>1</v>
      </c>
      <c r="H44" s="138" t="s">
        <v>174</v>
      </c>
      <c r="I44" s="118">
        <v>55742.39</v>
      </c>
      <c r="J44" s="119" t="s">
        <v>22</v>
      </c>
      <c r="L44" s="249"/>
    </row>
    <row r="45" spans="1:12">
      <c r="A45" s="137">
        <v>45808</v>
      </c>
      <c r="B45" s="138">
        <v>262608</v>
      </c>
      <c r="C45" s="112">
        <v>165532</v>
      </c>
      <c r="D45" s="112">
        <v>45074</v>
      </c>
      <c r="E45" s="112">
        <v>60096</v>
      </c>
      <c r="F45" s="113" t="s">
        <v>20</v>
      </c>
      <c r="G45" s="138">
        <v>1</v>
      </c>
      <c r="H45" s="138" t="s">
        <v>66</v>
      </c>
      <c r="I45" s="118">
        <v>17677.79</v>
      </c>
      <c r="J45" s="119" t="s">
        <v>22</v>
      </c>
      <c r="L45" s="249">
        <v>35663</v>
      </c>
    </row>
    <row r="46" spans="1:12">
      <c r="A46" s="137">
        <v>45808</v>
      </c>
      <c r="B46" s="138">
        <v>262608</v>
      </c>
      <c r="C46" s="112">
        <v>165532</v>
      </c>
      <c r="D46" s="112">
        <v>45074</v>
      </c>
      <c r="E46" s="112">
        <v>60097</v>
      </c>
      <c r="F46" s="113" t="s">
        <v>20</v>
      </c>
      <c r="G46" s="138">
        <v>1</v>
      </c>
      <c r="H46" s="138" t="s">
        <v>40</v>
      </c>
      <c r="I46" s="118">
        <v>75076.789999999994</v>
      </c>
      <c r="J46" s="119" t="s">
        <v>22</v>
      </c>
      <c r="L46" s="249"/>
    </row>
    <row r="47" spans="1:12">
      <c r="A47" s="137">
        <v>45808</v>
      </c>
      <c r="B47" s="138">
        <v>262608</v>
      </c>
      <c r="C47" s="112">
        <v>165532</v>
      </c>
      <c r="D47" s="112">
        <v>45074</v>
      </c>
      <c r="E47" s="112">
        <v>60098</v>
      </c>
      <c r="F47" s="113" t="s">
        <v>20</v>
      </c>
      <c r="G47" s="138">
        <v>1</v>
      </c>
      <c r="H47" s="138" t="s">
        <v>254</v>
      </c>
      <c r="I47" s="118">
        <v>106548.39</v>
      </c>
      <c r="J47" s="119" t="s">
        <v>22</v>
      </c>
      <c r="L47" s="249"/>
    </row>
    <row r="48" spans="1:12">
      <c r="A48" s="137">
        <v>45808</v>
      </c>
      <c r="B48" s="138">
        <v>262608</v>
      </c>
      <c r="C48" s="112">
        <v>165532</v>
      </c>
      <c r="D48" s="112">
        <v>45074</v>
      </c>
      <c r="E48" s="267">
        <v>60099</v>
      </c>
      <c r="F48" s="113" t="s">
        <v>20</v>
      </c>
      <c r="G48" s="138">
        <v>1</v>
      </c>
      <c r="H48" s="138" t="s">
        <v>53</v>
      </c>
      <c r="I48" s="118">
        <v>19699.39</v>
      </c>
      <c r="J48" s="119" t="s">
        <v>22</v>
      </c>
      <c r="L48" s="249"/>
    </row>
    <row r="49" spans="1:12">
      <c r="A49" s="137">
        <v>45808</v>
      </c>
      <c r="B49" s="138">
        <v>262608</v>
      </c>
      <c r="C49" s="112">
        <v>165532</v>
      </c>
      <c r="D49" s="112">
        <v>45074</v>
      </c>
      <c r="E49" s="267"/>
      <c r="F49" s="113" t="s">
        <v>20</v>
      </c>
      <c r="G49" s="138">
        <v>1</v>
      </c>
      <c r="H49" s="138" t="s">
        <v>32</v>
      </c>
      <c r="I49" s="118">
        <v>22587.39</v>
      </c>
      <c r="J49" s="119" t="s">
        <v>22</v>
      </c>
      <c r="L49" s="249"/>
    </row>
    <row r="50" spans="1:12">
      <c r="A50" s="137">
        <v>45808</v>
      </c>
      <c r="B50" s="138">
        <v>262607</v>
      </c>
      <c r="C50" s="112">
        <v>165377</v>
      </c>
      <c r="D50" s="112">
        <v>45082</v>
      </c>
      <c r="E50" s="112">
        <v>59834</v>
      </c>
      <c r="F50" s="113" t="s">
        <v>20</v>
      </c>
      <c r="G50" s="138">
        <v>1</v>
      </c>
      <c r="H50" s="138" t="s">
        <v>217</v>
      </c>
      <c r="I50" s="118">
        <v>7938.39</v>
      </c>
      <c r="J50" s="119" t="s">
        <v>22</v>
      </c>
      <c r="L50" s="120">
        <v>35659</v>
      </c>
    </row>
    <row r="51" spans="1:12">
      <c r="A51" s="137">
        <v>45808</v>
      </c>
      <c r="B51" s="138">
        <v>262606</v>
      </c>
      <c r="C51" s="112">
        <v>165376</v>
      </c>
      <c r="D51" s="112">
        <v>45068</v>
      </c>
      <c r="E51" s="112">
        <v>60091</v>
      </c>
      <c r="F51" s="113" t="s">
        <v>20</v>
      </c>
      <c r="G51" s="138">
        <v>2</v>
      </c>
      <c r="H51" s="138" t="s">
        <v>167</v>
      </c>
      <c r="I51" s="118">
        <v>34572.78</v>
      </c>
      <c r="J51" s="119" t="s">
        <v>22</v>
      </c>
      <c r="L51" s="249">
        <v>35658</v>
      </c>
    </row>
    <row r="52" spans="1:12">
      <c r="A52" s="137">
        <v>45808</v>
      </c>
      <c r="B52" s="138">
        <v>262606</v>
      </c>
      <c r="C52" s="112">
        <v>165376</v>
      </c>
      <c r="D52" s="112">
        <v>45068</v>
      </c>
      <c r="E52" s="112">
        <v>60092</v>
      </c>
      <c r="F52" s="113" t="s">
        <v>20</v>
      </c>
      <c r="G52" s="138">
        <v>1</v>
      </c>
      <c r="H52" s="138" t="s">
        <v>178</v>
      </c>
      <c r="I52" s="118">
        <v>17856.39</v>
      </c>
      <c r="J52" s="119" t="s">
        <v>22</v>
      </c>
      <c r="L52" s="249"/>
    </row>
    <row r="53" spans="1:12">
      <c r="A53" s="137">
        <v>45808</v>
      </c>
      <c r="B53" s="138">
        <v>262606</v>
      </c>
      <c r="C53" s="112">
        <v>165376</v>
      </c>
      <c r="D53" s="112">
        <v>45068</v>
      </c>
      <c r="E53" s="112">
        <v>60093</v>
      </c>
      <c r="F53" s="113" t="s">
        <v>20</v>
      </c>
      <c r="G53" s="138">
        <v>13</v>
      </c>
      <c r="H53" s="138" t="s">
        <v>254</v>
      </c>
      <c r="I53" s="118">
        <v>1385129.07</v>
      </c>
      <c r="J53" s="119" t="s">
        <v>22</v>
      </c>
      <c r="L53" s="249"/>
    </row>
    <row r="54" spans="1:12">
      <c r="A54" s="137">
        <v>45808</v>
      </c>
      <c r="B54" s="138">
        <v>262606</v>
      </c>
      <c r="C54" s="112">
        <v>165376</v>
      </c>
      <c r="D54" s="112">
        <v>45068</v>
      </c>
      <c r="E54" s="112">
        <v>60094</v>
      </c>
      <c r="F54" s="113" t="s">
        <v>20</v>
      </c>
      <c r="G54" s="138">
        <v>2</v>
      </c>
      <c r="H54" s="138" t="s">
        <v>239</v>
      </c>
      <c r="I54" s="118">
        <v>14810.5</v>
      </c>
      <c r="J54" s="119" t="s">
        <v>22</v>
      </c>
      <c r="L54" s="249"/>
    </row>
    <row r="55" spans="1:12">
      <c r="A55" s="137">
        <v>45808</v>
      </c>
      <c r="B55" s="138">
        <v>262606</v>
      </c>
      <c r="C55" s="112">
        <v>165376</v>
      </c>
      <c r="D55" s="112">
        <v>45068</v>
      </c>
      <c r="E55" s="112">
        <v>60095</v>
      </c>
      <c r="F55" s="113" t="s">
        <v>20</v>
      </c>
      <c r="G55" s="138">
        <v>2</v>
      </c>
      <c r="H55" s="138" t="s">
        <v>33</v>
      </c>
      <c r="I55" s="118">
        <v>64592.78</v>
      </c>
      <c r="J55" s="119" t="s">
        <v>22</v>
      </c>
      <c r="L55" s="249"/>
    </row>
    <row r="56" spans="1:12">
      <c r="A56" s="137">
        <v>45808</v>
      </c>
      <c r="B56" s="138">
        <v>262605</v>
      </c>
      <c r="C56" s="112">
        <v>165375</v>
      </c>
      <c r="D56" s="112">
        <v>45080</v>
      </c>
      <c r="E56" s="112">
        <v>60086</v>
      </c>
      <c r="F56" s="113" t="s">
        <v>20</v>
      </c>
      <c r="G56" s="138">
        <v>1</v>
      </c>
      <c r="H56" s="138" t="s">
        <v>180</v>
      </c>
      <c r="I56" s="118">
        <v>10932.79</v>
      </c>
      <c r="J56" s="119" t="s">
        <v>22</v>
      </c>
      <c r="L56" s="249">
        <v>35657</v>
      </c>
    </row>
    <row r="57" spans="1:12">
      <c r="A57" s="137">
        <v>45808</v>
      </c>
      <c r="B57" s="138">
        <v>262605</v>
      </c>
      <c r="C57" s="112">
        <v>165375</v>
      </c>
      <c r="D57" s="112">
        <v>45080</v>
      </c>
      <c r="E57" s="112">
        <v>60087</v>
      </c>
      <c r="F57" s="113" t="s">
        <v>20</v>
      </c>
      <c r="G57" s="138">
        <v>1</v>
      </c>
      <c r="H57" s="138" t="s">
        <v>39</v>
      </c>
      <c r="I57" s="118">
        <v>48651.59</v>
      </c>
      <c r="J57" s="119" t="s">
        <v>22</v>
      </c>
      <c r="L57" s="249"/>
    </row>
    <row r="58" spans="1:12">
      <c r="A58" s="137">
        <v>45808</v>
      </c>
      <c r="B58" s="138">
        <v>262605</v>
      </c>
      <c r="C58" s="112">
        <v>165375</v>
      </c>
      <c r="D58" s="112">
        <v>45080</v>
      </c>
      <c r="E58" s="112">
        <v>60088</v>
      </c>
      <c r="F58" s="113" t="s">
        <v>20</v>
      </c>
      <c r="G58" s="138">
        <v>1</v>
      </c>
      <c r="H58" s="138" t="s">
        <v>33</v>
      </c>
      <c r="I58" s="118">
        <v>31346.48</v>
      </c>
      <c r="J58" s="119" t="s">
        <v>22</v>
      </c>
      <c r="L58" s="249"/>
    </row>
    <row r="59" spans="1:12">
      <c r="A59" s="137">
        <v>45808</v>
      </c>
      <c r="B59" s="138">
        <v>262605</v>
      </c>
      <c r="C59" s="112">
        <v>165375</v>
      </c>
      <c r="D59" s="112">
        <v>45080</v>
      </c>
      <c r="E59" s="112">
        <v>60089</v>
      </c>
      <c r="F59" s="113" t="s">
        <v>20</v>
      </c>
      <c r="G59" s="138">
        <v>1</v>
      </c>
      <c r="H59" s="138" t="s">
        <v>41</v>
      </c>
      <c r="I59" s="118">
        <v>25722.48</v>
      </c>
      <c r="J59" s="119" t="s">
        <v>22</v>
      </c>
      <c r="L59" s="249"/>
    </row>
    <row r="60" spans="1:12">
      <c r="A60" s="137">
        <v>45808</v>
      </c>
      <c r="B60" s="138">
        <v>262605</v>
      </c>
      <c r="C60" s="112">
        <v>165375</v>
      </c>
      <c r="D60" s="112">
        <v>45080</v>
      </c>
      <c r="E60" s="112">
        <v>60090</v>
      </c>
      <c r="F60" s="113" t="s">
        <v>20</v>
      </c>
      <c r="G60" s="138">
        <v>1</v>
      </c>
      <c r="H60" s="138" t="s">
        <v>178</v>
      </c>
      <c r="I60" s="118">
        <v>17856.39</v>
      </c>
      <c r="J60" s="119" t="s">
        <v>22</v>
      </c>
      <c r="L60" s="249"/>
    </row>
    <row r="61" spans="1:12">
      <c r="A61" s="137">
        <v>45808</v>
      </c>
      <c r="B61" s="138">
        <v>262604</v>
      </c>
      <c r="C61" s="112">
        <v>165145</v>
      </c>
      <c r="D61" s="112">
        <v>45069</v>
      </c>
      <c r="E61" s="112">
        <v>60069</v>
      </c>
      <c r="F61" s="113" t="s">
        <v>20</v>
      </c>
      <c r="G61" s="138">
        <v>1</v>
      </c>
      <c r="H61" s="138" t="s">
        <v>254</v>
      </c>
      <c r="I61" s="118">
        <v>106548.39</v>
      </c>
      <c r="J61" s="119" t="s">
        <v>22</v>
      </c>
      <c r="L61" s="249">
        <v>35651</v>
      </c>
    </row>
    <row r="62" spans="1:12">
      <c r="A62" s="137">
        <v>45808</v>
      </c>
      <c r="B62" s="138">
        <v>262604</v>
      </c>
      <c r="C62" s="112">
        <v>165145</v>
      </c>
      <c r="D62" s="112">
        <v>45069</v>
      </c>
      <c r="E62" s="267">
        <v>60071</v>
      </c>
      <c r="F62" s="113" t="s">
        <v>20</v>
      </c>
      <c r="G62" s="138">
        <v>1</v>
      </c>
      <c r="H62" s="138" t="s">
        <v>32</v>
      </c>
      <c r="I62" s="118">
        <v>22587.39</v>
      </c>
      <c r="J62" s="119" t="s">
        <v>22</v>
      </c>
      <c r="L62" s="249"/>
    </row>
    <row r="63" spans="1:12">
      <c r="A63" s="137">
        <v>45808</v>
      </c>
      <c r="B63" s="138">
        <v>262604</v>
      </c>
      <c r="C63" s="112">
        <v>165145</v>
      </c>
      <c r="D63" s="112">
        <v>45069</v>
      </c>
      <c r="E63" s="267"/>
      <c r="F63" s="113" t="s">
        <v>20</v>
      </c>
      <c r="G63" s="138">
        <v>1</v>
      </c>
      <c r="H63" s="138" t="s">
        <v>167</v>
      </c>
      <c r="I63" s="118">
        <v>17286.39</v>
      </c>
      <c r="J63" s="119" t="s">
        <v>22</v>
      </c>
      <c r="L63" s="249"/>
    </row>
    <row r="64" spans="1:12">
      <c r="A64" s="137">
        <v>45808</v>
      </c>
      <c r="B64" s="138">
        <v>262604</v>
      </c>
      <c r="C64" s="112">
        <v>165145</v>
      </c>
      <c r="D64" s="112">
        <v>45069</v>
      </c>
      <c r="E64" s="112">
        <v>60072</v>
      </c>
      <c r="F64" s="113" t="s">
        <v>20</v>
      </c>
      <c r="G64" s="138">
        <v>2</v>
      </c>
      <c r="H64" s="138" t="s">
        <v>39</v>
      </c>
      <c r="I64" s="118">
        <v>97303.18</v>
      </c>
      <c r="J64" s="119" t="s">
        <v>22</v>
      </c>
      <c r="L64" s="249"/>
    </row>
    <row r="65" spans="1:14">
      <c r="A65" s="137">
        <v>45808</v>
      </c>
      <c r="B65" s="138">
        <v>262604</v>
      </c>
      <c r="C65" s="112">
        <v>165145</v>
      </c>
      <c r="D65" s="112">
        <v>45069</v>
      </c>
      <c r="E65" s="112">
        <v>60073</v>
      </c>
      <c r="F65" s="113" t="s">
        <v>20</v>
      </c>
      <c r="G65" s="138">
        <v>1</v>
      </c>
      <c r="H65" s="138" t="s">
        <v>45</v>
      </c>
      <c r="I65" s="118">
        <v>26991.59</v>
      </c>
      <c r="J65" s="119" t="s">
        <v>22</v>
      </c>
      <c r="L65" s="249"/>
    </row>
    <row r="66" spans="1:14">
      <c r="A66" s="137">
        <v>45808</v>
      </c>
      <c r="B66" s="138">
        <v>262604</v>
      </c>
      <c r="C66" s="112">
        <v>165145</v>
      </c>
      <c r="D66" s="112">
        <v>45069</v>
      </c>
      <c r="E66" s="112">
        <v>60074</v>
      </c>
      <c r="F66" s="113" t="s">
        <v>20</v>
      </c>
      <c r="G66" s="138">
        <v>1</v>
      </c>
      <c r="H66" s="138" t="s">
        <v>170</v>
      </c>
      <c r="I66" s="118">
        <v>51140.78</v>
      </c>
      <c r="J66" s="119" t="s">
        <v>22</v>
      </c>
      <c r="L66" s="249"/>
    </row>
    <row r="67" spans="1:14">
      <c r="A67" s="137">
        <v>45808</v>
      </c>
      <c r="B67" s="138">
        <v>262603</v>
      </c>
      <c r="C67" s="112">
        <v>165144</v>
      </c>
      <c r="D67" s="112">
        <v>45070</v>
      </c>
      <c r="E67" s="112" t="s">
        <v>470</v>
      </c>
      <c r="F67" s="113" t="s">
        <v>20</v>
      </c>
      <c r="G67" s="138">
        <v>4</v>
      </c>
      <c r="H67" s="138" t="s">
        <v>168</v>
      </c>
      <c r="I67" s="118">
        <v>77049.56</v>
      </c>
      <c r="J67" s="119" t="s">
        <v>22</v>
      </c>
      <c r="L67" s="249">
        <v>35650</v>
      </c>
    </row>
    <row r="68" spans="1:14">
      <c r="A68" s="137">
        <v>45808</v>
      </c>
      <c r="B68" s="138">
        <v>262603</v>
      </c>
      <c r="C68" s="112">
        <v>165144</v>
      </c>
      <c r="D68" s="112">
        <v>45070</v>
      </c>
      <c r="E68" s="112">
        <v>60065</v>
      </c>
      <c r="F68" s="113" t="s">
        <v>20</v>
      </c>
      <c r="G68" s="138">
        <v>1</v>
      </c>
      <c r="H68" s="138" t="s">
        <v>181</v>
      </c>
      <c r="I68" s="118">
        <v>13847.39</v>
      </c>
      <c r="J68" s="119" t="s">
        <v>22</v>
      </c>
      <c r="L68" s="249"/>
    </row>
    <row r="69" spans="1:14">
      <c r="A69" s="137">
        <v>45808</v>
      </c>
      <c r="B69" s="138">
        <v>262603</v>
      </c>
      <c r="C69" s="112">
        <v>165144</v>
      </c>
      <c r="D69" s="112">
        <v>45070</v>
      </c>
      <c r="E69" s="112">
        <v>60066</v>
      </c>
      <c r="F69" s="113" t="s">
        <v>20</v>
      </c>
      <c r="G69" s="138">
        <v>1</v>
      </c>
      <c r="H69" s="138" t="s">
        <v>60</v>
      </c>
      <c r="I69" s="118">
        <v>24103.59</v>
      </c>
      <c r="J69" s="119" t="s">
        <v>22</v>
      </c>
      <c r="L69" s="249"/>
    </row>
    <row r="70" spans="1:14">
      <c r="A70" s="137">
        <v>45808</v>
      </c>
      <c r="B70" s="138">
        <v>262603</v>
      </c>
      <c r="C70" s="112">
        <v>165144</v>
      </c>
      <c r="D70" s="112">
        <v>45070</v>
      </c>
      <c r="E70" s="112">
        <v>60067</v>
      </c>
      <c r="F70" s="113" t="s">
        <v>20</v>
      </c>
      <c r="G70" s="138">
        <v>1</v>
      </c>
      <c r="H70" s="138" t="s">
        <v>173</v>
      </c>
      <c r="I70" s="118">
        <v>20022.39</v>
      </c>
      <c r="J70" s="119" t="s">
        <v>22</v>
      </c>
      <c r="L70" s="249"/>
    </row>
    <row r="71" spans="1:14">
      <c r="A71" s="137">
        <v>45808</v>
      </c>
      <c r="B71" s="138">
        <v>262602</v>
      </c>
      <c r="C71" s="112">
        <v>135141</v>
      </c>
      <c r="D71" s="112">
        <v>45071</v>
      </c>
      <c r="E71" s="112" t="s">
        <v>471</v>
      </c>
      <c r="F71" s="113" t="s">
        <v>20</v>
      </c>
      <c r="G71" s="138">
        <v>3</v>
      </c>
      <c r="H71" s="138" t="s">
        <v>33</v>
      </c>
      <c r="I71" s="118">
        <v>97306.17</v>
      </c>
      <c r="J71" s="119" t="s">
        <v>22</v>
      </c>
      <c r="L71" s="249">
        <v>35647</v>
      </c>
    </row>
    <row r="72" spans="1:14">
      <c r="A72" s="137">
        <v>45808</v>
      </c>
      <c r="B72" s="138">
        <v>262602</v>
      </c>
      <c r="C72" s="112">
        <v>135141</v>
      </c>
      <c r="D72" s="112">
        <v>45071</v>
      </c>
      <c r="E72" s="267">
        <v>60052</v>
      </c>
      <c r="F72" s="113" t="s">
        <v>20</v>
      </c>
      <c r="G72" s="138">
        <v>1</v>
      </c>
      <c r="H72" s="138" t="s">
        <v>183</v>
      </c>
      <c r="I72" s="118">
        <v>57756.39</v>
      </c>
      <c r="J72" s="119" t="s">
        <v>22</v>
      </c>
      <c r="L72" s="249"/>
      <c r="N72" s="157">
        <v>203734.34</v>
      </c>
    </row>
    <row r="73" spans="1:14">
      <c r="A73" s="137">
        <v>45808</v>
      </c>
      <c r="B73" s="138">
        <v>262602</v>
      </c>
      <c r="C73" s="112">
        <v>135141</v>
      </c>
      <c r="D73" s="112">
        <v>45071</v>
      </c>
      <c r="E73" s="267"/>
      <c r="F73" s="113" t="s">
        <v>20</v>
      </c>
      <c r="G73" s="138">
        <v>1</v>
      </c>
      <c r="H73" s="138" t="s">
        <v>472</v>
      </c>
      <c r="I73" s="118">
        <v>25988.39</v>
      </c>
      <c r="J73" s="119" t="s">
        <v>22</v>
      </c>
      <c r="L73" s="249"/>
    </row>
    <row r="74" spans="1:14">
      <c r="A74" s="137">
        <v>45808</v>
      </c>
      <c r="B74" s="138">
        <v>262602</v>
      </c>
      <c r="C74" s="112">
        <v>135141</v>
      </c>
      <c r="D74" s="112">
        <v>45071</v>
      </c>
      <c r="E74" s="267"/>
      <c r="F74" s="113" t="s">
        <v>20</v>
      </c>
      <c r="G74" s="138">
        <v>1</v>
      </c>
      <c r="H74" s="138" t="s">
        <v>473</v>
      </c>
      <c r="I74" s="118">
        <v>23100.39</v>
      </c>
      <c r="J74" s="119" t="s">
        <v>22</v>
      </c>
      <c r="L74" s="249"/>
    </row>
    <row r="75" spans="1:14">
      <c r="A75" s="137">
        <v>45808</v>
      </c>
      <c r="B75" s="138">
        <v>262601</v>
      </c>
      <c r="C75" s="112">
        <v>164738</v>
      </c>
      <c r="D75" s="112">
        <v>45073</v>
      </c>
      <c r="E75" s="112">
        <v>60034</v>
      </c>
      <c r="F75" s="113" t="s">
        <v>20</v>
      </c>
      <c r="G75" s="138">
        <v>2</v>
      </c>
      <c r="H75" s="138" t="s">
        <v>170</v>
      </c>
      <c r="I75" s="118">
        <v>51140.78</v>
      </c>
      <c r="J75" s="119" t="s">
        <v>22</v>
      </c>
      <c r="L75" s="249">
        <v>35633</v>
      </c>
    </row>
    <row r="76" spans="1:14">
      <c r="A76" s="137">
        <v>45808</v>
      </c>
      <c r="B76" s="138">
        <v>262601</v>
      </c>
      <c r="C76" s="112">
        <v>164738</v>
      </c>
      <c r="D76" s="112">
        <v>45073</v>
      </c>
      <c r="E76" s="112">
        <v>60035</v>
      </c>
      <c r="F76" s="113" t="s">
        <v>20</v>
      </c>
      <c r="G76" s="138">
        <v>1</v>
      </c>
      <c r="H76" s="138" t="s">
        <v>53</v>
      </c>
      <c r="I76" s="118">
        <v>19699.39</v>
      </c>
      <c r="J76" s="119" t="s">
        <v>22</v>
      </c>
      <c r="L76" s="249"/>
    </row>
    <row r="77" spans="1:14">
      <c r="A77" s="137">
        <v>45808</v>
      </c>
      <c r="B77" s="138">
        <v>262601</v>
      </c>
      <c r="C77" s="112">
        <v>164738</v>
      </c>
      <c r="D77" s="112">
        <v>45073</v>
      </c>
      <c r="E77" s="112">
        <v>60036</v>
      </c>
      <c r="F77" s="113" t="s">
        <v>20</v>
      </c>
      <c r="G77" s="138">
        <v>1</v>
      </c>
      <c r="H77" s="138" t="s">
        <v>35</v>
      </c>
      <c r="I77" s="118">
        <v>10398.94</v>
      </c>
      <c r="J77" s="119" t="s">
        <v>22</v>
      </c>
      <c r="L77" s="249"/>
    </row>
    <row r="78" spans="1:14">
      <c r="A78" s="137">
        <v>45808</v>
      </c>
      <c r="B78" s="138">
        <v>262601</v>
      </c>
      <c r="C78" s="112">
        <v>164738</v>
      </c>
      <c r="D78" s="112">
        <v>45073</v>
      </c>
      <c r="E78" s="267">
        <v>60041</v>
      </c>
      <c r="F78" s="113" t="s">
        <v>20</v>
      </c>
      <c r="G78" s="138">
        <v>1</v>
      </c>
      <c r="H78" s="138" t="s">
        <v>41</v>
      </c>
      <c r="I78" s="118">
        <v>26520.39</v>
      </c>
      <c r="J78" s="119" t="s">
        <v>22</v>
      </c>
      <c r="L78" s="249"/>
    </row>
    <row r="79" spans="1:14">
      <c r="A79" s="137">
        <v>45808</v>
      </c>
      <c r="B79" s="138">
        <v>262601</v>
      </c>
      <c r="C79" s="112">
        <v>164738</v>
      </c>
      <c r="D79" s="112">
        <v>45073</v>
      </c>
      <c r="E79" s="267"/>
      <c r="F79" s="113" t="s">
        <v>20</v>
      </c>
      <c r="G79" s="138">
        <v>2</v>
      </c>
      <c r="H79" s="138" t="s">
        <v>168</v>
      </c>
      <c r="I79" s="118">
        <v>38524.78</v>
      </c>
      <c r="J79" s="119" t="s">
        <v>22</v>
      </c>
      <c r="L79" s="249"/>
    </row>
    <row r="80" spans="1:14">
      <c r="A80" s="137">
        <v>45808</v>
      </c>
      <c r="B80" s="138">
        <v>262600</v>
      </c>
      <c r="C80" s="112">
        <v>164425</v>
      </c>
      <c r="D80" s="112">
        <v>45081</v>
      </c>
      <c r="E80" s="112">
        <v>60027</v>
      </c>
      <c r="F80" s="113" t="s">
        <v>20</v>
      </c>
      <c r="G80" s="138">
        <v>3</v>
      </c>
      <c r="H80" s="138" t="s">
        <v>367</v>
      </c>
      <c r="I80" s="118">
        <v>19665</v>
      </c>
      <c r="J80" s="119" t="s">
        <v>22</v>
      </c>
      <c r="L80" s="120">
        <v>35630</v>
      </c>
    </row>
    <row r="81" spans="1:12">
      <c r="A81" s="137">
        <v>45808</v>
      </c>
      <c r="B81" s="138">
        <v>262599</v>
      </c>
      <c r="C81" s="112">
        <v>164424</v>
      </c>
      <c r="D81" s="112">
        <v>45048</v>
      </c>
      <c r="E81" s="267">
        <v>60026</v>
      </c>
      <c r="F81" s="113" t="s">
        <v>20</v>
      </c>
      <c r="G81" s="138">
        <v>1</v>
      </c>
      <c r="H81" s="138" t="s">
        <v>232</v>
      </c>
      <c r="I81" s="118">
        <v>111906.39</v>
      </c>
      <c r="J81" s="119" t="s">
        <v>22</v>
      </c>
      <c r="L81" s="249">
        <v>35629</v>
      </c>
    </row>
    <row r="82" spans="1:12">
      <c r="A82" s="137">
        <v>45808</v>
      </c>
      <c r="B82" s="138">
        <v>262599</v>
      </c>
      <c r="C82" s="112">
        <v>164424</v>
      </c>
      <c r="D82" s="112">
        <v>45048</v>
      </c>
      <c r="E82" s="267"/>
      <c r="F82" s="113" t="s">
        <v>20</v>
      </c>
      <c r="G82" s="138">
        <v>1</v>
      </c>
      <c r="H82" s="138" t="s">
        <v>26</v>
      </c>
      <c r="I82" s="118">
        <v>77288.39</v>
      </c>
      <c r="J82" s="119" t="s">
        <v>22</v>
      </c>
      <c r="L82" s="249"/>
    </row>
    <row r="83" spans="1:12">
      <c r="A83" s="137">
        <v>45808</v>
      </c>
      <c r="B83" s="138">
        <v>262599</v>
      </c>
      <c r="C83" s="112">
        <v>164424</v>
      </c>
      <c r="D83" s="112">
        <v>45048</v>
      </c>
      <c r="E83" s="267"/>
      <c r="F83" s="113" t="s">
        <v>20</v>
      </c>
      <c r="G83" s="138">
        <v>1</v>
      </c>
      <c r="H83" s="138" t="s">
        <v>224</v>
      </c>
      <c r="I83" s="118">
        <v>86636.39</v>
      </c>
      <c r="J83" s="119" t="s">
        <v>22</v>
      </c>
      <c r="L83" s="249"/>
    </row>
    <row r="84" spans="1:12">
      <c r="A84" s="137">
        <v>45808</v>
      </c>
      <c r="B84" s="138">
        <v>262599</v>
      </c>
      <c r="C84" s="112">
        <v>164424</v>
      </c>
      <c r="D84" s="112">
        <v>45048</v>
      </c>
      <c r="E84" s="267"/>
      <c r="F84" s="113" t="s">
        <v>20</v>
      </c>
      <c r="G84" s="138">
        <v>1</v>
      </c>
      <c r="H84" s="138" t="s">
        <v>40</v>
      </c>
      <c r="I84" s="118">
        <v>75076.789999999994</v>
      </c>
      <c r="J84" s="119" t="s">
        <v>22</v>
      </c>
      <c r="L84" s="249"/>
    </row>
    <row r="85" spans="1:12">
      <c r="A85" s="137">
        <v>45808</v>
      </c>
      <c r="B85" s="138">
        <v>262599</v>
      </c>
      <c r="C85" s="112">
        <v>164424</v>
      </c>
      <c r="D85" s="112">
        <v>45048</v>
      </c>
      <c r="E85" s="267"/>
      <c r="F85" s="113" t="s">
        <v>20</v>
      </c>
      <c r="G85" s="138">
        <v>2</v>
      </c>
      <c r="H85" s="138" t="s">
        <v>39</v>
      </c>
      <c r="I85" s="118">
        <v>97303.18</v>
      </c>
      <c r="J85" s="119" t="s">
        <v>22</v>
      </c>
      <c r="L85" s="249"/>
    </row>
    <row r="86" spans="1:12">
      <c r="A86" s="137">
        <v>45808</v>
      </c>
      <c r="B86" s="138">
        <v>262598</v>
      </c>
      <c r="C86" s="112">
        <v>164423</v>
      </c>
      <c r="D86" s="112">
        <v>45046</v>
      </c>
      <c r="E86" s="112">
        <v>60024</v>
      </c>
      <c r="F86" s="113" t="s">
        <v>20</v>
      </c>
      <c r="G86" s="138">
        <v>1</v>
      </c>
      <c r="H86" s="138" t="s">
        <v>33</v>
      </c>
      <c r="I86" s="118">
        <v>32296.39</v>
      </c>
      <c r="J86" s="119" t="s">
        <v>22</v>
      </c>
      <c r="L86" s="249">
        <v>35628</v>
      </c>
    </row>
    <row r="87" spans="1:12">
      <c r="A87" s="137">
        <v>45808</v>
      </c>
      <c r="B87" s="138">
        <v>262598</v>
      </c>
      <c r="C87" s="112">
        <v>164423</v>
      </c>
      <c r="D87" s="112">
        <v>45046</v>
      </c>
      <c r="E87" s="112" t="s">
        <v>474</v>
      </c>
      <c r="F87" s="113" t="s">
        <v>20</v>
      </c>
      <c r="G87" s="138">
        <v>2</v>
      </c>
      <c r="H87" s="138" t="s">
        <v>173</v>
      </c>
      <c r="I87" s="118">
        <v>40044.78</v>
      </c>
      <c r="J87" s="119" t="s">
        <v>22</v>
      </c>
      <c r="L87" s="249"/>
    </row>
    <row r="88" spans="1:12">
      <c r="A88" s="137">
        <v>45808</v>
      </c>
      <c r="B88" s="138">
        <v>262598</v>
      </c>
      <c r="C88" s="112">
        <v>164423</v>
      </c>
      <c r="D88" s="112">
        <v>45046</v>
      </c>
      <c r="E88" s="112">
        <v>60025</v>
      </c>
      <c r="F88" s="113" t="s">
        <v>20</v>
      </c>
      <c r="G88" s="138">
        <v>1</v>
      </c>
      <c r="H88" s="138" t="s">
        <v>174</v>
      </c>
      <c r="I88" s="118">
        <v>55742.39</v>
      </c>
      <c r="J88" s="119" t="s">
        <v>22</v>
      </c>
      <c r="L88" s="249"/>
    </row>
    <row r="89" spans="1:12">
      <c r="A89" s="137">
        <v>45808</v>
      </c>
      <c r="B89" s="138">
        <v>262597</v>
      </c>
      <c r="C89" s="112">
        <v>164422</v>
      </c>
      <c r="D89" s="112">
        <v>45047</v>
      </c>
      <c r="E89" s="112">
        <v>60019</v>
      </c>
      <c r="F89" s="113" t="s">
        <v>20</v>
      </c>
      <c r="G89" s="138">
        <v>1</v>
      </c>
      <c r="H89" s="138" t="s">
        <v>239</v>
      </c>
      <c r="I89" s="118">
        <v>7405.25</v>
      </c>
      <c r="J89" s="119" t="s">
        <v>22</v>
      </c>
      <c r="L89" s="249">
        <v>35627</v>
      </c>
    </row>
    <row r="90" spans="1:12">
      <c r="A90" s="137">
        <v>45808</v>
      </c>
      <c r="B90" s="138">
        <v>262597</v>
      </c>
      <c r="C90" s="112">
        <v>164422</v>
      </c>
      <c r="D90" s="112">
        <v>45047</v>
      </c>
      <c r="E90" s="112">
        <v>60020</v>
      </c>
      <c r="F90" s="113" t="s">
        <v>20</v>
      </c>
      <c r="G90" s="138">
        <v>1</v>
      </c>
      <c r="H90" s="138" t="s">
        <v>170</v>
      </c>
      <c r="I90" s="118">
        <v>25570.39</v>
      </c>
      <c r="J90" s="119" t="s">
        <v>22</v>
      </c>
      <c r="L90" s="249"/>
    </row>
    <row r="91" spans="1:12">
      <c r="A91" s="137">
        <v>45808</v>
      </c>
      <c r="B91" s="138">
        <v>262597</v>
      </c>
      <c r="C91" s="112">
        <v>164422</v>
      </c>
      <c r="D91" s="112">
        <v>45047</v>
      </c>
      <c r="E91" s="112">
        <v>60021</v>
      </c>
      <c r="F91" s="113" t="s">
        <v>20</v>
      </c>
      <c r="G91" s="138">
        <v>1</v>
      </c>
      <c r="H91" s="138" t="s">
        <v>188</v>
      </c>
      <c r="I91" s="118">
        <v>33447.79</v>
      </c>
      <c r="J91" s="119" t="s">
        <v>22</v>
      </c>
      <c r="L91" s="249"/>
    </row>
    <row r="92" spans="1:12">
      <c r="A92" s="137">
        <v>45808</v>
      </c>
      <c r="B92" s="138">
        <v>262597</v>
      </c>
      <c r="C92" s="112">
        <v>164422</v>
      </c>
      <c r="D92" s="112">
        <v>45047</v>
      </c>
      <c r="E92" s="112">
        <v>60022</v>
      </c>
      <c r="F92" s="113" t="s">
        <v>20</v>
      </c>
      <c r="G92" s="138">
        <v>1</v>
      </c>
      <c r="H92" s="138" t="s">
        <v>167</v>
      </c>
      <c r="I92" s="118">
        <v>18521.29</v>
      </c>
      <c r="J92" s="119" t="s">
        <v>22</v>
      </c>
      <c r="L92" s="249"/>
    </row>
    <row r="93" spans="1:12">
      <c r="A93" s="137">
        <v>45808</v>
      </c>
      <c r="B93" s="138">
        <v>262597</v>
      </c>
      <c r="C93" s="112">
        <v>164422</v>
      </c>
      <c r="D93" s="112">
        <v>45047</v>
      </c>
      <c r="E93" s="112">
        <v>60023</v>
      </c>
      <c r="F93" s="113" t="s">
        <v>20</v>
      </c>
      <c r="G93" s="138">
        <v>1</v>
      </c>
      <c r="H93" s="138" t="s">
        <v>33</v>
      </c>
      <c r="I93" s="118">
        <v>32296.39</v>
      </c>
      <c r="J93" s="119" t="s">
        <v>22</v>
      </c>
      <c r="L93" s="249"/>
    </row>
    <row r="94" spans="1:12">
      <c r="A94" s="137">
        <v>45808</v>
      </c>
      <c r="B94" s="138">
        <v>262596</v>
      </c>
      <c r="C94" s="112">
        <v>164040</v>
      </c>
      <c r="D94" s="112">
        <v>45079</v>
      </c>
      <c r="E94" s="112">
        <v>59987</v>
      </c>
      <c r="F94" s="113" t="s">
        <v>20</v>
      </c>
      <c r="G94" s="138">
        <v>1</v>
      </c>
      <c r="H94" s="138" t="s">
        <v>31</v>
      </c>
      <c r="I94" s="118">
        <v>15200</v>
      </c>
      <c r="J94" s="119" t="s">
        <v>22</v>
      </c>
      <c r="L94" s="249">
        <v>35613</v>
      </c>
    </row>
    <row r="95" spans="1:12">
      <c r="A95" s="137">
        <v>45808</v>
      </c>
      <c r="B95" s="138">
        <v>262596</v>
      </c>
      <c r="C95" s="112">
        <v>164040</v>
      </c>
      <c r="D95" s="112">
        <v>45079</v>
      </c>
      <c r="E95" s="112" t="s">
        <v>475</v>
      </c>
      <c r="F95" s="113" t="s">
        <v>20</v>
      </c>
      <c r="G95" s="138">
        <v>2</v>
      </c>
      <c r="H95" s="138" t="s">
        <v>173</v>
      </c>
      <c r="I95" s="118">
        <v>40044.78</v>
      </c>
      <c r="J95" s="119" t="s">
        <v>22</v>
      </c>
      <c r="L95" s="249"/>
    </row>
    <row r="96" spans="1:12">
      <c r="A96" s="137">
        <v>45808</v>
      </c>
      <c r="B96" s="138">
        <v>262596</v>
      </c>
      <c r="C96" s="112">
        <v>164040</v>
      </c>
      <c r="D96" s="112">
        <v>45079</v>
      </c>
      <c r="E96" s="112">
        <v>59988</v>
      </c>
      <c r="F96" s="113" t="s">
        <v>20</v>
      </c>
      <c r="G96" s="138">
        <v>1</v>
      </c>
      <c r="H96" s="138" t="s">
        <v>32</v>
      </c>
      <c r="I96" s="118">
        <v>22587.39</v>
      </c>
      <c r="J96" s="119" t="s">
        <v>22</v>
      </c>
      <c r="L96" s="249"/>
    </row>
    <row r="97" spans="1:12">
      <c r="A97" s="137">
        <v>45808</v>
      </c>
      <c r="B97" s="138">
        <v>262596</v>
      </c>
      <c r="C97" s="112">
        <v>164040</v>
      </c>
      <c r="D97" s="112">
        <v>45079</v>
      </c>
      <c r="E97" s="112">
        <v>59990</v>
      </c>
      <c r="F97" s="113" t="s">
        <v>20</v>
      </c>
      <c r="G97" s="138">
        <v>5</v>
      </c>
      <c r="H97" s="138" t="s">
        <v>39</v>
      </c>
      <c r="I97" s="118">
        <v>242250</v>
      </c>
      <c r="J97" s="119" t="s">
        <v>22</v>
      </c>
      <c r="L97" s="249"/>
    </row>
    <row r="98" spans="1:12">
      <c r="A98" s="137">
        <v>45808</v>
      </c>
      <c r="B98" s="138">
        <v>262596</v>
      </c>
      <c r="C98" s="112">
        <v>164040</v>
      </c>
      <c r="D98" s="112">
        <v>45079</v>
      </c>
      <c r="E98" s="112">
        <v>59991</v>
      </c>
      <c r="F98" s="113" t="s">
        <v>20</v>
      </c>
      <c r="G98" s="138">
        <v>3</v>
      </c>
      <c r="H98" s="138" t="s">
        <v>35</v>
      </c>
      <c r="I98" s="118">
        <v>33276.6</v>
      </c>
      <c r="J98" s="119" t="s">
        <v>22</v>
      </c>
      <c r="L98" s="249"/>
    </row>
    <row r="99" spans="1:12">
      <c r="A99" s="137">
        <v>45808</v>
      </c>
      <c r="B99" s="138">
        <v>262596</v>
      </c>
      <c r="C99" s="112">
        <v>164040</v>
      </c>
      <c r="D99" s="112">
        <v>45079</v>
      </c>
      <c r="E99" s="112">
        <v>59992</v>
      </c>
      <c r="F99" s="113" t="s">
        <v>20</v>
      </c>
      <c r="G99" s="138">
        <v>2</v>
      </c>
      <c r="H99" s="138" t="s">
        <v>170</v>
      </c>
      <c r="I99" s="118">
        <v>51140.78</v>
      </c>
      <c r="J99" s="119" t="s">
        <v>22</v>
      </c>
      <c r="L99" s="249"/>
    </row>
    <row r="100" spans="1:12">
      <c r="A100" s="137">
        <v>45808</v>
      </c>
      <c r="B100" s="138">
        <v>262595</v>
      </c>
      <c r="C100" s="112">
        <v>164039</v>
      </c>
      <c r="D100" s="112">
        <v>45072</v>
      </c>
      <c r="E100" s="112">
        <v>59982</v>
      </c>
      <c r="F100" s="113" t="s">
        <v>20</v>
      </c>
      <c r="G100" s="138">
        <v>1</v>
      </c>
      <c r="H100" s="138" t="s">
        <v>35</v>
      </c>
      <c r="I100" s="118">
        <v>10398.94</v>
      </c>
      <c r="J100" s="119" t="s">
        <v>22</v>
      </c>
      <c r="L100" s="249">
        <v>35612</v>
      </c>
    </row>
    <row r="101" spans="1:12">
      <c r="A101" s="137">
        <v>45808</v>
      </c>
      <c r="B101" s="138">
        <v>262595</v>
      </c>
      <c r="C101" s="112">
        <v>164039</v>
      </c>
      <c r="D101" s="112">
        <v>45072</v>
      </c>
      <c r="E101" s="112">
        <v>59983</v>
      </c>
      <c r="F101" s="113" t="s">
        <v>20</v>
      </c>
      <c r="G101" s="138">
        <v>1</v>
      </c>
      <c r="H101" s="138" t="s">
        <v>25</v>
      </c>
      <c r="I101" s="118">
        <v>12232.39</v>
      </c>
      <c r="J101" s="119" t="s">
        <v>22</v>
      </c>
      <c r="L101" s="249"/>
    </row>
    <row r="102" spans="1:12">
      <c r="A102" s="137">
        <v>45808</v>
      </c>
      <c r="B102" s="138">
        <v>262595</v>
      </c>
      <c r="C102" s="112">
        <v>164039</v>
      </c>
      <c r="D102" s="112">
        <v>45072</v>
      </c>
      <c r="E102" s="112">
        <v>59984</v>
      </c>
      <c r="F102" s="113" t="s">
        <v>20</v>
      </c>
      <c r="G102" s="138">
        <v>1</v>
      </c>
      <c r="H102" s="138" t="s">
        <v>167</v>
      </c>
      <c r="I102" s="118">
        <v>17286.39</v>
      </c>
      <c r="J102" s="119" t="s">
        <v>22</v>
      </c>
      <c r="L102" s="249"/>
    </row>
    <row r="103" spans="1:12">
      <c r="A103" s="137">
        <v>45808</v>
      </c>
      <c r="B103" s="138">
        <v>262595</v>
      </c>
      <c r="C103" s="112">
        <v>164039</v>
      </c>
      <c r="D103" s="112">
        <v>45072</v>
      </c>
      <c r="E103" s="112">
        <v>59986</v>
      </c>
      <c r="F103" s="113" t="s">
        <v>20</v>
      </c>
      <c r="G103" s="138">
        <v>2</v>
      </c>
      <c r="H103" s="138" t="s">
        <v>31</v>
      </c>
      <c r="I103" s="118">
        <v>30400</v>
      </c>
      <c r="J103" s="119" t="s">
        <v>22</v>
      </c>
      <c r="L103" s="249"/>
    </row>
    <row r="104" spans="1:12">
      <c r="A104" s="137">
        <v>45808</v>
      </c>
      <c r="B104" s="138">
        <v>262448</v>
      </c>
      <c r="C104" s="112">
        <v>164863</v>
      </c>
      <c r="D104" s="112" t="s">
        <v>476</v>
      </c>
      <c r="E104" s="112">
        <v>60047</v>
      </c>
      <c r="F104" s="113" t="s">
        <v>16</v>
      </c>
      <c r="G104" s="138">
        <v>1</v>
      </c>
      <c r="H104" s="138" t="s">
        <v>166</v>
      </c>
      <c r="I104" s="118">
        <v>10039.790000000001</v>
      </c>
      <c r="J104" s="119" t="s">
        <v>18</v>
      </c>
      <c r="L104" s="120">
        <v>35646</v>
      </c>
    </row>
    <row r="105" spans="1:12">
      <c r="A105" s="137">
        <v>45808</v>
      </c>
      <c r="B105" s="138">
        <v>262447</v>
      </c>
      <c r="C105" s="112">
        <v>165767</v>
      </c>
      <c r="D105" s="112">
        <v>44943</v>
      </c>
      <c r="E105" s="112">
        <v>59398</v>
      </c>
      <c r="F105" s="113" t="s">
        <v>20</v>
      </c>
      <c r="G105" s="138">
        <v>1</v>
      </c>
      <c r="H105" s="138" t="s">
        <v>245</v>
      </c>
      <c r="I105" s="118">
        <v>5082.5</v>
      </c>
      <c r="J105" s="119" t="s">
        <v>22</v>
      </c>
      <c r="L105" s="120">
        <v>35669</v>
      </c>
    </row>
    <row r="106" spans="1:12">
      <c r="A106" s="137">
        <v>45806</v>
      </c>
      <c r="B106" s="138">
        <v>261804</v>
      </c>
      <c r="C106" s="112">
        <v>164860</v>
      </c>
      <c r="D106" s="112">
        <v>44106</v>
      </c>
      <c r="E106" s="112">
        <v>59396</v>
      </c>
      <c r="F106" s="113" t="s">
        <v>20</v>
      </c>
      <c r="G106" s="138">
        <v>1</v>
      </c>
      <c r="H106" s="138" t="s">
        <v>24</v>
      </c>
      <c r="I106" s="118">
        <v>20710</v>
      </c>
      <c r="J106" s="119" t="s">
        <v>22</v>
      </c>
      <c r="L106" s="249">
        <v>35641</v>
      </c>
    </row>
    <row r="107" spans="1:12">
      <c r="A107" s="137">
        <v>45806</v>
      </c>
      <c r="B107" s="138">
        <v>261804</v>
      </c>
      <c r="C107" s="112">
        <v>164860</v>
      </c>
      <c r="D107" s="112">
        <v>44106</v>
      </c>
      <c r="E107" s="112">
        <v>59397</v>
      </c>
      <c r="F107" s="113" t="s">
        <v>20</v>
      </c>
      <c r="G107" s="138">
        <v>1</v>
      </c>
      <c r="H107" s="138" t="s">
        <v>49</v>
      </c>
      <c r="I107" s="118">
        <v>13775</v>
      </c>
      <c r="J107" s="119" t="s">
        <v>22</v>
      </c>
      <c r="L107" s="249"/>
    </row>
    <row r="108" spans="1:12">
      <c r="A108" s="137">
        <v>45806</v>
      </c>
      <c r="B108" s="138">
        <v>261803</v>
      </c>
      <c r="C108" s="112">
        <v>164739</v>
      </c>
      <c r="D108" s="112">
        <v>44105</v>
      </c>
      <c r="E108" s="112">
        <v>59395</v>
      </c>
      <c r="F108" s="113" t="s">
        <v>20</v>
      </c>
      <c r="G108" s="138">
        <v>1</v>
      </c>
      <c r="H108" s="138" t="s">
        <v>63</v>
      </c>
      <c r="I108" s="118">
        <v>12445</v>
      </c>
      <c r="J108" s="119" t="s">
        <v>22</v>
      </c>
      <c r="L108" s="120">
        <v>35634</v>
      </c>
    </row>
    <row r="109" spans="1:12">
      <c r="A109" s="137">
        <v>45806</v>
      </c>
      <c r="B109" s="138">
        <v>261802</v>
      </c>
      <c r="C109" s="112">
        <v>165373</v>
      </c>
      <c r="D109" s="112">
        <v>44165</v>
      </c>
      <c r="E109" s="112">
        <v>60075</v>
      </c>
      <c r="F109" s="113" t="s">
        <v>20</v>
      </c>
      <c r="G109" s="138">
        <v>1</v>
      </c>
      <c r="H109" s="138" t="s">
        <v>53</v>
      </c>
      <c r="I109" s="118">
        <v>19699.39</v>
      </c>
      <c r="J109" s="119" t="s">
        <v>22</v>
      </c>
      <c r="L109" s="249">
        <v>35655</v>
      </c>
    </row>
    <row r="110" spans="1:12">
      <c r="A110" s="137">
        <v>45806</v>
      </c>
      <c r="B110" s="138">
        <v>261802</v>
      </c>
      <c r="C110" s="112">
        <v>165373</v>
      </c>
      <c r="D110" s="112">
        <v>44165</v>
      </c>
      <c r="E110" s="112">
        <v>60076</v>
      </c>
      <c r="F110" s="113" t="s">
        <v>20</v>
      </c>
      <c r="G110" s="138">
        <v>1</v>
      </c>
      <c r="H110" s="138" t="s">
        <v>170</v>
      </c>
      <c r="I110" s="118">
        <v>25570.39</v>
      </c>
      <c r="J110" s="119" t="s">
        <v>22</v>
      </c>
      <c r="L110" s="249"/>
    </row>
    <row r="111" spans="1:12">
      <c r="A111" s="137">
        <v>45806</v>
      </c>
      <c r="B111" s="138">
        <v>261802</v>
      </c>
      <c r="C111" s="112">
        <v>165373</v>
      </c>
      <c r="D111" s="112">
        <v>44165</v>
      </c>
      <c r="E111" s="112">
        <v>60077</v>
      </c>
      <c r="F111" s="113" t="s">
        <v>20</v>
      </c>
      <c r="G111" s="138">
        <v>2</v>
      </c>
      <c r="H111" s="138" t="s">
        <v>167</v>
      </c>
      <c r="I111" s="118">
        <v>34572.78</v>
      </c>
      <c r="J111" s="119" t="s">
        <v>22</v>
      </c>
      <c r="L111" s="249"/>
    </row>
    <row r="112" spans="1:12">
      <c r="A112" s="137">
        <v>45806</v>
      </c>
      <c r="B112" s="138">
        <v>261802</v>
      </c>
      <c r="C112" s="112">
        <v>165373</v>
      </c>
      <c r="D112" s="112">
        <v>44165</v>
      </c>
      <c r="E112" s="112">
        <v>60078</v>
      </c>
      <c r="F112" s="113" t="s">
        <v>20</v>
      </c>
      <c r="G112" s="138">
        <v>2</v>
      </c>
      <c r="H112" s="138" t="s">
        <v>35</v>
      </c>
      <c r="I112" s="118">
        <v>20797.87</v>
      </c>
      <c r="J112" s="119" t="s">
        <v>22</v>
      </c>
      <c r="L112" s="249"/>
    </row>
    <row r="113" spans="1:12">
      <c r="A113" s="137">
        <v>45806</v>
      </c>
      <c r="B113" s="138">
        <v>261802</v>
      </c>
      <c r="C113" s="112">
        <v>165373</v>
      </c>
      <c r="D113" s="112">
        <v>44165</v>
      </c>
      <c r="E113" s="112">
        <v>60079</v>
      </c>
      <c r="F113" s="113" t="s">
        <v>20</v>
      </c>
      <c r="G113" s="138">
        <v>1</v>
      </c>
      <c r="H113" s="138" t="s">
        <v>180</v>
      </c>
      <c r="I113" s="118">
        <v>10932.79</v>
      </c>
      <c r="J113" s="119" t="s">
        <v>22</v>
      </c>
      <c r="L113" s="249"/>
    </row>
    <row r="114" spans="1:12">
      <c r="A114" s="137">
        <v>45806</v>
      </c>
      <c r="B114" s="138">
        <v>261802</v>
      </c>
      <c r="C114" s="112">
        <v>165373</v>
      </c>
      <c r="D114" s="112">
        <v>44165</v>
      </c>
      <c r="E114" s="112" t="s">
        <v>477</v>
      </c>
      <c r="F114" s="113" t="s">
        <v>20</v>
      </c>
      <c r="G114" s="138">
        <v>2</v>
      </c>
      <c r="H114" s="138" t="s">
        <v>41</v>
      </c>
      <c r="I114" s="118">
        <v>53040.78</v>
      </c>
      <c r="J114" s="119" t="s">
        <v>22</v>
      </c>
      <c r="L114" s="249"/>
    </row>
    <row r="115" spans="1:12">
      <c r="A115" s="137">
        <v>45806</v>
      </c>
      <c r="B115" s="138">
        <v>261801</v>
      </c>
      <c r="C115" s="112">
        <v>165374</v>
      </c>
      <c r="D115" s="112">
        <v>44166</v>
      </c>
      <c r="E115" s="112">
        <v>60080</v>
      </c>
      <c r="F115" s="113" t="s">
        <v>20</v>
      </c>
      <c r="G115" s="138">
        <v>1</v>
      </c>
      <c r="H115" s="138" t="s">
        <v>167</v>
      </c>
      <c r="I115" s="118">
        <v>16811.48</v>
      </c>
      <c r="J115" s="119" t="s">
        <v>22</v>
      </c>
      <c r="L115" s="249">
        <v>35656</v>
      </c>
    </row>
    <row r="116" spans="1:12">
      <c r="A116" s="137">
        <v>45806</v>
      </c>
      <c r="B116" s="138">
        <v>261801</v>
      </c>
      <c r="C116" s="112">
        <v>165374</v>
      </c>
      <c r="D116" s="112">
        <v>44166</v>
      </c>
      <c r="E116" s="112">
        <v>60081</v>
      </c>
      <c r="F116" s="113" t="s">
        <v>20</v>
      </c>
      <c r="G116" s="138">
        <v>1</v>
      </c>
      <c r="H116" s="138" t="s">
        <v>178</v>
      </c>
      <c r="I116" s="118">
        <v>17856.39</v>
      </c>
      <c r="J116" s="119" t="s">
        <v>22</v>
      </c>
      <c r="L116" s="249"/>
    </row>
    <row r="117" spans="1:12">
      <c r="A117" s="137">
        <v>45806</v>
      </c>
      <c r="B117" s="138">
        <v>261801</v>
      </c>
      <c r="C117" s="112">
        <v>165374</v>
      </c>
      <c r="D117" s="112">
        <v>44166</v>
      </c>
      <c r="E117" s="112">
        <v>60082</v>
      </c>
      <c r="F117" s="113" t="s">
        <v>20</v>
      </c>
      <c r="G117" s="138">
        <v>2</v>
      </c>
      <c r="H117" s="138" t="s">
        <v>43</v>
      </c>
      <c r="I117" s="118">
        <v>42476.78</v>
      </c>
      <c r="J117" s="119" t="s">
        <v>22</v>
      </c>
      <c r="L117" s="249"/>
    </row>
    <row r="118" spans="1:12">
      <c r="A118" s="137">
        <v>45806</v>
      </c>
      <c r="B118" s="138">
        <v>261801</v>
      </c>
      <c r="C118" s="112">
        <v>165374</v>
      </c>
      <c r="D118" s="112">
        <v>44166</v>
      </c>
      <c r="E118" s="112">
        <v>60084</v>
      </c>
      <c r="F118" s="113" t="s">
        <v>20</v>
      </c>
      <c r="G118" s="138">
        <v>16</v>
      </c>
      <c r="H118" s="138" t="s">
        <v>364</v>
      </c>
      <c r="I118" s="118">
        <v>182339.20000000001</v>
      </c>
      <c r="J118" s="119" t="s">
        <v>22</v>
      </c>
      <c r="L118" s="249"/>
    </row>
    <row r="119" spans="1:12">
      <c r="A119" s="137">
        <v>45806</v>
      </c>
      <c r="B119" s="138">
        <v>261801</v>
      </c>
      <c r="C119" s="112">
        <v>165374</v>
      </c>
      <c r="D119" s="112">
        <v>44166</v>
      </c>
      <c r="E119" s="267">
        <v>60085</v>
      </c>
      <c r="F119" s="113" t="s">
        <v>20</v>
      </c>
      <c r="G119" s="138">
        <v>1</v>
      </c>
      <c r="H119" s="138" t="s">
        <v>33</v>
      </c>
      <c r="I119" s="118">
        <v>32296.39</v>
      </c>
      <c r="J119" s="119" t="s">
        <v>22</v>
      </c>
      <c r="L119" s="249"/>
    </row>
    <row r="120" spans="1:12">
      <c r="A120" s="137">
        <v>45806</v>
      </c>
      <c r="B120" s="138">
        <v>261801</v>
      </c>
      <c r="C120" s="112">
        <v>165374</v>
      </c>
      <c r="D120" s="112">
        <v>44166</v>
      </c>
      <c r="E120" s="267"/>
      <c r="F120" s="113" t="s">
        <v>20</v>
      </c>
      <c r="G120" s="138">
        <v>1</v>
      </c>
      <c r="H120" s="138" t="s">
        <v>254</v>
      </c>
      <c r="I120" s="118">
        <v>106548.39</v>
      </c>
      <c r="J120" s="119" t="s">
        <v>22</v>
      </c>
      <c r="L120" s="249"/>
    </row>
    <row r="121" spans="1:12">
      <c r="A121" s="137">
        <v>45806</v>
      </c>
      <c r="B121" s="138">
        <v>261800</v>
      </c>
      <c r="C121" s="112">
        <v>165143</v>
      </c>
      <c r="D121" s="112">
        <v>44164</v>
      </c>
      <c r="E121" s="112">
        <v>60058</v>
      </c>
      <c r="F121" s="113" t="s">
        <v>20</v>
      </c>
      <c r="G121" s="138">
        <v>2</v>
      </c>
      <c r="H121" s="138" t="s">
        <v>37</v>
      </c>
      <c r="I121" s="118">
        <v>13290.5</v>
      </c>
      <c r="J121" s="119" t="s">
        <v>22</v>
      </c>
      <c r="L121" s="249">
        <v>35649</v>
      </c>
    </row>
    <row r="122" spans="1:12">
      <c r="A122" s="137">
        <v>45806</v>
      </c>
      <c r="B122" s="138">
        <v>261800</v>
      </c>
      <c r="C122" s="112">
        <v>165143</v>
      </c>
      <c r="D122" s="112">
        <v>44164</v>
      </c>
      <c r="E122" s="112">
        <v>60059</v>
      </c>
      <c r="F122" s="113" t="s">
        <v>20</v>
      </c>
      <c r="G122" s="138">
        <v>1</v>
      </c>
      <c r="H122" s="138" t="s">
        <v>55</v>
      </c>
      <c r="I122" s="118">
        <v>8854</v>
      </c>
      <c r="J122" s="119" t="s">
        <v>22</v>
      </c>
      <c r="L122" s="249"/>
    </row>
    <row r="123" spans="1:12">
      <c r="A123" s="137">
        <v>45806</v>
      </c>
      <c r="B123" s="138">
        <v>261800</v>
      </c>
      <c r="C123" s="112">
        <v>165143</v>
      </c>
      <c r="D123" s="112">
        <v>44164</v>
      </c>
      <c r="E123" s="112">
        <v>60060</v>
      </c>
      <c r="F123" s="113" t="s">
        <v>20</v>
      </c>
      <c r="G123" s="138">
        <v>1</v>
      </c>
      <c r="H123" s="138" t="s">
        <v>174</v>
      </c>
      <c r="I123" s="118">
        <v>55742.39</v>
      </c>
      <c r="J123" s="119" t="s">
        <v>22</v>
      </c>
      <c r="L123" s="249"/>
    </row>
    <row r="124" spans="1:12">
      <c r="A124" s="137">
        <v>45806</v>
      </c>
      <c r="B124" s="138">
        <v>261800</v>
      </c>
      <c r="C124" s="112">
        <v>165143</v>
      </c>
      <c r="D124" s="112">
        <v>44164</v>
      </c>
      <c r="E124" s="112" t="s">
        <v>478</v>
      </c>
      <c r="F124" s="113" t="s">
        <v>20</v>
      </c>
      <c r="G124" s="138">
        <v>2</v>
      </c>
      <c r="H124" s="138" t="s">
        <v>39</v>
      </c>
      <c r="I124" s="118">
        <v>97303.18</v>
      </c>
      <c r="J124" s="119" t="s">
        <v>22</v>
      </c>
      <c r="L124" s="249"/>
    </row>
    <row r="125" spans="1:12">
      <c r="A125" s="137">
        <v>45806</v>
      </c>
      <c r="B125" s="138">
        <v>261799</v>
      </c>
      <c r="C125" s="112">
        <v>165142</v>
      </c>
      <c r="D125" s="112">
        <v>44163</v>
      </c>
      <c r="E125" s="112">
        <v>60053</v>
      </c>
      <c r="F125" s="113" t="s">
        <v>20</v>
      </c>
      <c r="G125" s="138">
        <v>1</v>
      </c>
      <c r="H125" s="138" t="s">
        <v>33</v>
      </c>
      <c r="I125" s="118">
        <v>32296.39</v>
      </c>
      <c r="J125" s="119" t="s">
        <v>22</v>
      </c>
      <c r="L125" s="249">
        <v>35648</v>
      </c>
    </row>
    <row r="126" spans="1:12">
      <c r="A126" s="137">
        <v>45806</v>
      </c>
      <c r="B126" s="138">
        <v>261799</v>
      </c>
      <c r="C126" s="112">
        <v>165142</v>
      </c>
      <c r="D126" s="112">
        <v>44163</v>
      </c>
      <c r="E126" s="112" t="s">
        <v>479</v>
      </c>
      <c r="F126" s="113" t="s">
        <v>20</v>
      </c>
      <c r="G126" s="138">
        <v>2</v>
      </c>
      <c r="H126" s="138" t="s">
        <v>173</v>
      </c>
      <c r="I126" s="118">
        <v>40044.78</v>
      </c>
      <c r="J126" s="119" t="s">
        <v>22</v>
      </c>
      <c r="L126" s="249"/>
    </row>
    <row r="127" spans="1:12">
      <c r="A127" s="137">
        <v>45806</v>
      </c>
      <c r="B127" s="138">
        <v>261799</v>
      </c>
      <c r="C127" s="112">
        <v>165142</v>
      </c>
      <c r="D127" s="112">
        <v>44163</v>
      </c>
      <c r="E127" s="112">
        <v>60055</v>
      </c>
      <c r="F127" s="113" t="s">
        <v>20</v>
      </c>
      <c r="G127" s="138">
        <v>1</v>
      </c>
      <c r="H127" s="138" t="s">
        <v>51</v>
      </c>
      <c r="I127" s="118">
        <v>35244.980000000003</v>
      </c>
      <c r="J127" s="119" t="s">
        <v>22</v>
      </c>
      <c r="L127" s="249"/>
    </row>
    <row r="128" spans="1:12">
      <c r="A128" s="137">
        <v>45806</v>
      </c>
      <c r="B128" s="138">
        <v>261799</v>
      </c>
      <c r="C128" s="112">
        <v>165142</v>
      </c>
      <c r="D128" s="112">
        <v>44163</v>
      </c>
      <c r="E128" s="112">
        <v>60056</v>
      </c>
      <c r="F128" s="113" t="s">
        <v>20</v>
      </c>
      <c r="G128" s="138">
        <v>1</v>
      </c>
      <c r="H128" s="138" t="s">
        <v>60</v>
      </c>
      <c r="I128" s="118">
        <v>24103.59</v>
      </c>
      <c r="J128" s="119" t="s">
        <v>22</v>
      </c>
      <c r="L128" s="249"/>
    </row>
    <row r="129" spans="1:12">
      <c r="A129" s="137">
        <v>45806</v>
      </c>
      <c r="B129" s="138">
        <v>261799</v>
      </c>
      <c r="C129" s="112">
        <v>165142</v>
      </c>
      <c r="D129" s="112">
        <v>44163</v>
      </c>
      <c r="E129" s="112">
        <v>60057</v>
      </c>
      <c r="F129" s="113" t="s">
        <v>20</v>
      </c>
      <c r="G129" s="138">
        <v>2</v>
      </c>
      <c r="H129" s="138" t="s">
        <v>178</v>
      </c>
      <c r="I129" s="118">
        <v>35712.78</v>
      </c>
      <c r="J129" s="119" t="s">
        <v>22</v>
      </c>
      <c r="L129" s="249"/>
    </row>
    <row r="130" spans="1:12">
      <c r="A130" s="137">
        <v>45806</v>
      </c>
      <c r="B130" s="138">
        <v>261798</v>
      </c>
      <c r="C130" s="112">
        <v>16459</v>
      </c>
      <c r="D130" s="112">
        <v>44162</v>
      </c>
      <c r="E130" s="112">
        <v>60048</v>
      </c>
      <c r="F130" s="113" t="s">
        <v>20</v>
      </c>
      <c r="G130" s="138">
        <v>1</v>
      </c>
      <c r="H130" s="138" t="s">
        <v>480</v>
      </c>
      <c r="I130" s="118">
        <v>20896.439999999999</v>
      </c>
      <c r="J130" s="119" t="s">
        <v>22</v>
      </c>
      <c r="L130" s="249">
        <v>35640</v>
      </c>
    </row>
    <row r="131" spans="1:12">
      <c r="A131" s="137">
        <v>45806</v>
      </c>
      <c r="B131" s="138">
        <v>261798</v>
      </c>
      <c r="C131" s="112">
        <v>16459</v>
      </c>
      <c r="D131" s="112">
        <v>44162</v>
      </c>
      <c r="E131" s="112">
        <v>60049</v>
      </c>
      <c r="F131" s="113" t="s">
        <v>20</v>
      </c>
      <c r="G131" s="138">
        <v>1</v>
      </c>
      <c r="H131" s="138" t="s">
        <v>41</v>
      </c>
      <c r="I131" s="118">
        <v>26520.39</v>
      </c>
      <c r="J131" s="119" t="s">
        <v>22</v>
      </c>
      <c r="L131" s="249"/>
    </row>
    <row r="132" spans="1:12">
      <c r="A132" s="137">
        <v>45806</v>
      </c>
      <c r="B132" s="138">
        <v>261797</v>
      </c>
      <c r="C132" s="112">
        <v>164857</v>
      </c>
      <c r="D132" s="112">
        <v>44161</v>
      </c>
      <c r="E132" s="267">
        <v>60042</v>
      </c>
      <c r="F132" s="113" t="s">
        <v>20</v>
      </c>
      <c r="G132" s="138">
        <v>1</v>
      </c>
      <c r="H132" s="138" t="s">
        <v>51</v>
      </c>
      <c r="I132" s="118">
        <v>36377.589999999997</v>
      </c>
      <c r="J132" s="119" t="s">
        <v>22</v>
      </c>
      <c r="L132" s="249">
        <v>35638</v>
      </c>
    </row>
    <row r="133" spans="1:12">
      <c r="A133" s="137">
        <v>45806</v>
      </c>
      <c r="B133" s="138">
        <v>261797</v>
      </c>
      <c r="C133" s="112">
        <v>164857</v>
      </c>
      <c r="D133" s="112">
        <v>44161</v>
      </c>
      <c r="E133" s="267"/>
      <c r="F133" s="113" t="s">
        <v>20</v>
      </c>
      <c r="G133" s="138">
        <v>2</v>
      </c>
      <c r="H133" s="138" t="s">
        <v>178</v>
      </c>
      <c r="I133" s="118">
        <v>35712.78</v>
      </c>
      <c r="J133" s="119" t="s">
        <v>22</v>
      </c>
      <c r="L133" s="249"/>
    </row>
    <row r="134" spans="1:12">
      <c r="A134" s="137">
        <v>45806</v>
      </c>
      <c r="B134" s="138">
        <v>261797</v>
      </c>
      <c r="C134" s="112">
        <v>164857</v>
      </c>
      <c r="D134" s="112">
        <v>44161</v>
      </c>
      <c r="E134" s="112">
        <v>60043</v>
      </c>
      <c r="F134" s="113" t="s">
        <v>20</v>
      </c>
      <c r="G134" s="138">
        <v>1</v>
      </c>
      <c r="H134" s="138" t="s">
        <v>26</v>
      </c>
      <c r="I134" s="118">
        <v>77288.39</v>
      </c>
      <c r="J134" s="119" t="s">
        <v>22</v>
      </c>
      <c r="L134" s="249"/>
    </row>
    <row r="135" spans="1:12">
      <c r="A135" s="137">
        <v>45806</v>
      </c>
      <c r="B135" s="138">
        <v>261797</v>
      </c>
      <c r="C135" s="112">
        <v>164857</v>
      </c>
      <c r="D135" s="112">
        <v>44161</v>
      </c>
      <c r="E135" s="112">
        <v>60044</v>
      </c>
      <c r="F135" s="113" t="s">
        <v>20</v>
      </c>
      <c r="G135" s="138">
        <v>1</v>
      </c>
      <c r="H135" s="138" t="s">
        <v>33</v>
      </c>
      <c r="I135" s="118">
        <v>32296.39</v>
      </c>
      <c r="J135" s="119" t="s">
        <v>22</v>
      </c>
      <c r="L135" s="249"/>
    </row>
    <row r="136" spans="1:12">
      <c r="A136" s="137">
        <v>45806</v>
      </c>
      <c r="B136" s="138">
        <v>261796</v>
      </c>
      <c r="C136" s="112">
        <v>164160</v>
      </c>
      <c r="D136" s="112">
        <v>44159</v>
      </c>
      <c r="E136" s="112">
        <v>60001</v>
      </c>
      <c r="F136" s="113" t="s">
        <v>20</v>
      </c>
      <c r="G136" s="138">
        <v>2</v>
      </c>
      <c r="H136" s="138" t="s">
        <v>364</v>
      </c>
      <c r="I136" s="118">
        <v>19943.349999999999</v>
      </c>
      <c r="J136" s="119" t="s">
        <v>22</v>
      </c>
      <c r="L136" s="249">
        <v>35620</v>
      </c>
    </row>
    <row r="137" spans="1:12">
      <c r="A137" s="137">
        <v>45806</v>
      </c>
      <c r="B137" s="138">
        <v>261796</v>
      </c>
      <c r="C137" s="112">
        <v>164160</v>
      </c>
      <c r="D137" s="112">
        <v>44159</v>
      </c>
      <c r="E137" s="112">
        <v>60002</v>
      </c>
      <c r="F137" s="113" t="s">
        <v>20</v>
      </c>
      <c r="G137" s="138">
        <v>4</v>
      </c>
      <c r="H137" s="138" t="s">
        <v>188</v>
      </c>
      <c r="I137" s="118">
        <v>133791.16</v>
      </c>
      <c r="J137" s="119" t="s">
        <v>22</v>
      </c>
      <c r="L137" s="249"/>
    </row>
    <row r="138" spans="1:12">
      <c r="A138" s="137">
        <v>45806</v>
      </c>
      <c r="B138" s="138">
        <v>261796</v>
      </c>
      <c r="C138" s="112">
        <v>164160</v>
      </c>
      <c r="D138" s="112">
        <v>44159</v>
      </c>
      <c r="E138" s="267">
        <v>60003</v>
      </c>
      <c r="F138" s="113" t="s">
        <v>20</v>
      </c>
      <c r="G138" s="138">
        <v>2</v>
      </c>
      <c r="H138" s="138" t="s">
        <v>40</v>
      </c>
      <c r="I138" s="118">
        <v>150153.57999999999</v>
      </c>
      <c r="J138" s="119" t="s">
        <v>22</v>
      </c>
      <c r="L138" s="249"/>
    </row>
    <row r="139" spans="1:12">
      <c r="A139" s="137">
        <v>45806</v>
      </c>
      <c r="B139" s="138">
        <v>261796</v>
      </c>
      <c r="C139" s="112">
        <v>164160</v>
      </c>
      <c r="D139" s="112">
        <v>44159</v>
      </c>
      <c r="E139" s="267"/>
      <c r="F139" s="113" t="s">
        <v>20</v>
      </c>
      <c r="G139" s="138">
        <v>2</v>
      </c>
      <c r="H139" s="138" t="s">
        <v>254</v>
      </c>
      <c r="I139" s="118">
        <v>213096.78</v>
      </c>
      <c r="J139" s="119" t="s">
        <v>22</v>
      </c>
      <c r="L139" s="249"/>
    </row>
    <row r="140" spans="1:12">
      <c r="A140" s="137">
        <v>45806</v>
      </c>
      <c r="B140" s="138">
        <v>261796</v>
      </c>
      <c r="C140" s="112">
        <v>164160</v>
      </c>
      <c r="D140" s="112">
        <v>44159</v>
      </c>
      <c r="E140" s="112">
        <v>60005</v>
      </c>
      <c r="F140" s="113" t="s">
        <v>20</v>
      </c>
      <c r="G140" s="138">
        <v>3</v>
      </c>
      <c r="H140" s="138" t="s">
        <v>41</v>
      </c>
      <c r="I140" s="118">
        <v>79561.17</v>
      </c>
      <c r="J140" s="119" t="s">
        <v>22</v>
      </c>
      <c r="L140" s="249"/>
    </row>
    <row r="141" spans="1:12">
      <c r="A141" s="137">
        <v>45806</v>
      </c>
      <c r="B141" s="138">
        <v>261795</v>
      </c>
      <c r="C141" s="112">
        <v>164038</v>
      </c>
      <c r="D141" s="112">
        <v>44155</v>
      </c>
      <c r="E141" s="112" t="s">
        <v>481</v>
      </c>
      <c r="F141" s="113" t="s">
        <v>20</v>
      </c>
      <c r="G141" s="138">
        <v>2</v>
      </c>
      <c r="H141" s="138" t="s">
        <v>167</v>
      </c>
      <c r="I141" s="118">
        <v>34572.78</v>
      </c>
      <c r="J141" s="119" t="s">
        <v>22</v>
      </c>
      <c r="L141" s="249">
        <v>35611</v>
      </c>
    </row>
    <row r="142" spans="1:12">
      <c r="A142" s="137">
        <v>45806</v>
      </c>
      <c r="B142" s="138">
        <v>261795</v>
      </c>
      <c r="C142" s="112">
        <v>164038</v>
      </c>
      <c r="D142" s="112">
        <v>44155</v>
      </c>
      <c r="E142" s="112">
        <v>59977</v>
      </c>
      <c r="F142" s="113" t="s">
        <v>20</v>
      </c>
      <c r="G142" s="138">
        <v>1</v>
      </c>
      <c r="H142" s="138" t="s">
        <v>83</v>
      </c>
      <c r="I142" s="118">
        <v>5848.67</v>
      </c>
      <c r="J142" s="119" t="s">
        <v>22</v>
      </c>
      <c r="L142" s="249"/>
    </row>
    <row r="143" spans="1:12">
      <c r="A143" s="137">
        <v>45806</v>
      </c>
      <c r="B143" s="138">
        <v>261795</v>
      </c>
      <c r="C143" s="112">
        <v>164038</v>
      </c>
      <c r="D143" s="112">
        <v>44155</v>
      </c>
      <c r="E143" s="112">
        <v>59979</v>
      </c>
      <c r="F143" s="113" t="s">
        <v>20</v>
      </c>
      <c r="G143" s="138">
        <v>2</v>
      </c>
      <c r="H143" s="138" t="s">
        <v>53</v>
      </c>
      <c r="I143" s="118">
        <v>39398.78</v>
      </c>
      <c r="J143" s="119" t="s">
        <v>22</v>
      </c>
      <c r="L143" s="249"/>
    </row>
    <row r="144" spans="1:12">
      <c r="A144" s="137">
        <v>45806</v>
      </c>
      <c r="B144" s="138">
        <v>261795</v>
      </c>
      <c r="C144" s="112">
        <v>164038</v>
      </c>
      <c r="D144" s="112">
        <v>44155</v>
      </c>
      <c r="E144" s="112">
        <v>59980</v>
      </c>
      <c r="F144" s="113" t="s">
        <v>20</v>
      </c>
      <c r="G144" s="138">
        <v>1</v>
      </c>
      <c r="H144" s="138" t="s">
        <v>177</v>
      </c>
      <c r="I144" s="118">
        <v>15671.39</v>
      </c>
      <c r="J144" s="119" t="s">
        <v>22</v>
      </c>
      <c r="L144" s="249"/>
    </row>
    <row r="145" spans="1:12">
      <c r="A145" s="137">
        <v>45806</v>
      </c>
      <c r="B145" s="138">
        <v>261795</v>
      </c>
      <c r="C145" s="112">
        <v>164038</v>
      </c>
      <c r="D145" s="112">
        <v>44155</v>
      </c>
      <c r="E145" s="267">
        <v>59981</v>
      </c>
      <c r="F145" s="113" t="s">
        <v>20</v>
      </c>
      <c r="G145" s="138">
        <v>3</v>
      </c>
      <c r="H145" s="138" t="s">
        <v>36</v>
      </c>
      <c r="I145" s="118">
        <v>21360.75</v>
      </c>
      <c r="J145" s="119" t="s">
        <v>22</v>
      </c>
      <c r="L145" s="249"/>
    </row>
    <row r="146" spans="1:12">
      <c r="A146" s="137">
        <v>45806</v>
      </c>
      <c r="B146" s="138">
        <v>261795</v>
      </c>
      <c r="C146" s="112">
        <v>164038</v>
      </c>
      <c r="D146" s="112">
        <v>44155</v>
      </c>
      <c r="E146" s="267"/>
      <c r="F146" s="113" t="s">
        <v>20</v>
      </c>
      <c r="G146" s="138">
        <v>2</v>
      </c>
      <c r="H146" s="138" t="s">
        <v>482</v>
      </c>
      <c r="I146" s="118">
        <v>24700</v>
      </c>
      <c r="J146" s="119" t="s">
        <v>22</v>
      </c>
      <c r="L146" s="249"/>
    </row>
    <row r="147" spans="1:12">
      <c r="A147" s="137">
        <v>45806</v>
      </c>
      <c r="B147" s="138">
        <v>261794</v>
      </c>
      <c r="C147" s="112">
        <v>164041</v>
      </c>
      <c r="D147" s="112">
        <v>44156</v>
      </c>
      <c r="E147" s="112">
        <v>59993</v>
      </c>
      <c r="F147" s="113" t="s">
        <v>20</v>
      </c>
      <c r="G147" s="138">
        <v>1</v>
      </c>
      <c r="H147" s="138" t="s">
        <v>232</v>
      </c>
      <c r="I147" s="118">
        <v>111906.39</v>
      </c>
      <c r="J147" s="119" t="s">
        <v>22</v>
      </c>
      <c r="L147" s="249">
        <v>35614</v>
      </c>
    </row>
    <row r="148" spans="1:12">
      <c r="A148" s="137">
        <v>45806</v>
      </c>
      <c r="B148" s="138">
        <v>261794</v>
      </c>
      <c r="C148" s="112">
        <v>164041</v>
      </c>
      <c r="D148" s="112">
        <v>44156</v>
      </c>
      <c r="E148" s="112">
        <v>59994</v>
      </c>
      <c r="F148" s="113" t="s">
        <v>20</v>
      </c>
      <c r="G148" s="138">
        <v>1</v>
      </c>
      <c r="H148" s="138" t="s">
        <v>178</v>
      </c>
      <c r="I148" s="118">
        <v>17856.39</v>
      </c>
      <c r="J148" s="119" t="s">
        <v>22</v>
      </c>
      <c r="L148" s="249"/>
    </row>
    <row r="149" spans="1:12">
      <c r="A149" s="137">
        <v>45806</v>
      </c>
      <c r="B149" s="138">
        <v>261794</v>
      </c>
      <c r="C149" s="112">
        <v>164041</v>
      </c>
      <c r="D149" s="112">
        <v>44156</v>
      </c>
      <c r="E149" s="112">
        <v>59995</v>
      </c>
      <c r="F149" s="113" t="s">
        <v>20</v>
      </c>
      <c r="G149" s="138">
        <v>1</v>
      </c>
      <c r="H149" s="138" t="s">
        <v>53</v>
      </c>
      <c r="I149" s="118">
        <v>19699.39</v>
      </c>
      <c r="J149" s="119" t="s">
        <v>22</v>
      </c>
      <c r="L149" s="249"/>
    </row>
    <row r="150" spans="1:12">
      <c r="A150" s="137">
        <v>45806</v>
      </c>
      <c r="B150" s="138">
        <v>261794</v>
      </c>
      <c r="C150" s="112">
        <v>164041</v>
      </c>
      <c r="D150" s="112">
        <v>44156</v>
      </c>
      <c r="E150" s="112">
        <v>59996</v>
      </c>
      <c r="F150" s="113" t="s">
        <v>20</v>
      </c>
      <c r="G150" s="138">
        <v>1</v>
      </c>
      <c r="H150" s="138" t="s">
        <v>167</v>
      </c>
      <c r="I150" s="118">
        <v>17286.39</v>
      </c>
      <c r="J150" s="119" t="s">
        <v>22</v>
      </c>
      <c r="L150" s="249"/>
    </row>
    <row r="151" spans="1:12">
      <c r="A151" s="137">
        <v>45806</v>
      </c>
      <c r="B151" s="138">
        <v>261793</v>
      </c>
      <c r="C151" s="112">
        <v>164177</v>
      </c>
      <c r="D151" s="112">
        <v>44157</v>
      </c>
      <c r="E151" s="267">
        <v>60012</v>
      </c>
      <c r="F151" s="113" t="s">
        <v>20</v>
      </c>
      <c r="G151" s="138">
        <v>1</v>
      </c>
      <c r="H151" s="138" t="s">
        <v>53</v>
      </c>
      <c r="I151" s="118">
        <v>19699.39</v>
      </c>
      <c r="J151" s="119" t="s">
        <v>22</v>
      </c>
      <c r="L151" s="249">
        <v>35624</v>
      </c>
    </row>
    <row r="152" spans="1:12">
      <c r="A152" s="137">
        <v>45806</v>
      </c>
      <c r="B152" s="138">
        <v>261793</v>
      </c>
      <c r="C152" s="112">
        <v>164177</v>
      </c>
      <c r="D152" s="112">
        <v>44157</v>
      </c>
      <c r="E152" s="267"/>
      <c r="F152" s="113" t="s">
        <v>20</v>
      </c>
      <c r="G152" s="138">
        <v>1</v>
      </c>
      <c r="H152" s="138" t="s">
        <v>188</v>
      </c>
      <c r="I152" s="118">
        <v>33447.79</v>
      </c>
      <c r="J152" s="119" t="s">
        <v>22</v>
      </c>
      <c r="L152" s="249"/>
    </row>
    <row r="153" spans="1:12">
      <c r="A153" s="137">
        <v>45806</v>
      </c>
      <c r="B153" s="138">
        <v>261793</v>
      </c>
      <c r="C153" s="112">
        <v>164177</v>
      </c>
      <c r="D153" s="112">
        <v>44157</v>
      </c>
      <c r="E153" s="112">
        <v>60013</v>
      </c>
      <c r="F153" s="113" t="s">
        <v>20</v>
      </c>
      <c r="G153" s="138">
        <v>1</v>
      </c>
      <c r="H153" s="138" t="s">
        <v>45</v>
      </c>
      <c r="I153" s="118">
        <v>26991.59</v>
      </c>
      <c r="J153" s="119" t="s">
        <v>22</v>
      </c>
      <c r="L153" s="249"/>
    </row>
    <row r="154" spans="1:12">
      <c r="A154" s="137">
        <v>45806</v>
      </c>
      <c r="B154" s="138">
        <v>261793</v>
      </c>
      <c r="C154" s="112">
        <v>164177</v>
      </c>
      <c r="D154" s="112">
        <v>44157</v>
      </c>
      <c r="E154" s="112">
        <v>60014</v>
      </c>
      <c r="F154" s="113" t="s">
        <v>20</v>
      </c>
      <c r="G154" s="138">
        <v>1</v>
      </c>
      <c r="H154" s="138" t="s">
        <v>178</v>
      </c>
      <c r="I154" s="118">
        <v>17856.39</v>
      </c>
      <c r="J154" s="119" t="s">
        <v>22</v>
      </c>
      <c r="L154" s="249"/>
    </row>
    <row r="155" spans="1:12">
      <c r="A155" s="137">
        <v>45806</v>
      </c>
      <c r="B155" s="138">
        <v>261793</v>
      </c>
      <c r="C155" s="112">
        <v>164177</v>
      </c>
      <c r="D155" s="112">
        <v>44157</v>
      </c>
      <c r="E155" s="112">
        <v>60015</v>
      </c>
      <c r="F155" s="113" t="s">
        <v>20</v>
      </c>
      <c r="G155" s="138">
        <v>1</v>
      </c>
      <c r="H155" s="138" t="s">
        <v>173</v>
      </c>
      <c r="I155" s="118">
        <v>20022.39</v>
      </c>
      <c r="J155" s="119" t="s">
        <v>22</v>
      </c>
      <c r="L155" s="249"/>
    </row>
    <row r="156" spans="1:12">
      <c r="A156" s="137">
        <v>45806</v>
      </c>
      <c r="B156" s="138">
        <v>261793</v>
      </c>
      <c r="C156" s="112">
        <v>164177</v>
      </c>
      <c r="D156" s="112">
        <v>44157</v>
      </c>
      <c r="E156" s="112">
        <v>60016</v>
      </c>
      <c r="F156" s="113" t="s">
        <v>20</v>
      </c>
      <c r="G156" s="138">
        <v>2</v>
      </c>
      <c r="H156" s="138" t="s">
        <v>41</v>
      </c>
      <c r="I156" s="118">
        <v>53040.78</v>
      </c>
      <c r="J156" s="119" t="s">
        <v>22</v>
      </c>
      <c r="L156" s="249"/>
    </row>
    <row r="157" spans="1:12">
      <c r="A157" s="137">
        <v>45806</v>
      </c>
      <c r="B157" s="138">
        <v>261792</v>
      </c>
      <c r="C157" s="112">
        <v>164161</v>
      </c>
      <c r="D157" s="112">
        <v>44158</v>
      </c>
      <c r="E157" s="112">
        <v>60006</v>
      </c>
      <c r="F157" s="113" t="s">
        <v>20</v>
      </c>
      <c r="G157" s="138">
        <v>1</v>
      </c>
      <c r="H157" s="138" t="s">
        <v>173</v>
      </c>
      <c r="I157" s="118">
        <v>20022.39</v>
      </c>
      <c r="J157" s="119" t="s">
        <v>22</v>
      </c>
      <c r="L157" s="249">
        <v>35621</v>
      </c>
    </row>
    <row r="158" spans="1:12">
      <c r="A158" s="137">
        <v>45806</v>
      </c>
      <c r="B158" s="138">
        <v>261792</v>
      </c>
      <c r="C158" s="112">
        <v>164161</v>
      </c>
      <c r="D158" s="112">
        <v>44158</v>
      </c>
      <c r="E158" s="112">
        <v>60007</v>
      </c>
      <c r="F158" s="113" t="s">
        <v>20</v>
      </c>
      <c r="G158" s="138">
        <v>3</v>
      </c>
      <c r="H158" s="138" t="s">
        <v>181</v>
      </c>
      <c r="I158" s="118">
        <v>41542.17</v>
      </c>
      <c r="J158" s="119" t="s">
        <v>22</v>
      </c>
      <c r="L158" s="249"/>
    </row>
    <row r="159" spans="1:12">
      <c r="A159" s="137">
        <v>45806</v>
      </c>
      <c r="B159" s="138">
        <v>261792</v>
      </c>
      <c r="C159" s="112">
        <v>164161</v>
      </c>
      <c r="D159" s="112">
        <v>44158</v>
      </c>
      <c r="E159" s="112">
        <v>60008</v>
      </c>
      <c r="F159" s="113" t="s">
        <v>20</v>
      </c>
      <c r="G159" s="138">
        <v>1</v>
      </c>
      <c r="H159" s="138" t="s">
        <v>168</v>
      </c>
      <c r="I159" s="118">
        <v>19262.39</v>
      </c>
      <c r="J159" s="119" t="s">
        <v>22</v>
      </c>
      <c r="L159" s="249"/>
    </row>
    <row r="160" spans="1:12">
      <c r="A160" s="137">
        <v>45806</v>
      </c>
      <c r="B160" s="138">
        <v>261792</v>
      </c>
      <c r="C160" s="112">
        <v>164161</v>
      </c>
      <c r="D160" s="112">
        <v>44158</v>
      </c>
      <c r="E160" s="112">
        <v>60009</v>
      </c>
      <c r="F160" s="113" t="s">
        <v>20</v>
      </c>
      <c r="G160" s="138">
        <v>2</v>
      </c>
      <c r="H160" s="138" t="s">
        <v>35</v>
      </c>
      <c r="I160" s="118">
        <v>20797.87</v>
      </c>
      <c r="J160" s="119" t="s">
        <v>22</v>
      </c>
      <c r="L160" s="249"/>
    </row>
    <row r="161" spans="1:12">
      <c r="A161" s="137">
        <v>45806</v>
      </c>
      <c r="B161" s="138">
        <v>261792</v>
      </c>
      <c r="C161" s="112">
        <v>164161</v>
      </c>
      <c r="D161" s="112">
        <v>44158</v>
      </c>
      <c r="E161" s="112">
        <v>60010</v>
      </c>
      <c r="F161" s="113" t="s">
        <v>20</v>
      </c>
      <c r="G161" s="138">
        <v>1</v>
      </c>
      <c r="H161" s="138" t="s">
        <v>32</v>
      </c>
      <c r="I161" s="118">
        <v>22587.39</v>
      </c>
      <c r="J161" s="119" t="s">
        <v>22</v>
      </c>
      <c r="L161" s="249"/>
    </row>
    <row r="162" spans="1:12">
      <c r="A162" s="137">
        <v>45806</v>
      </c>
      <c r="B162" s="138">
        <v>261792</v>
      </c>
      <c r="C162" s="112">
        <v>164161</v>
      </c>
      <c r="D162" s="112">
        <v>44158</v>
      </c>
      <c r="E162" s="112">
        <v>60011</v>
      </c>
      <c r="F162" s="113" t="s">
        <v>20</v>
      </c>
      <c r="G162" s="138">
        <v>1</v>
      </c>
      <c r="H162" s="138" t="s">
        <v>168</v>
      </c>
      <c r="I162" s="118">
        <v>18730.48</v>
      </c>
      <c r="J162" s="119" t="s">
        <v>22</v>
      </c>
      <c r="L162" s="249"/>
    </row>
    <row r="163" spans="1:12">
      <c r="A163" s="137">
        <v>45806</v>
      </c>
      <c r="B163" s="138">
        <v>261791</v>
      </c>
      <c r="C163" s="112">
        <v>164858</v>
      </c>
      <c r="D163" s="112">
        <v>44160</v>
      </c>
      <c r="E163" s="267">
        <v>60045</v>
      </c>
      <c r="F163" s="113" t="s">
        <v>20</v>
      </c>
      <c r="G163" s="138">
        <v>2</v>
      </c>
      <c r="H163" s="138" t="s">
        <v>178</v>
      </c>
      <c r="I163" s="118">
        <v>35712.78</v>
      </c>
      <c r="J163" s="119" t="s">
        <v>22</v>
      </c>
      <c r="L163" s="249">
        <v>35639</v>
      </c>
    </row>
    <row r="164" spans="1:12">
      <c r="A164" s="137">
        <v>45806</v>
      </c>
      <c r="B164" s="138">
        <v>261791</v>
      </c>
      <c r="C164" s="112">
        <v>164858</v>
      </c>
      <c r="D164" s="112">
        <v>44160</v>
      </c>
      <c r="E164" s="267"/>
      <c r="F164" s="113" t="s">
        <v>20</v>
      </c>
      <c r="G164" s="138">
        <v>3</v>
      </c>
      <c r="H164" s="138" t="s">
        <v>33</v>
      </c>
      <c r="I164" s="118">
        <v>96889.17</v>
      </c>
      <c r="J164" s="119" t="s">
        <v>22</v>
      </c>
      <c r="L164" s="249"/>
    </row>
    <row r="165" spans="1:12">
      <c r="A165" s="137">
        <v>45806</v>
      </c>
      <c r="B165" s="138">
        <v>261791</v>
      </c>
      <c r="C165" s="112">
        <v>164858</v>
      </c>
      <c r="D165" s="112">
        <v>44160</v>
      </c>
      <c r="E165" s="112">
        <v>60046</v>
      </c>
      <c r="F165" s="113" t="s">
        <v>20</v>
      </c>
      <c r="G165" s="138">
        <v>1</v>
      </c>
      <c r="H165" s="138" t="s">
        <v>66</v>
      </c>
      <c r="I165" s="118">
        <v>17677.79</v>
      </c>
      <c r="J165" s="119" t="s">
        <v>22</v>
      </c>
      <c r="L165" s="249"/>
    </row>
    <row r="166" spans="1:12">
      <c r="A166" s="137">
        <v>45806</v>
      </c>
      <c r="B166" s="138">
        <v>261790</v>
      </c>
      <c r="C166" s="112">
        <v>164042</v>
      </c>
      <c r="D166" s="112">
        <v>44154</v>
      </c>
      <c r="E166" s="267">
        <v>59997</v>
      </c>
      <c r="F166" s="113" t="s">
        <v>20</v>
      </c>
      <c r="G166" s="138">
        <v>1</v>
      </c>
      <c r="H166" s="138" t="s">
        <v>177</v>
      </c>
      <c r="I166" s="118">
        <v>15671.39</v>
      </c>
      <c r="J166" s="119" t="s">
        <v>22</v>
      </c>
      <c r="L166" s="249">
        <v>35615</v>
      </c>
    </row>
    <row r="167" spans="1:12">
      <c r="A167" s="137">
        <v>45806</v>
      </c>
      <c r="B167" s="138">
        <v>261790</v>
      </c>
      <c r="C167" s="112">
        <v>164042</v>
      </c>
      <c r="D167" s="112">
        <v>44154</v>
      </c>
      <c r="E167" s="267"/>
      <c r="F167" s="113" t="s">
        <v>20</v>
      </c>
      <c r="G167" s="138">
        <v>4</v>
      </c>
      <c r="H167" s="138" t="s">
        <v>39</v>
      </c>
      <c r="I167" s="118">
        <v>194606.36</v>
      </c>
      <c r="J167" s="119" t="s">
        <v>22</v>
      </c>
      <c r="L167" s="249"/>
    </row>
    <row r="168" spans="1:12">
      <c r="A168" s="137">
        <v>45806</v>
      </c>
      <c r="B168" s="138">
        <v>261790</v>
      </c>
      <c r="C168" s="112">
        <v>164042</v>
      </c>
      <c r="D168" s="112">
        <v>44154</v>
      </c>
      <c r="E168" s="267">
        <v>59998</v>
      </c>
      <c r="F168" s="113" t="s">
        <v>20</v>
      </c>
      <c r="G168" s="138">
        <v>1</v>
      </c>
      <c r="H168" s="138" t="s">
        <v>224</v>
      </c>
      <c r="I168" s="118">
        <v>86636.39</v>
      </c>
      <c r="J168" s="119" t="s">
        <v>22</v>
      </c>
      <c r="L168" s="249"/>
    </row>
    <row r="169" spans="1:12">
      <c r="A169" s="137">
        <v>45806</v>
      </c>
      <c r="B169" s="138">
        <v>261790</v>
      </c>
      <c r="C169" s="112">
        <v>164042</v>
      </c>
      <c r="D169" s="112">
        <v>44154</v>
      </c>
      <c r="E169" s="267"/>
      <c r="F169" s="113" t="s">
        <v>20</v>
      </c>
      <c r="G169" s="138">
        <v>1</v>
      </c>
      <c r="H169" s="138" t="s">
        <v>166</v>
      </c>
      <c r="I169" s="118">
        <v>10039.790000000001</v>
      </c>
      <c r="J169" s="119" t="s">
        <v>22</v>
      </c>
      <c r="L169" s="249"/>
    </row>
    <row r="170" spans="1:12">
      <c r="A170" s="137">
        <v>45806</v>
      </c>
      <c r="B170" s="138">
        <v>261790</v>
      </c>
      <c r="C170" s="112">
        <v>164042</v>
      </c>
      <c r="D170" s="112">
        <v>44154</v>
      </c>
      <c r="E170" s="112">
        <v>59999</v>
      </c>
      <c r="F170" s="113" t="s">
        <v>20</v>
      </c>
      <c r="G170" s="138">
        <v>1</v>
      </c>
      <c r="H170" s="138" t="s">
        <v>168</v>
      </c>
      <c r="I170" s="118">
        <v>19262.39</v>
      </c>
      <c r="J170" s="119" t="s">
        <v>22</v>
      </c>
      <c r="L170" s="249"/>
    </row>
    <row r="171" spans="1:12">
      <c r="A171" s="137">
        <v>45806</v>
      </c>
      <c r="B171" s="138">
        <v>261789</v>
      </c>
      <c r="C171" s="112">
        <v>164736</v>
      </c>
      <c r="D171" s="112">
        <v>44153</v>
      </c>
      <c r="E171" s="112">
        <v>60029</v>
      </c>
      <c r="F171" s="113" t="s">
        <v>20</v>
      </c>
      <c r="G171" s="138">
        <v>1</v>
      </c>
      <c r="H171" s="138" t="s">
        <v>177</v>
      </c>
      <c r="I171" s="118">
        <v>15243.98</v>
      </c>
      <c r="J171" s="119" t="s">
        <v>22</v>
      </c>
      <c r="L171" s="249">
        <v>35631</v>
      </c>
    </row>
    <row r="172" spans="1:12">
      <c r="A172" s="137">
        <v>45806</v>
      </c>
      <c r="B172" s="138">
        <v>261789</v>
      </c>
      <c r="C172" s="112">
        <v>164736</v>
      </c>
      <c r="D172" s="112">
        <v>44153</v>
      </c>
      <c r="E172" s="112">
        <v>60030</v>
      </c>
      <c r="F172" s="113" t="s">
        <v>20</v>
      </c>
      <c r="G172" s="138">
        <v>1</v>
      </c>
      <c r="H172" s="138" t="s">
        <v>66</v>
      </c>
      <c r="I172" s="118">
        <v>17677.79</v>
      </c>
      <c r="J172" s="119" t="s">
        <v>22</v>
      </c>
      <c r="L172" s="249"/>
    </row>
    <row r="173" spans="1:12">
      <c r="A173" s="137">
        <v>45806</v>
      </c>
      <c r="B173" s="138">
        <v>261789</v>
      </c>
      <c r="C173" s="112">
        <v>164736</v>
      </c>
      <c r="D173" s="112">
        <v>44153</v>
      </c>
      <c r="E173" s="112">
        <v>60031</v>
      </c>
      <c r="F173" s="113" t="s">
        <v>20</v>
      </c>
      <c r="G173" s="138">
        <v>1</v>
      </c>
      <c r="H173" s="138" t="s">
        <v>59</v>
      </c>
      <c r="I173" s="118">
        <v>4071.98</v>
      </c>
      <c r="J173" s="119" t="s">
        <v>22</v>
      </c>
      <c r="L173" s="249"/>
    </row>
    <row r="174" spans="1:12">
      <c r="A174" s="137">
        <v>45806</v>
      </c>
      <c r="B174" s="138">
        <v>261789</v>
      </c>
      <c r="C174" s="112">
        <v>164736</v>
      </c>
      <c r="D174" s="112">
        <v>44153</v>
      </c>
      <c r="E174" s="112">
        <v>60032</v>
      </c>
      <c r="F174" s="113" t="s">
        <v>20</v>
      </c>
      <c r="G174" s="138">
        <v>1</v>
      </c>
      <c r="H174" s="138" t="s">
        <v>325</v>
      </c>
      <c r="I174" s="118">
        <v>10969.17</v>
      </c>
      <c r="J174" s="119" t="s">
        <v>22</v>
      </c>
      <c r="L174" s="249"/>
    </row>
    <row r="175" spans="1:12">
      <c r="A175" s="137">
        <v>45806</v>
      </c>
      <c r="B175" s="138">
        <v>261789</v>
      </c>
      <c r="C175" s="112">
        <v>164736</v>
      </c>
      <c r="D175" s="112">
        <v>44153</v>
      </c>
      <c r="E175" s="112">
        <v>60033</v>
      </c>
      <c r="F175" s="113" t="s">
        <v>20</v>
      </c>
      <c r="G175" s="138">
        <v>1</v>
      </c>
      <c r="H175" s="138" t="s">
        <v>188</v>
      </c>
      <c r="I175" s="118">
        <v>33447.79</v>
      </c>
      <c r="J175" s="119" t="s">
        <v>22</v>
      </c>
      <c r="L175" s="249"/>
    </row>
    <row r="176" spans="1:12">
      <c r="A176" s="137">
        <v>45798</v>
      </c>
      <c r="B176" s="138">
        <v>260956</v>
      </c>
      <c r="C176" s="112">
        <v>164178</v>
      </c>
      <c r="D176" s="112">
        <v>43249</v>
      </c>
      <c r="E176" s="112">
        <v>59394</v>
      </c>
      <c r="F176" s="113" t="s">
        <v>20</v>
      </c>
      <c r="G176" s="138">
        <v>1</v>
      </c>
      <c r="H176" s="138" t="s">
        <v>66</v>
      </c>
      <c r="I176" s="118">
        <v>12445</v>
      </c>
      <c r="J176" s="119" t="s">
        <v>22</v>
      </c>
      <c r="L176" s="120">
        <v>35625</v>
      </c>
    </row>
    <row r="177" spans="1:12">
      <c r="A177" s="137">
        <v>45792</v>
      </c>
      <c r="B177" s="138">
        <v>260643</v>
      </c>
      <c r="C177" s="112">
        <v>164159</v>
      </c>
      <c r="D177" s="112">
        <v>43116</v>
      </c>
      <c r="E177" s="112">
        <v>59393</v>
      </c>
      <c r="F177" s="113" t="s">
        <v>20</v>
      </c>
      <c r="G177" s="138">
        <v>1</v>
      </c>
      <c r="H177" s="138" t="s">
        <v>39</v>
      </c>
      <c r="I177" s="118">
        <v>29070</v>
      </c>
      <c r="J177" s="119" t="s">
        <v>22</v>
      </c>
      <c r="L177" s="249">
        <v>35619</v>
      </c>
    </row>
    <row r="178" spans="1:12">
      <c r="A178" s="137">
        <v>45792</v>
      </c>
      <c r="B178" s="138">
        <v>260643</v>
      </c>
      <c r="C178" s="112">
        <v>164159</v>
      </c>
      <c r="D178" s="112">
        <v>43116</v>
      </c>
      <c r="E178" s="112">
        <v>59392</v>
      </c>
      <c r="F178" s="113" t="s">
        <v>20</v>
      </c>
      <c r="G178" s="138">
        <v>1</v>
      </c>
      <c r="H178" s="138" t="s">
        <v>60</v>
      </c>
      <c r="I178" s="118">
        <v>16150</v>
      </c>
      <c r="J178" s="119" t="s">
        <v>22</v>
      </c>
      <c r="L178" s="249"/>
    </row>
    <row r="179" spans="1:12">
      <c r="A179" s="137">
        <v>45792</v>
      </c>
      <c r="B179" s="138">
        <v>260642</v>
      </c>
      <c r="C179" s="112">
        <v>164043</v>
      </c>
      <c r="D179" s="112">
        <v>43115</v>
      </c>
      <c r="E179" s="112">
        <v>59390</v>
      </c>
      <c r="F179" s="113" t="s">
        <v>20</v>
      </c>
      <c r="G179" s="138">
        <v>1</v>
      </c>
      <c r="H179" s="138" t="s">
        <v>63</v>
      </c>
      <c r="I179" s="118">
        <v>12445</v>
      </c>
      <c r="J179" s="119" t="s">
        <v>22</v>
      </c>
      <c r="L179" s="249">
        <v>35616</v>
      </c>
    </row>
    <row r="180" spans="1:12">
      <c r="A180" s="137">
        <v>45792</v>
      </c>
      <c r="B180" s="138">
        <v>260642</v>
      </c>
      <c r="C180" s="112">
        <v>164043</v>
      </c>
      <c r="D180" s="112">
        <v>43115</v>
      </c>
      <c r="E180" s="112">
        <v>59391</v>
      </c>
      <c r="F180" s="113" t="s">
        <v>20</v>
      </c>
      <c r="G180" s="138">
        <v>1</v>
      </c>
      <c r="H180" s="138" t="s">
        <v>243</v>
      </c>
      <c r="I180" s="118">
        <v>15675</v>
      </c>
      <c r="J180" s="119" t="s">
        <v>22</v>
      </c>
      <c r="L180" s="249"/>
    </row>
    <row r="181" spans="1:12">
      <c r="A181" s="112"/>
      <c r="B181" s="112"/>
      <c r="C181" s="112"/>
      <c r="D181" s="112"/>
      <c r="E181" s="112" t="s">
        <v>483</v>
      </c>
      <c r="F181" s="113" t="s">
        <v>20</v>
      </c>
      <c r="G181" s="112"/>
      <c r="H181" s="112"/>
      <c r="I181" s="118"/>
      <c r="J181" s="119" t="s">
        <v>22</v>
      </c>
    </row>
    <row r="182" spans="1:12">
      <c r="A182" s="112"/>
      <c r="B182" s="112"/>
      <c r="C182" s="112"/>
      <c r="D182" s="112"/>
      <c r="E182" s="112"/>
      <c r="F182" s="113" t="s">
        <v>20</v>
      </c>
      <c r="G182" s="112"/>
      <c r="H182" s="112"/>
      <c r="I182" s="118"/>
      <c r="J182" s="119" t="s">
        <v>22</v>
      </c>
    </row>
    <row r="183" spans="1:12">
      <c r="A183" s="112"/>
      <c r="B183" s="112"/>
      <c r="C183" s="112"/>
      <c r="D183" s="112"/>
      <c r="E183" s="112"/>
      <c r="F183" s="113" t="s">
        <v>20</v>
      </c>
      <c r="G183" s="112"/>
      <c r="H183" s="112"/>
      <c r="I183" s="118"/>
      <c r="J183" s="119" t="s">
        <v>22</v>
      </c>
    </row>
    <row r="184" spans="1:12">
      <c r="A184" s="129">
        <v>45806</v>
      </c>
      <c r="B184" s="112">
        <v>261807</v>
      </c>
      <c r="C184" s="112">
        <v>164740</v>
      </c>
      <c r="D184" s="112" t="s">
        <v>484</v>
      </c>
      <c r="E184" s="112"/>
      <c r="F184" s="113" t="s">
        <v>485</v>
      </c>
      <c r="G184" s="112">
        <v>1</v>
      </c>
      <c r="H184" s="112" t="s">
        <v>171</v>
      </c>
      <c r="I184" s="118">
        <v>5946.5</v>
      </c>
      <c r="J184" s="119" t="s">
        <v>486</v>
      </c>
      <c r="L184" s="120">
        <v>35637</v>
      </c>
    </row>
    <row r="185" spans="1:12">
      <c r="A185" s="112"/>
      <c r="B185" s="112"/>
      <c r="C185" s="112"/>
      <c r="D185" s="112"/>
      <c r="E185" s="112"/>
      <c r="F185" s="113" t="s">
        <v>20</v>
      </c>
      <c r="G185" s="112"/>
      <c r="H185" s="112"/>
      <c r="I185" s="118"/>
      <c r="J185" s="119" t="s">
        <v>22</v>
      </c>
    </row>
    <row r="186" spans="1:12">
      <c r="A186" s="112"/>
      <c r="B186" s="112"/>
      <c r="C186" s="112"/>
      <c r="D186" s="112"/>
      <c r="E186" s="112"/>
      <c r="F186" s="113" t="s">
        <v>20</v>
      </c>
      <c r="G186" s="112"/>
      <c r="H186" s="112"/>
      <c r="I186" s="118"/>
      <c r="J186" s="119" t="s">
        <v>22</v>
      </c>
    </row>
    <row r="187" spans="1:12">
      <c r="A187" s="112"/>
      <c r="B187" s="112"/>
      <c r="C187" s="112"/>
      <c r="D187" s="112"/>
      <c r="E187" s="112"/>
      <c r="F187" s="113" t="s">
        <v>20</v>
      </c>
      <c r="G187" s="112"/>
      <c r="H187" s="112"/>
      <c r="I187" s="118"/>
      <c r="J187" s="119" t="s">
        <v>22</v>
      </c>
    </row>
    <row r="188" spans="1:12">
      <c r="A188" s="129">
        <v>45808</v>
      </c>
      <c r="B188" s="112" t="s">
        <v>487</v>
      </c>
      <c r="C188" s="112" t="s">
        <v>488</v>
      </c>
      <c r="D188" s="112" t="s">
        <v>489</v>
      </c>
      <c r="E188" s="112"/>
      <c r="F188" s="113" t="s">
        <v>20</v>
      </c>
      <c r="G188" s="112">
        <v>1</v>
      </c>
      <c r="H188" s="112" t="s">
        <v>365</v>
      </c>
      <c r="I188" s="118">
        <v>23800</v>
      </c>
      <c r="J188" s="119" t="s">
        <v>22</v>
      </c>
      <c r="L188" s="249">
        <v>35676</v>
      </c>
    </row>
    <row r="189" spans="1:12">
      <c r="A189" s="129">
        <v>45808</v>
      </c>
      <c r="B189" s="112" t="s">
        <v>487</v>
      </c>
      <c r="C189" s="112" t="s">
        <v>488</v>
      </c>
      <c r="D189" s="112" t="s">
        <v>489</v>
      </c>
      <c r="E189" s="112"/>
      <c r="F189" s="113" t="s">
        <v>20</v>
      </c>
      <c r="G189" s="112">
        <v>1</v>
      </c>
      <c r="H189" s="112" t="s">
        <v>49</v>
      </c>
      <c r="I189" s="118">
        <v>14500</v>
      </c>
      <c r="J189" s="119" t="s">
        <v>22</v>
      </c>
      <c r="L189" s="249"/>
    </row>
    <row r="190" spans="1:12">
      <c r="A190" s="129">
        <v>45808</v>
      </c>
      <c r="B190" s="112" t="s">
        <v>490</v>
      </c>
      <c r="C190" s="112" t="s">
        <v>491</v>
      </c>
      <c r="D190" s="112" t="s">
        <v>492</v>
      </c>
      <c r="E190" s="112"/>
      <c r="F190" s="113" t="s">
        <v>20</v>
      </c>
      <c r="G190" s="112">
        <v>1</v>
      </c>
      <c r="H190" s="112" t="s">
        <v>173</v>
      </c>
      <c r="I190" s="118">
        <v>20416.3</v>
      </c>
      <c r="J190" s="119" t="s">
        <v>22</v>
      </c>
      <c r="L190" s="249">
        <v>35675</v>
      </c>
    </row>
    <row r="191" spans="1:12">
      <c r="A191" s="129">
        <v>45808</v>
      </c>
      <c r="B191" s="112" t="s">
        <v>490</v>
      </c>
      <c r="C191" s="112" t="s">
        <v>491</v>
      </c>
      <c r="D191" s="112" t="s">
        <v>492</v>
      </c>
      <c r="E191" s="112"/>
      <c r="F191" s="113" t="s">
        <v>20</v>
      </c>
      <c r="G191" s="112">
        <v>1</v>
      </c>
      <c r="H191" s="112" t="s">
        <v>33</v>
      </c>
      <c r="I191" s="118">
        <v>32996.300000000003</v>
      </c>
      <c r="J191" s="119" t="s">
        <v>22</v>
      </c>
      <c r="L191" s="249"/>
    </row>
    <row r="192" spans="1:12">
      <c r="A192" s="129">
        <v>45808</v>
      </c>
      <c r="B192" s="112" t="s">
        <v>493</v>
      </c>
      <c r="C192" s="112" t="s">
        <v>494</v>
      </c>
      <c r="D192" s="112" t="s">
        <v>495</v>
      </c>
      <c r="E192" s="112"/>
      <c r="F192" s="113" t="s">
        <v>20</v>
      </c>
      <c r="G192" s="112">
        <v>2</v>
      </c>
      <c r="H192" s="112" t="s">
        <v>49</v>
      </c>
      <c r="I192" s="118">
        <v>29000</v>
      </c>
      <c r="J192" s="119" t="s">
        <v>22</v>
      </c>
      <c r="L192" s="120">
        <v>35673</v>
      </c>
    </row>
    <row r="193" spans="1:12">
      <c r="A193" s="129">
        <v>45808</v>
      </c>
      <c r="B193" s="112" t="s">
        <v>496</v>
      </c>
      <c r="C193" s="112" t="s">
        <v>497</v>
      </c>
      <c r="D193" s="112" t="s">
        <v>498</v>
      </c>
      <c r="E193" s="112"/>
      <c r="F193" s="113" t="s">
        <v>20</v>
      </c>
      <c r="G193" s="112">
        <v>1</v>
      </c>
      <c r="H193" s="112" t="s">
        <v>428</v>
      </c>
      <c r="I193" s="118">
        <v>5596.5</v>
      </c>
      <c r="J193" s="119" t="s">
        <v>22</v>
      </c>
      <c r="L193" s="249">
        <v>35672</v>
      </c>
    </row>
    <row r="194" spans="1:12">
      <c r="A194" s="129">
        <v>45808</v>
      </c>
      <c r="B194" s="112" t="s">
        <v>496</v>
      </c>
      <c r="C194" s="112" t="s">
        <v>497</v>
      </c>
      <c r="D194" s="112" t="s">
        <v>498</v>
      </c>
      <c r="E194" s="112"/>
      <c r="F194" s="113" t="s">
        <v>20</v>
      </c>
      <c r="G194" s="112">
        <v>1</v>
      </c>
      <c r="H194" s="112" t="s">
        <v>17</v>
      </c>
      <c r="I194" s="118">
        <v>1895</v>
      </c>
      <c r="J194" s="119" t="s">
        <v>22</v>
      </c>
      <c r="L194" s="249"/>
    </row>
    <row r="195" spans="1:12">
      <c r="A195" s="129">
        <v>45808</v>
      </c>
      <c r="B195" s="112" t="s">
        <v>499</v>
      </c>
      <c r="C195" s="112" t="s">
        <v>500</v>
      </c>
      <c r="D195" s="112" t="s">
        <v>501</v>
      </c>
      <c r="E195" s="112"/>
      <c r="F195" s="113" t="s">
        <v>20</v>
      </c>
      <c r="G195" s="112">
        <v>1</v>
      </c>
      <c r="H195" s="112" t="s">
        <v>167</v>
      </c>
      <c r="I195" s="118">
        <v>17696.3</v>
      </c>
      <c r="J195" s="119" t="s">
        <v>22</v>
      </c>
      <c r="L195" s="120">
        <v>35671</v>
      </c>
    </row>
    <row r="196" spans="1:12">
      <c r="A196" s="129">
        <v>45808</v>
      </c>
      <c r="B196" s="112" t="s">
        <v>502</v>
      </c>
      <c r="C196" s="112" t="s">
        <v>503</v>
      </c>
      <c r="D196" s="112" t="s">
        <v>504</v>
      </c>
      <c r="E196" s="112"/>
      <c r="F196" s="113" t="s">
        <v>20</v>
      </c>
      <c r="G196" s="112">
        <v>1</v>
      </c>
      <c r="H196" s="112" t="s">
        <v>396</v>
      </c>
      <c r="I196" s="118">
        <v>7350</v>
      </c>
      <c r="J196" s="119" t="s">
        <v>22</v>
      </c>
      <c r="L196" s="120">
        <v>35670</v>
      </c>
    </row>
    <row r="197" spans="1:12">
      <c r="A197" s="129">
        <v>45808</v>
      </c>
      <c r="B197" s="112" t="s">
        <v>505</v>
      </c>
      <c r="C197" s="112" t="s">
        <v>506</v>
      </c>
      <c r="D197" s="112" t="s">
        <v>507</v>
      </c>
      <c r="E197" s="112"/>
      <c r="F197" s="113" t="s">
        <v>20</v>
      </c>
      <c r="G197" s="112">
        <v>1</v>
      </c>
      <c r="H197" s="112" t="s">
        <v>508</v>
      </c>
      <c r="I197" s="118">
        <v>4286.3</v>
      </c>
      <c r="J197" s="119" t="s">
        <v>22</v>
      </c>
      <c r="L197" s="120">
        <v>35666</v>
      </c>
    </row>
    <row r="198" spans="1:12">
      <c r="A198" s="129">
        <v>45808</v>
      </c>
      <c r="B198" s="112" t="s">
        <v>509</v>
      </c>
      <c r="C198" s="112" t="s">
        <v>510</v>
      </c>
      <c r="D198" s="112" t="s">
        <v>511</v>
      </c>
      <c r="E198" s="112"/>
      <c r="F198" s="113" t="s">
        <v>20</v>
      </c>
      <c r="G198" s="112">
        <v>1</v>
      </c>
      <c r="H198" s="112" t="s">
        <v>21</v>
      </c>
      <c r="I198" s="118">
        <v>14500</v>
      </c>
      <c r="J198" s="119" t="s">
        <v>22</v>
      </c>
      <c r="L198" s="249">
        <v>35661</v>
      </c>
    </row>
    <row r="199" spans="1:12">
      <c r="A199" s="129">
        <v>45808</v>
      </c>
      <c r="B199" s="112" t="s">
        <v>509</v>
      </c>
      <c r="C199" s="112" t="s">
        <v>510</v>
      </c>
      <c r="D199" s="112" t="s">
        <v>511</v>
      </c>
      <c r="E199" s="112"/>
      <c r="F199" s="113" t="s">
        <v>20</v>
      </c>
      <c r="G199" s="112">
        <v>1</v>
      </c>
      <c r="H199" s="112" t="s">
        <v>512</v>
      </c>
      <c r="I199" s="118">
        <v>18600</v>
      </c>
      <c r="J199" s="119" t="s">
        <v>22</v>
      </c>
      <c r="L199" s="249"/>
    </row>
    <row r="200" spans="1:12">
      <c r="A200" s="129">
        <v>45808</v>
      </c>
      <c r="B200" s="112" t="s">
        <v>513</v>
      </c>
      <c r="C200" s="112" t="s">
        <v>514</v>
      </c>
      <c r="D200" s="112" t="s">
        <v>515</v>
      </c>
      <c r="E200" s="112"/>
      <c r="F200" s="113" t="s">
        <v>20</v>
      </c>
      <c r="G200" s="112">
        <v>1</v>
      </c>
      <c r="H200" s="112" t="s">
        <v>432</v>
      </c>
      <c r="I200" s="118">
        <v>4286.3</v>
      </c>
      <c r="J200" s="119" t="s">
        <v>22</v>
      </c>
      <c r="L200" s="249">
        <v>35644</v>
      </c>
    </row>
    <row r="201" spans="1:12">
      <c r="A201" s="129">
        <v>45808</v>
      </c>
      <c r="B201" s="112" t="s">
        <v>513</v>
      </c>
      <c r="C201" s="112" t="s">
        <v>514</v>
      </c>
      <c r="D201" s="112" t="s">
        <v>515</v>
      </c>
      <c r="E201" s="112"/>
      <c r="F201" s="113" t="s">
        <v>20</v>
      </c>
      <c r="G201" s="112">
        <v>1</v>
      </c>
      <c r="H201" s="112" t="s">
        <v>516</v>
      </c>
      <c r="I201" s="118">
        <v>3324.3</v>
      </c>
      <c r="J201" s="119" t="s">
        <v>22</v>
      </c>
      <c r="L201" s="249"/>
    </row>
    <row r="202" spans="1:12">
      <c r="A202" s="129">
        <v>45808</v>
      </c>
      <c r="B202" s="112" t="s">
        <v>517</v>
      </c>
      <c r="C202" s="112" t="s">
        <v>518</v>
      </c>
      <c r="D202" s="112" t="s">
        <v>519</v>
      </c>
      <c r="E202" s="112"/>
      <c r="F202" s="113" t="s">
        <v>20</v>
      </c>
      <c r="G202" s="112">
        <v>2</v>
      </c>
      <c r="H202" s="112" t="s">
        <v>63</v>
      </c>
      <c r="I202" s="118">
        <v>26200</v>
      </c>
      <c r="J202" s="119" t="s">
        <v>22</v>
      </c>
      <c r="L202" s="120">
        <v>35642</v>
      </c>
    </row>
    <row r="203" spans="1:12">
      <c r="A203" s="129">
        <v>45808</v>
      </c>
      <c r="B203" s="112" t="s">
        <v>520</v>
      </c>
      <c r="C203" s="112" t="s">
        <v>521</v>
      </c>
      <c r="D203" s="112" t="s">
        <v>522</v>
      </c>
      <c r="E203" s="112"/>
      <c r="F203" s="113" t="s">
        <v>20</v>
      </c>
      <c r="G203" s="112">
        <v>1</v>
      </c>
      <c r="H203" s="112" t="s">
        <v>66</v>
      </c>
      <c r="I203" s="118">
        <v>18084.3</v>
      </c>
      <c r="J203" s="119" t="s">
        <v>22</v>
      </c>
      <c r="L203" s="249">
        <v>35636</v>
      </c>
    </row>
    <row r="204" spans="1:12">
      <c r="A204" s="129">
        <v>45808</v>
      </c>
      <c r="B204" s="112" t="s">
        <v>520</v>
      </c>
      <c r="C204" s="112" t="s">
        <v>521</v>
      </c>
      <c r="D204" s="112" t="s">
        <v>522</v>
      </c>
      <c r="E204" s="112"/>
      <c r="F204" s="113" t="s">
        <v>20</v>
      </c>
      <c r="G204" s="112">
        <v>1</v>
      </c>
      <c r="H204" s="112" t="s">
        <v>53</v>
      </c>
      <c r="I204" s="118">
        <v>20156.3</v>
      </c>
      <c r="J204" s="119" t="s">
        <v>22</v>
      </c>
      <c r="L204" s="249"/>
    </row>
    <row r="205" spans="1:12">
      <c r="A205" s="129">
        <v>45808</v>
      </c>
      <c r="B205" s="112" t="s">
        <v>523</v>
      </c>
      <c r="C205" s="112" t="s">
        <v>524</v>
      </c>
      <c r="D205" s="112" t="s">
        <v>525</v>
      </c>
      <c r="E205" s="112"/>
      <c r="F205" s="113" t="s">
        <v>16</v>
      </c>
      <c r="G205" s="112">
        <v>2</v>
      </c>
      <c r="H205" s="112" t="s">
        <v>17</v>
      </c>
      <c r="I205" s="118">
        <v>3790</v>
      </c>
      <c r="J205" s="119" t="s">
        <v>18</v>
      </c>
      <c r="L205" s="120">
        <v>35645</v>
      </c>
    </row>
    <row r="206" spans="1:12">
      <c r="A206" s="129">
        <v>45808</v>
      </c>
      <c r="B206" s="112" t="s">
        <v>526</v>
      </c>
      <c r="C206" s="112" t="s">
        <v>527</v>
      </c>
      <c r="D206" s="112" t="s">
        <v>528</v>
      </c>
      <c r="E206" s="112"/>
      <c r="F206" s="113" t="s">
        <v>20</v>
      </c>
      <c r="G206" s="112">
        <v>1</v>
      </c>
      <c r="H206" s="112" t="s">
        <v>214</v>
      </c>
      <c r="I206" s="118">
        <v>7500</v>
      </c>
      <c r="J206" s="119" t="s">
        <v>22</v>
      </c>
      <c r="L206" s="120">
        <v>35677</v>
      </c>
    </row>
    <row r="207" spans="1:12">
      <c r="A207" s="129">
        <v>45808</v>
      </c>
      <c r="B207" s="112" t="s">
        <v>529</v>
      </c>
      <c r="C207" s="112" t="s">
        <v>530</v>
      </c>
      <c r="D207" s="112" t="s">
        <v>531</v>
      </c>
      <c r="E207" s="112"/>
      <c r="F207" s="113" t="s">
        <v>20</v>
      </c>
      <c r="G207" s="112">
        <v>4</v>
      </c>
      <c r="H207" s="112" t="s">
        <v>61</v>
      </c>
      <c r="I207" s="118">
        <v>21400</v>
      </c>
      <c r="J207" s="119" t="s">
        <v>22</v>
      </c>
      <c r="L207" s="120">
        <v>35654</v>
      </c>
    </row>
    <row r="208" spans="1:12">
      <c r="A208" s="129">
        <v>45808</v>
      </c>
      <c r="B208" s="112" t="s">
        <v>532</v>
      </c>
      <c r="C208" s="112" t="s">
        <v>533</v>
      </c>
      <c r="D208" s="112" t="s">
        <v>534</v>
      </c>
      <c r="E208" s="112"/>
      <c r="F208" s="113" t="s">
        <v>20</v>
      </c>
      <c r="G208" s="112">
        <v>1</v>
      </c>
      <c r="H208" s="112" t="s">
        <v>63</v>
      </c>
      <c r="I208" s="118">
        <v>13100</v>
      </c>
      <c r="J208" s="119" t="s">
        <v>22</v>
      </c>
      <c r="L208" s="120">
        <v>35652</v>
      </c>
    </row>
    <row r="209" spans="1:12">
      <c r="A209" s="129">
        <v>45808</v>
      </c>
      <c r="B209" s="112" t="s">
        <v>535</v>
      </c>
      <c r="C209" s="112" t="s">
        <v>536</v>
      </c>
      <c r="D209" s="112" t="s">
        <v>537</v>
      </c>
      <c r="E209" s="112"/>
      <c r="F209" s="113" t="s">
        <v>20</v>
      </c>
      <c r="G209" s="112">
        <v>3</v>
      </c>
      <c r="H209" s="112" t="s">
        <v>178</v>
      </c>
      <c r="I209" s="118">
        <v>54588.9</v>
      </c>
      <c r="J209" s="119" t="s">
        <v>22</v>
      </c>
      <c r="L209" s="120">
        <v>35623</v>
      </c>
    </row>
    <row r="210" spans="1:12">
      <c r="A210" s="129">
        <v>45808</v>
      </c>
      <c r="B210" s="112" t="s">
        <v>538</v>
      </c>
      <c r="C210" s="112" t="s">
        <v>539</v>
      </c>
      <c r="D210" s="112" t="s">
        <v>540</v>
      </c>
      <c r="E210" s="112"/>
      <c r="F210" s="113" t="s">
        <v>20</v>
      </c>
      <c r="G210" s="112">
        <v>1</v>
      </c>
      <c r="H210" s="112" t="s">
        <v>173</v>
      </c>
      <c r="I210" s="118">
        <v>20416.3</v>
      </c>
      <c r="J210" s="119" t="s">
        <v>22</v>
      </c>
      <c r="L210" s="249">
        <v>35660</v>
      </c>
    </row>
    <row r="211" spans="1:12">
      <c r="A211" s="129">
        <v>45808</v>
      </c>
      <c r="B211" s="112" t="s">
        <v>538</v>
      </c>
      <c r="C211" s="112" t="s">
        <v>539</v>
      </c>
      <c r="D211" s="112" t="s">
        <v>540</v>
      </c>
      <c r="E211" s="112"/>
      <c r="F211" s="113" t="s">
        <v>20</v>
      </c>
      <c r="G211" s="112">
        <v>1</v>
      </c>
      <c r="H211" s="112" t="s">
        <v>239</v>
      </c>
      <c r="I211" s="118">
        <v>7795</v>
      </c>
      <c r="J211" s="119" t="s">
        <v>22</v>
      </c>
      <c r="L211" s="249"/>
    </row>
    <row r="212" spans="1:12">
      <c r="A212" s="129">
        <v>45808</v>
      </c>
      <c r="B212" s="112" t="s">
        <v>541</v>
      </c>
      <c r="C212" s="112" t="s">
        <v>542</v>
      </c>
      <c r="D212" s="112" t="s">
        <v>543</v>
      </c>
      <c r="E212" s="112"/>
      <c r="F212" s="113" t="s">
        <v>20</v>
      </c>
      <c r="G212" s="112">
        <v>1</v>
      </c>
      <c r="H212" s="112" t="s">
        <v>428</v>
      </c>
      <c r="I212" s="118">
        <v>5596.5</v>
      </c>
      <c r="J212" s="119" t="s">
        <v>22</v>
      </c>
      <c r="L212" s="120">
        <v>35662</v>
      </c>
    </row>
    <row r="213" spans="1:12">
      <c r="A213" s="129">
        <v>45808</v>
      </c>
      <c r="B213" s="112" t="s">
        <v>544</v>
      </c>
      <c r="C213" s="112" t="s">
        <v>545</v>
      </c>
      <c r="D213" s="112" t="s">
        <v>546</v>
      </c>
      <c r="E213" s="112"/>
      <c r="F213" s="113" t="s">
        <v>20</v>
      </c>
      <c r="G213" s="112">
        <v>2</v>
      </c>
      <c r="H213" s="112" t="s">
        <v>70</v>
      </c>
      <c r="I213" s="118">
        <v>6648.6</v>
      </c>
      <c r="J213" s="119" t="s">
        <v>22</v>
      </c>
      <c r="L213" s="120">
        <v>35653</v>
      </c>
    </row>
    <row r="214" spans="1:12">
      <c r="A214" s="129">
        <v>45808</v>
      </c>
      <c r="B214" s="112" t="s">
        <v>547</v>
      </c>
      <c r="C214" s="112" t="s">
        <v>548</v>
      </c>
      <c r="D214" s="112" t="s">
        <v>549</v>
      </c>
      <c r="E214" s="112"/>
      <c r="F214" s="113" t="s">
        <v>20</v>
      </c>
      <c r="G214" s="112">
        <v>1</v>
      </c>
      <c r="H214" s="112" t="s">
        <v>167</v>
      </c>
      <c r="I214" s="118">
        <v>17696.3</v>
      </c>
      <c r="J214" s="119" t="s">
        <v>22</v>
      </c>
      <c r="L214" s="120">
        <v>35617</v>
      </c>
    </row>
    <row r="215" spans="1:12">
      <c r="A215" s="129">
        <v>45808</v>
      </c>
      <c r="B215" s="112" t="s">
        <v>550</v>
      </c>
      <c r="C215" s="112" t="s">
        <v>551</v>
      </c>
      <c r="D215" s="112" t="s">
        <v>552</v>
      </c>
      <c r="E215" s="112"/>
      <c r="F215" s="113" t="s">
        <v>20</v>
      </c>
      <c r="G215" s="112">
        <v>8</v>
      </c>
      <c r="H215" s="112" t="s">
        <v>23</v>
      </c>
      <c r="I215" s="118">
        <v>352450.4</v>
      </c>
      <c r="J215" s="119" t="s">
        <v>22</v>
      </c>
      <c r="L215" s="120">
        <v>35635</v>
      </c>
    </row>
    <row r="216" spans="1:12">
      <c r="A216" s="129">
        <v>45808</v>
      </c>
      <c r="B216" s="112" t="s">
        <v>553</v>
      </c>
      <c r="C216" s="112" t="s">
        <v>554</v>
      </c>
      <c r="D216" s="112" t="s">
        <v>555</v>
      </c>
      <c r="E216" s="112"/>
      <c r="F216" s="113" t="s">
        <v>20</v>
      </c>
      <c r="G216" s="112">
        <v>1</v>
      </c>
      <c r="H216" s="112" t="s">
        <v>59</v>
      </c>
      <c r="I216" s="118">
        <v>4286.3</v>
      </c>
      <c r="J216" s="119" t="s">
        <v>22</v>
      </c>
      <c r="L216" s="120">
        <v>35643</v>
      </c>
    </row>
    <row r="217" spans="1:12">
      <c r="A217" s="129">
        <v>45808</v>
      </c>
      <c r="B217" s="112" t="s">
        <v>556</v>
      </c>
      <c r="C217" s="112" t="s">
        <v>557</v>
      </c>
      <c r="D217" s="112" t="s">
        <v>558</v>
      </c>
      <c r="E217" s="112"/>
      <c r="F217" s="113" t="s">
        <v>20</v>
      </c>
      <c r="G217" s="112">
        <v>1</v>
      </c>
      <c r="H217" s="112" t="s">
        <v>24</v>
      </c>
      <c r="I217" s="118">
        <v>21800</v>
      </c>
      <c r="J217" s="119" t="s">
        <v>22</v>
      </c>
      <c r="L217" s="249">
        <v>35622</v>
      </c>
    </row>
    <row r="218" spans="1:12">
      <c r="A218" s="129">
        <v>45808</v>
      </c>
      <c r="B218" s="112" t="s">
        <v>556</v>
      </c>
      <c r="C218" s="112" t="s">
        <v>557</v>
      </c>
      <c r="D218" s="112" t="s">
        <v>558</v>
      </c>
      <c r="E218" s="112"/>
      <c r="F218" s="113" t="s">
        <v>20</v>
      </c>
      <c r="G218" s="112">
        <v>2</v>
      </c>
      <c r="H218" s="112" t="s">
        <v>61</v>
      </c>
      <c r="I218" s="118">
        <v>10700</v>
      </c>
      <c r="J218" s="119" t="s">
        <v>22</v>
      </c>
      <c r="L218" s="249"/>
    </row>
    <row r="219" spans="1:12">
      <c r="A219" s="129">
        <v>45808</v>
      </c>
      <c r="B219" s="112" t="s">
        <v>556</v>
      </c>
      <c r="C219" s="112" t="s">
        <v>557</v>
      </c>
      <c r="D219" s="112" t="s">
        <v>558</v>
      </c>
      <c r="E219" s="112"/>
      <c r="F219" s="113" t="s">
        <v>20</v>
      </c>
      <c r="G219" s="112">
        <v>1</v>
      </c>
      <c r="H219" s="112" t="s">
        <v>559</v>
      </c>
      <c r="I219" s="118">
        <v>12500</v>
      </c>
      <c r="J219" s="119" t="s">
        <v>22</v>
      </c>
      <c r="L219" s="249"/>
    </row>
    <row r="220" spans="1:12">
      <c r="A220" s="129">
        <v>45808</v>
      </c>
      <c r="B220" s="112" t="s">
        <v>560</v>
      </c>
      <c r="C220" s="112" t="s">
        <v>561</v>
      </c>
      <c r="D220" s="112" t="s">
        <v>562</v>
      </c>
      <c r="E220" s="112"/>
      <c r="F220" s="113" t="s">
        <v>20</v>
      </c>
      <c r="G220" s="112">
        <v>1</v>
      </c>
      <c r="H220" s="112" t="s">
        <v>563</v>
      </c>
      <c r="I220" s="118">
        <v>6300</v>
      </c>
      <c r="J220" s="119" t="s">
        <v>22</v>
      </c>
      <c r="L220" s="120">
        <v>35618</v>
      </c>
    </row>
    <row r="221" spans="1:12">
      <c r="A221" s="129"/>
      <c r="B221" s="112"/>
      <c r="C221" s="112"/>
      <c r="D221" s="112"/>
      <c r="E221" s="112"/>
      <c r="F221" s="113"/>
      <c r="G221" s="112"/>
      <c r="H221" s="112"/>
      <c r="I221" s="118"/>
      <c r="J221" s="119"/>
    </row>
    <row r="222" spans="1:12">
      <c r="A222" s="129"/>
      <c r="B222" s="112"/>
      <c r="C222" s="112"/>
      <c r="D222" s="112"/>
      <c r="E222" s="112"/>
      <c r="F222" s="113"/>
      <c r="G222" s="112"/>
      <c r="H222" s="112"/>
      <c r="I222" s="118"/>
      <c r="J222" s="119"/>
    </row>
    <row r="223" spans="1:12">
      <c r="A223" s="129"/>
      <c r="B223" s="112"/>
      <c r="C223" s="112"/>
      <c r="D223" s="112"/>
      <c r="E223" s="112"/>
      <c r="F223" s="113"/>
      <c r="G223" s="112"/>
      <c r="H223" s="112"/>
      <c r="I223" s="118"/>
      <c r="J223" s="119"/>
    </row>
    <row r="224" spans="1:12">
      <c r="A224" s="129"/>
      <c r="B224" s="112"/>
      <c r="C224" s="112"/>
      <c r="D224" s="112"/>
      <c r="E224" s="112"/>
      <c r="F224" s="113"/>
      <c r="G224" s="112"/>
      <c r="H224" s="112"/>
      <c r="I224" s="118"/>
      <c r="J224" s="119"/>
    </row>
    <row r="225" spans="1:10">
      <c r="A225" s="129"/>
      <c r="B225" s="112"/>
      <c r="C225" s="112"/>
      <c r="D225" s="112"/>
      <c r="E225" s="112"/>
      <c r="F225" s="113"/>
      <c r="G225" s="112"/>
      <c r="H225" s="112"/>
      <c r="I225" s="118"/>
      <c r="J225" s="119"/>
    </row>
    <row r="226" spans="1:10">
      <c r="A226" s="129"/>
      <c r="B226" s="112"/>
      <c r="C226" s="112"/>
      <c r="D226" s="112"/>
      <c r="E226" s="112"/>
      <c r="F226" s="113"/>
      <c r="G226" s="112"/>
      <c r="H226" s="112"/>
      <c r="I226" s="118"/>
      <c r="J226" s="119"/>
    </row>
    <row r="227" spans="1:10">
      <c r="A227" s="129"/>
      <c r="B227" s="112"/>
      <c r="C227" s="112"/>
      <c r="D227" s="112"/>
      <c r="E227" s="112"/>
      <c r="F227" s="113"/>
      <c r="G227" s="112"/>
      <c r="H227" s="112"/>
      <c r="I227" s="118"/>
      <c r="J227" s="119"/>
    </row>
    <row r="228" spans="1:10">
      <c r="A228" s="129"/>
      <c r="B228" s="112"/>
      <c r="C228" s="112"/>
      <c r="D228" s="112"/>
      <c r="E228" s="112"/>
      <c r="F228" s="113"/>
      <c r="G228" s="112"/>
      <c r="H228" s="112"/>
      <c r="I228" s="118"/>
      <c r="J228" s="119"/>
    </row>
    <row r="229" spans="1:10">
      <c r="A229" s="129"/>
      <c r="B229" s="112"/>
      <c r="C229" s="112"/>
      <c r="D229" s="112"/>
      <c r="E229" s="112"/>
      <c r="F229" s="113"/>
      <c r="G229" s="112"/>
      <c r="H229" s="112"/>
      <c r="I229" s="118"/>
      <c r="J229" s="119"/>
    </row>
    <row r="230" spans="1:10">
      <c r="A230" s="129"/>
      <c r="B230" s="112"/>
      <c r="C230" s="112"/>
      <c r="D230" s="112"/>
      <c r="E230" s="112"/>
      <c r="F230" s="113"/>
      <c r="G230" s="112"/>
      <c r="H230" s="112"/>
      <c r="I230" s="118"/>
      <c r="J230" s="119"/>
    </row>
    <row r="231" spans="1:10">
      <c r="A231" s="129"/>
      <c r="B231" s="112"/>
      <c r="C231" s="112"/>
      <c r="D231" s="112"/>
      <c r="E231" s="112"/>
      <c r="F231" s="113"/>
      <c r="G231" s="112"/>
      <c r="H231" s="112"/>
      <c r="I231" s="118"/>
      <c r="J231" s="119"/>
    </row>
    <row r="232" spans="1:10">
      <c r="A232" s="129"/>
      <c r="B232" s="112"/>
      <c r="C232" s="112"/>
      <c r="D232" s="112"/>
      <c r="E232" s="112"/>
      <c r="F232" s="113"/>
      <c r="G232" s="112"/>
      <c r="H232" s="112"/>
      <c r="I232" s="118"/>
      <c r="J232" s="119"/>
    </row>
    <row r="233" spans="1:10">
      <c r="A233" s="129"/>
      <c r="B233" s="112"/>
      <c r="C233" s="112"/>
      <c r="D233" s="112"/>
      <c r="E233" s="112"/>
      <c r="F233" s="113"/>
      <c r="G233" s="112"/>
      <c r="H233" s="112"/>
      <c r="I233" s="118"/>
      <c r="J233" s="119"/>
    </row>
    <row r="234" spans="1:10">
      <c r="A234" s="129"/>
      <c r="B234" s="112"/>
      <c r="C234" s="112"/>
      <c r="D234" s="112"/>
      <c r="E234" s="112"/>
      <c r="F234" s="113"/>
      <c r="G234" s="112"/>
      <c r="H234" s="112"/>
      <c r="I234" s="118"/>
      <c r="J234" s="119"/>
    </row>
    <row r="235" spans="1:10">
      <c r="A235" s="129"/>
      <c r="B235" s="112"/>
      <c r="C235" s="112"/>
      <c r="D235" s="112"/>
      <c r="E235" s="112"/>
      <c r="F235" s="113"/>
      <c r="G235" s="112"/>
      <c r="H235" s="112"/>
      <c r="I235" s="118"/>
      <c r="J235" s="119"/>
    </row>
    <row r="236" spans="1:10">
      <c r="A236" s="129"/>
      <c r="B236" s="112"/>
      <c r="C236" s="112"/>
      <c r="D236" s="112"/>
      <c r="E236" s="112"/>
      <c r="F236" s="113"/>
      <c r="G236" s="112"/>
      <c r="H236" s="112"/>
      <c r="I236" s="118"/>
      <c r="J236" s="119"/>
    </row>
    <row r="237" spans="1:10">
      <c r="A237" s="129"/>
      <c r="B237" s="112"/>
      <c r="C237" s="112"/>
      <c r="D237" s="112"/>
      <c r="E237" s="112"/>
      <c r="F237" s="113"/>
      <c r="G237" s="112"/>
      <c r="H237" s="112"/>
      <c r="I237" s="118"/>
      <c r="J237" s="119"/>
    </row>
    <row r="238" spans="1:10">
      <c r="A238" s="129"/>
      <c r="B238" s="112"/>
      <c r="C238" s="112"/>
      <c r="D238" s="112"/>
      <c r="E238" s="112"/>
      <c r="F238" s="113"/>
      <c r="G238" s="112"/>
      <c r="H238" s="112"/>
      <c r="I238" s="118"/>
      <c r="J238" s="119"/>
    </row>
    <row r="239" spans="1:10">
      <c r="A239" s="129"/>
      <c r="B239" s="112"/>
      <c r="C239" s="112"/>
      <c r="D239" s="112"/>
      <c r="E239" s="112"/>
      <c r="F239" s="113"/>
      <c r="G239" s="112"/>
      <c r="H239" s="112"/>
      <c r="I239" s="118"/>
      <c r="J239" s="119"/>
    </row>
    <row r="240" spans="1:10">
      <c r="A240" s="129"/>
      <c r="B240" s="112"/>
      <c r="C240" s="112"/>
      <c r="D240" s="112"/>
      <c r="E240" s="112"/>
      <c r="F240" s="113"/>
      <c r="G240" s="112"/>
      <c r="H240" s="112"/>
      <c r="I240" s="118"/>
      <c r="J240" s="119"/>
    </row>
    <row r="241" spans="1:10">
      <c r="A241" s="129"/>
      <c r="B241" s="112"/>
      <c r="C241" s="112"/>
      <c r="D241" s="112"/>
      <c r="E241" s="112"/>
      <c r="F241" s="113"/>
      <c r="G241" s="112"/>
      <c r="H241" s="112"/>
      <c r="I241" s="118"/>
      <c r="J241" s="119"/>
    </row>
    <row r="242" spans="1:10">
      <c r="A242" s="129"/>
      <c r="B242" s="112"/>
      <c r="C242" s="112"/>
      <c r="D242" s="112"/>
      <c r="E242" s="112"/>
      <c r="F242" s="113"/>
      <c r="G242" s="112"/>
      <c r="H242" s="112"/>
      <c r="I242" s="118"/>
      <c r="J242" s="119"/>
    </row>
    <row r="243" spans="1:10">
      <c r="A243" s="129"/>
      <c r="B243" s="112"/>
      <c r="C243" s="112"/>
      <c r="D243" s="112"/>
      <c r="E243" s="112"/>
      <c r="F243" s="113"/>
      <c r="G243" s="112"/>
      <c r="H243" s="112"/>
      <c r="I243" s="118"/>
      <c r="J243" s="119"/>
    </row>
    <row r="244" spans="1:10">
      <c r="A244" s="112"/>
      <c r="B244" s="112"/>
      <c r="C244" s="112"/>
      <c r="D244" s="112"/>
      <c r="E244" s="112"/>
      <c r="F244" s="113"/>
      <c r="G244" s="112"/>
      <c r="H244" s="112"/>
      <c r="I244" s="118"/>
      <c r="J244" s="119"/>
    </row>
    <row r="245" spans="1:10">
      <c r="A245" s="112"/>
      <c r="B245" s="112"/>
      <c r="C245" s="112"/>
      <c r="D245" s="112"/>
      <c r="E245" s="112"/>
      <c r="F245" s="113"/>
      <c r="G245" s="112"/>
      <c r="H245" s="112"/>
      <c r="I245" s="118"/>
      <c r="J245" s="119"/>
    </row>
    <row r="246" spans="1:10">
      <c r="A246" s="112"/>
      <c r="B246" s="112"/>
      <c r="C246" s="112"/>
      <c r="D246" s="112"/>
      <c r="E246" s="112"/>
      <c r="F246" s="113"/>
      <c r="G246" s="112"/>
      <c r="H246" s="112"/>
      <c r="I246" s="118"/>
      <c r="J246" s="119"/>
    </row>
    <row r="247" spans="1:10">
      <c r="A247" s="112"/>
      <c r="B247" s="112"/>
      <c r="C247" s="112"/>
      <c r="D247" s="112"/>
      <c r="E247" s="112"/>
      <c r="F247" s="113"/>
      <c r="G247" s="112"/>
      <c r="H247" s="112"/>
      <c r="I247" s="118"/>
      <c r="J247" s="119"/>
    </row>
    <row r="248" spans="1:10">
      <c r="A248" s="112"/>
      <c r="B248" s="112"/>
      <c r="C248" s="112"/>
      <c r="D248" s="112"/>
      <c r="E248" s="112"/>
      <c r="F248" s="113"/>
      <c r="G248" s="112"/>
      <c r="H248" s="112"/>
      <c r="I248" s="118"/>
      <c r="J248" s="119"/>
    </row>
    <row r="249" spans="1:10">
      <c r="A249" s="112"/>
      <c r="B249" s="112"/>
      <c r="C249" s="112"/>
      <c r="D249" s="112"/>
      <c r="E249" s="112"/>
      <c r="F249" s="113"/>
      <c r="G249" s="112"/>
      <c r="H249" s="112"/>
      <c r="I249" s="118"/>
      <c r="J249" s="119"/>
    </row>
    <row r="250" spans="1:10">
      <c r="A250" s="112"/>
      <c r="B250" s="112"/>
      <c r="C250" s="112"/>
      <c r="D250" s="112"/>
      <c r="E250" s="112"/>
      <c r="F250" s="113"/>
      <c r="G250" s="112"/>
      <c r="H250" s="112"/>
      <c r="I250" s="118"/>
      <c r="J250" s="119"/>
    </row>
    <row r="251" spans="1:10">
      <c r="A251" s="112"/>
      <c r="B251" s="112"/>
      <c r="C251" s="112"/>
      <c r="D251" s="112"/>
      <c r="E251" s="112"/>
      <c r="F251" s="113"/>
      <c r="G251" s="112"/>
      <c r="H251" s="112"/>
      <c r="I251" s="118"/>
      <c r="J251" s="119"/>
    </row>
    <row r="252" spans="1:10">
      <c r="A252" s="112"/>
      <c r="B252" s="112"/>
      <c r="C252" s="112"/>
      <c r="D252" s="112"/>
      <c r="E252" s="112"/>
      <c r="F252" s="113"/>
      <c r="G252" s="112"/>
      <c r="H252" s="112"/>
      <c r="I252" s="118"/>
      <c r="J252" s="119"/>
    </row>
    <row r="253" spans="1:10">
      <c r="A253" s="112"/>
      <c r="B253" s="112"/>
      <c r="C253" s="112"/>
      <c r="D253" s="112"/>
      <c r="E253" s="112"/>
      <c r="F253" s="113"/>
      <c r="G253" s="112"/>
      <c r="H253" s="112"/>
      <c r="I253" s="118"/>
      <c r="J253" s="119"/>
    </row>
    <row r="254" spans="1:10">
      <c r="A254" s="112"/>
      <c r="B254" s="112"/>
      <c r="C254" s="112"/>
      <c r="D254" s="112"/>
      <c r="E254" s="112"/>
      <c r="F254" s="113"/>
      <c r="G254" s="112"/>
      <c r="H254" s="112"/>
      <c r="I254" s="118"/>
      <c r="J254" s="119"/>
    </row>
    <row r="255" spans="1:10">
      <c r="A255" s="112"/>
      <c r="B255" s="112"/>
      <c r="C255" s="112"/>
      <c r="D255" s="112"/>
      <c r="E255" s="112"/>
      <c r="F255" s="113"/>
      <c r="G255" s="112"/>
      <c r="H255" s="112"/>
      <c r="I255" s="118"/>
      <c r="J255" s="119"/>
    </row>
    <row r="256" spans="1:10">
      <c r="A256" s="112"/>
      <c r="B256" s="112"/>
      <c r="C256" s="112"/>
      <c r="D256" s="112"/>
      <c r="E256" s="112"/>
      <c r="F256" s="113"/>
      <c r="G256" s="112"/>
      <c r="H256" s="112"/>
      <c r="I256" s="118"/>
      <c r="J256" s="119"/>
    </row>
    <row r="257" spans="1:10">
      <c r="A257" s="112"/>
      <c r="B257" s="112"/>
      <c r="C257" s="112"/>
      <c r="D257" s="112"/>
      <c r="E257" s="112"/>
      <c r="F257" s="113"/>
      <c r="G257" s="112"/>
      <c r="H257" s="112"/>
      <c r="I257" s="118"/>
      <c r="J257" s="119"/>
    </row>
    <row r="258" spans="1:10">
      <c r="A258" s="112"/>
      <c r="B258" s="112"/>
      <c r="C258" s="112"/>
      <c r="D258" s="112"/>
      <c r="E258" s="112"/>
      <c r="F258" s="113"/>
      <c r="G258" s="112"/>
      <c r="H258" s="112"/>
      <c r="I258" s="118"/>
      <c r="J258" s="119"/>
    </row>
    <row r="259" spans="1:10">
      <c r="A259" s="112"/>
      <c r="B259" s="112"/>
      <c r="C259" s="112"/>
      <c r="D259" s="112"/>
      <c r="E259" s="112"/>
      <c r="F259" s="113"/>
      <c r="G259" s="112"/>
      <c r="H259" s="112"/>
      <c r="I259" s="118"/>
      <c r="J259" s="119"/>
    </row>
    <row r="260" spans="1:10">
      <c r="A260" s="112"/>
      <c r="B260" s="112"/>
      <c r="C260" s="112"/>
      <c r="D260" s="112"/>
      <c r="E260" s="112"/>
      <c r="F260" s="113"/>
      <c r="G260" s="112"/>
      <c r="H260" s="112"/>
      <c r="I260" s="118"/>
      <c r="J260" s="119"/>
    </row>
    <row r="261" spans="1:10">
      <c r="A261" s="112"/>
      <c r="B261" s="112"/>
      <c r="C261" s="112"/>
      <c r="D261" s="112"/>
      <c r="E261" s="112"/>
      <c r="F261" s="113"/>
      <c r="G261" s="112"/>
      <c r="H261" s="112"/>
      <c r="I261" s="118"/>
      <c r="J261" s="119"/>
    </row>
    <row r="262" spans="1:10">
      <c r="A262" s="112"/>
      <c r="B262" s="112"/>
      <c r="C262" s="112"/>
      <c r="D262" s="112"/>
      <c r="E262" s="112"/>
      <c r="F262" s="113"/>
      <c r="G262" s="112"/>
      <c r="H262" s="112"/>
      <c r="I262" s="118"/>
      <c r="J262" s="119"/>
    </row>
    <row r="263" spans="1:10">
      <c r="A263" s="112"/>
      <c r="B263" s="112"/>
      <c r="C263" s="112"/>
      <c r="D263" s="112"/>
      <c r="E263" s="112"/>
      <c r="F263" s="113"/>
      <c r="G263" s="112"/>
      <c r="H263" s="112"/>
      <c r="I263" s="118"/>
      <c r="J263" s="119"/>
    </row>
    <row r="264" spans="1:10">
      <c r="A264" s="112"/>
      <c r="B264" s="112"/>
      <c r="C264" s="112"/>
      <c r="D264" s="112"/>
      <c r="E264" s="112"/>
      <c r="F264" s="113"/>
      <c r="G264" s="112"/>
      <c r="H264" s="112"/>
      <c r="I264" s="118"/>
      <c r="J264" s="119"/>
    </row>
    <row r="265" spans="1:10">
      <c r="A265" s="112"/>
      <c r="B265" s="112"/>
      <c r="C265" s="112"/>
      <c r="D265" s="112"/>
      <c r="E265" s="112"/>
      <c r="F265" s="113"/>
      <c r="G265" s="112"/>
      <c r="H265" s="112"/>
      <c r="I265" s="118"/>
      <c r="J265" s="119"/>
    </row>
    <row r="266" spans="1:10">
      <c r="A266" s="112"/>
      <c r="B266" s="112"/>
      <c r="C266" s="112"/>
      <c r="D266" s="112"/>
      <c r="E266" s="112"/>
      <c r="F266" s="113"/>
      <c r="G266" s="112"/>
      <c r="H266" s="112"/>
      <c r="I266" s="118"/>
      <c r="J266" s="119"/>
    </row>
    <row r="267" spans="1:10">
      <c r="A267" s="112"/>
      <c r="B267" s="112"/>
      <c r="C267" s="112"/>
      <c r="D267" s="112"/>
      <c r="E267" s="112"/>
      <c r="F267" s="113"/>
      <c r="G267" s="112"/>
      <c r="H267" s="112"/>
      <c r="I267" s="118"/>
      <c r="J267" s="119"/>
    </row>
    <row r="268" spans="1:10">
      <c r="A268" s="112"/>
      <c r="B268" s="112"/>
      <c r="C268" s="112"/>
      <c r="D268" s="112"/>
      <c r="E268" s="112"/>
      <c r="F268" s="113"/>
      <c r="G268" s="112"/>
      <c r="H268" s="112"/>
      <c r="I268" s="118"/>
      <c r="J268" s="119"/>
    </row>
    <row r="269" spans="1:10">
      <c r="A269" s="112"/>
      <c r="B269" s="112"/>
      <c r="C269" s="112"/>
      <c r="D269" s="112"/>
      <c r="E269" s="112"/>
      <c r="F269" s="113"/>
      <c r="G269" s="112"/>
      <c r="H269" s="112"/>
      <c r="I269" s="118"/>
      <c r="J269" s="119"/>
    </row>
    <row r="270" spans="1:10">
      <c r="A270" s="112"/>
      <c r="B270" s="112"/>
      <c r="C270" s="112"/>
      <c r="D270" s="112"/>
      <c r="E270" s="112"/>
      <c r="F270" s="113"/>
      <c r="G270" s="112"/>
      <c r="H270" s="112"/>
      <c r="I270" s="118"/>
      <c r="J270" s="119"/>
    </row>
    <row r="271" spans="1:10">
      <c r="A271" s="112"/>
      <c r="B271" s="112"/>
      <c r="C271" s="112"/>
      <c r="D271" s="112"/>
      <c r="E271" s="112"/>
      <c r="F271" s="113"/>
      <c r="G271" s="112"/>
      <c r="H271" s="112"/>
      <c r="I271" s="118"/>
      <c r="J271" s="119"/>
    </row>
    <row r="272" spans="1:10">
      <c r="A272" s="112"/>
      <c r="B272" s="112"/>
      <c r="C272" s="112"/>
      <c r="D272" s="112"/>
      <c r="E272" s="112"/>
      <c r="F272" s="113"/>
      <c r="G272" s="112"/>
      <c r="H272" s="112"/>
      <c r="I272" s="118"/>
      <c r="J272" s="119"/>
    </row>
    <row r="273" spans="1:10">
      <c r="A273" s="112"/>
      <c r="B273" s="112"/>
      <c r="C273" s="112"/>
      <c r="D273" s="112"/>
      <c r="E273" s="112"/>
      <c r="F273" s="113"/>
      <c r="G273" s="112"/>
      <c r="H273" s="112"/>
      <c r="I273" s="118"/>
      <c r="J273" s="119"/>
    </row>
    <row r="274" spans="1:10">
      <c r="A274" s="112"/>
      <c r="B274" s="112"/>
      <c r="C274" s="112"/>
      <c r="D274" s="112"/>
      <c r="E274" s="112"/>
      <c r="F274" s="113"/>
      <c r="G274" s="112"/>
      <c r="H274" s="112"/>
      <c r="I274" s="118"/>
      <c r="J274" s="119"/>
    </row>
    <row r="275" spans="1:10">
      <c r="A275" s="112"/>
      <c r="B275" s="112"/>
      <c r="C275" s="112"/>
      <c r="D275" s="112"/>
      <c r="E275" s="112"/>
      <c r="F275" s="113"/>
      <c r="G275" s="112"/>
      <c r="H275" s="112"/>
      <c r="I275" s="118"/>
      <c r="J275" s="119"/>
    </row>
    <row r="276" spans="1:10">
      <c r="A276" s="112"/>
      <c r="B276" s="112"/>
      <c r="C276" s="112"/>
      <c r="D276" s="112"/>
      <c r="E276" s="112"/>
      <c r="F276" s="113"/>
      <c r="G276" s="112"/>
      <c r="H276" s="112"/>
      <c r="I276" s="118"/>
      <c r="J276" s="119"/>
    </row>
    <row r="277" spans="1:10">
      <c r="A277" s="112"/>
      <c r="B277" s="112"/>
      <c r="C277" s="112"/>
      <c r="D277" s="112"/>
      <c r="E277" s="112"/>
      <c r="F277" s="113"/>
      <c r="G277" s="112"/>
      <c r="H277" s="112"/>
      <c r="I277" s="118"/>
      <c r="J277" s="119"/>
    </row>
    <row r="278" spans="1:10">
      <c r="A278" s="112"/>
      <c r="B278" s="112"/>
      <c r="C278" s="112"/>
      <c r="D278" s="112"/>
      <c r="E278" s="112"/>
      <c r="F278" s="113"/>
      <c r="G278" s="112"/>
      <c r="H278" s="112"/>
      <c r="I278" s="118"/>
      <c r="J278" s="119"/>
    </row>
    <row r="279" spans="1:10">
      <c r="A279" s="112"/>
      <c r="B279" s="112"/>
      <c r="C279" s="112"/>
      <c r="D279" s="112"/>
      <c r="E279" s="112"/>
      <c r="F279" s="113"/>
      <c r="G279" s="112"/>
      <c r="H279" s="112"/>
      <c r="I279" s="118"/>
      <c r="J279" s="119"/>
    </row>
    <row r="280" spans="1:10">
      <c r="A280" s="112"/>
      <c r="B280" s="112"/>
      <c r="C280" s="112"/>
      <c r="D280" s="112"/>
      <c r="E280" s="112"/>
      <c r="F280" s="113"/>
      <c r="G280" s="112"/>
      <c r="H280" s="112"/>
      <c r="I280" s="118"/>
      <c r="J280" s="119"/>
    </row>
    <row r="281" spans="1:10">
      <c r="A281" s="112"/>
      <c r="B281" s="112"/>
      <c r="C281" s="112"/>
      <c r="D281" s="112"/>
      <c r="E281" s="112"/>
      <c r="F281" s="113"/>
      <c r="G281" s="112"/>
      <c r="H281" s="112"/>
      <c r="I281" s="118"/>
      <c r="J281" s="119"/>
    </row>
    <row r="282" spans="1:10">
      <c r="A282" s="112"/>
      <c r="B282" s="112"/>
      <c r="C282" s="112"/>
      <c r="D282" s="112"/>
      <c r="E282" s="112"/>
      <c r="F282" s="113"/>
      <c r="G282" s="112"/>
      <c r="H282" s="112"/>
      <c r="I282" s="118"/>
      <c r="J282" s="119"/>
    </row>
    <row r="283" spans="1:10">
      <c r="A283" s="112"/>
      <c r="B283" s="112"/>
      <c r="C283" s="112"/>
      <c r="D283" s="112"/>
      <c r="E283" s="112"/>
      <c r="F283" s="113"/>
      <c r="G283" s="112"/>
      <c r="H283" s="112"/>
      <c r="I283" s="118"/>
      <c r="J283" s="119"/>
    </row>
    <row r="284" spans="1:10">
      <c r="A284" s="112"/>
      <c r="B284" s="112"/>
      <c r="C284" s="112"/>
      <c r="D284" s="112"/>
      <c r="E284" s="112"/>
      <c r="F284" s="113"/>
      <c r="G284" s="112"/>
      <c r="H284" s="112"/>
      <c r="I284" s="118"/>
      <c r="J284" s="119"/>
    </row>
    <row r="285" spans="1:10">
      <c r="A285" s="112"/>
      <c r="B285" s="112"/>
      <c r="C285" s="112"/>
      <c r="D285" s="112"/>
      <c r="E285" s="112"/>
      <c r="F285" s="113"/>
      <c r="G285" s="112"/>
      <c r="H285" s="112"/>
      <c r="I285" s="118"/>
      <c r="J285" s="119"/>
    </row>
    <row r="286" spans="1:10">
      <c r="A286" s="112"/>
      <c r="B286" s="112"/>
      <c r="C286" s="112"/>
      <c r="D286" s="112"/>
      <c r="E286" s="112"/>
      <c r="F286" s="113"/>
      <c r="G286" s="112"/>
      <c r="H286" s="112"/>
      <c r="I286" s="118"/>
      <c r="J286" s="119"/>
    </row>
    <row r="287" spans="1:10">
      <c r="A287" s="112"/>
      <c r="B287" s="112"/>
      <c r="C287" s="112"/>
      <c r="D287" s="112"/>
      <c r="E287" s="112"/>
      <c r="F287" s="113"/>
      <c r="G287" s="112"/>
      <c r="H287" s="112"/>
      <c r="I287" s="118"/>
      <c r="J287" s="119"/>
    </row>
    <row r="288" spans="1:10">
      <c r="A288" s="112"/>
      <c r="B288" s="112"/>
      <c r="C288" s="112"/>
      <c r="D288" s="112"/>
      <c r="E288" s="112"/>
      <c r="F288" s="113"/>
      <c r="G288" s="112"/>
      <c r="H288" s="112"/>
      <c r="I288" s="118"/>
      <c r="J288" s="119"/>
    </row>
    <row r="289" spans="1:10">
      <c r="A289" s="112"/>
      <c r="B289" s="112"/>
      <c r="C289" s="112"/>
      <c r="D289" s="112"/>
      <c r="E289" s="112"/>
      <c r="F289" s="113"/>
      <c r="G289" s="112"/>
      <c r="H289" s="112"/>
      <c r="I289" s="118"/>
      <c r="J289" s="119"/>
    </row>
    <row r="290" spans="1:10">
      <c r="A290" s="112"/>
      <c r="B290" s="112"/>
      <c r="C290" s="112"/>
      <c r="D290" s="112"/>
      <c r="E290" s="112"/>
      <c r="F290" s="113"/>
      <c r="G290" s="112"/>
      <c r="H290" s="112"/>
      <c r="I290" s="118"/>
      <c r="J290" s="119"/>
    </row>
    <row r="291" spans="1:10">
      <c r="A291" s="112"/>
      <c r="B291" s="112"/>
      <c r="C291" s="112"/>
      <c r="D291" s="112"/>
      <c r="E291" s="112"/>
      <c r="F291" s="113"/>
      <c r="G291" s="112"/>
      <c r="H291" s="112"/>
      <c r="I291" s="118"/>
      <c r="J291" s="119"/>
    </row>
    <row r="292" spans="1:10">
      <c r="A292" s="112"/>
      <c r="B292" s="112"/>
      <c r="C292" s="112"/>
      <c r="D292" s="112"/>
      <c r="E292" s="112"/>
      <c r="F292" s="113"/>
      <c r="G292" s="112"/>
      <c r="H292" s="112"/>
      <c r="I292" s="118"/>
      <c r="J292" s="119"/>
    </row>
    <row r="293" spans="1:10">
      <c r="A293" s="112"/>
      <c r="B293" s="112"/>
      <c r="C293" s="112"/>
      <c r="D293" s="112"/>
      <c r="E293" s="112"/>
      <c r="F293" s="113"/>
      <c r="G293" s="112"/>
      <c r="H293" s="112"/>
      <c r="I293" s="118"/>
      <c r="J293" s="119"/>
    </row>
    <row r="294" spans="1:10">
      <c r="A294" s="112"/>
      <c r="B294" s="112"/>
      <c r="C294" s="112"/>
      <c r="D294" s="112"/>
      <c r="E294" s="112"/>
      <c r="F294" s="113"/>
      <c r="G294" s="112"/>
      <c r="H294" s="112"/>
      <c r="I294" s="118"/>
      <c r="J294" s="119"/>
    </row>
    <row r="295" spans="1:10">
      <c r="A295" s="112"/>
      <c r="B295" s="112"/>
      <c r="C295" s="112"/>
      <c r="D295" s="112"/>
      <c r="E295" s="112"/>
      <c r="F295" s="113"/>
      <c r="G295" s="112"/>
      <c r="H295" s="112"/>
      <c r="I295" s="118"/>
      <c r="J295" s="119"/>
    </row>
    <row r="296" spans="1:10">
      <c r="A296" s="112"/>
      <c r="B296" s="112"/>
      <c r="C296" s="112"/>
      <c r="D296" s="112"/>
      <c r="E296" s="112"/>
      <c r="F296" s="113"/>
      <c r="G296" s="112"/>
      <c r="H296" s="112"/>
      <c r="I296" s="118"/>
      <c r="J296" s="119"/>
    </row>
    <row r="297" spans="1:10">
      <c r="A297" s="112"/>
      <c r="B297" s="112"/>
      <c r="C297" s="112"/>
      <c r="D297" s="112"/>
      <c r="E297" s="112"/>
      <c r="F297" s="113"/>
      <c r="G297" s="112"/>
      <c r="H297" s="112"/>
      <c r="I297" s="118"/>
      <c r="J297" s="119"/>
    </row>
    <row r="298" spans="1:10">
      <c r="A298" s="112"/>
      <c r="B298" s="112"/>
      <c r="C298" s="112"/>
      <c r="D298" s="112"/>
      <c r="E298" s="112"/>
      <c r="F298" s="113"/>
      <c r="G298" s="112"/>
      <c r="H298" s="112"/>
      <c r="I298" s="118"/>
      <c r="J298" s="119"/>
    </row>
    <row r="299" spans="1:10">
      <c r="A299" s="112"/>
      <c r="B299" s="112"/>
      <c r="C299" s="112"/>
      <c r="D299" s="112"/>
      <c r="E299" s="112"/>
      <c r="F299" s="113"/>
      <c r="G299" s="112"/>
      <c r="H299" s="112"/>
      <c r="I299" s="118"/>
      <c r="J299" s="119"/>
    </row>
    <row r="300" spans="1:10">
      <c r="A300" s="112"/>
      <c r="B300" s="112"/>
      <c r="C300" s="112"/>
      <c r="D300" s="112"/>
      <c r="E300" s="112"/>
      <c r="F300" s="113"/>
      <c r="G300" s="112"/>
      <c r="H300" s="112"/>
      <c r="I300" s="118"/>
      <c r="J300" s="119"/>
    </row>
    <row r="301" spans="1:10">
      <c r="A301" s="112"/>
      <c r="B301" s="112"/>
      <c r="C301" s="112"/>
      <c r="D301" s="112"/>
      <c r="E301" s="112"/>
      <c r="F301" s="113"/>
      <c r="G301" s="112"/>
      <c r="H301" s="112"/>
      <c r="I301" s="118"/>
      <c r="J301" s="119"/>
    </row>
    <row r="302" spans="1:10">
      <c r="A302" s="112"/>
      <c r="B302" s="112"/>
      <c r="C302" s="112"/>
      <c r="D302" s="112"/>
      <c r="E302" s="112"/>
      <c r="F302" s="113"/>
      <c r="G302" s="112"/>
      <c r="H302" s="112"/>
      <c r="I302" s="118"/>
      <c r="J302" s="119"/>
    </row>
    <row r="303" spans="1:10">
      <c r="A303" s="112"/>
      <c r="B303" s="112"/>
      <c r="C303" s="112"/>
      <c r="D303" s="112"/>
      <c r="E303" s="112"/>
      <c r="F303" s="113"/>
      <c r="G303" s="112"/>
      <c r="H303" s="112"/>
      <c r="I303" s="118"/>
      <c r="J303" s="119"/>
    </row>
    <row r="304" spans="1:10">
      <c r="A304" s="112"/>
      <c r="B304" s="112"/>
      <c r="C304" s="112"/>
      <c r="D304" s="112"/>
      <c r="E304" s="112"/>
      <c r="F304" s="113"/>
      <c r="G304" s="112"/>
      <c r="H304" s="112"/>
      <c r="I304" s="118"/>
      <c r="J304" s="119"/>
    </row>
    <row r="305" spans="1:10">
      <c r="A305" s="112"/>
      <c r="B305" s="112"/>
      <c r="C305" s="112"/>
      <c r="D305" s="112"/>
      <c r="E305" s="112"/>
      <c r="F305" s="113"/>
      <c r="G305" s="112"/>
      <c r="H305" s="112"/>
      <c r="I305" s="118"/>
      <c r="J305" s="119"/>
    </row>
    <row r="306" spans="1:10">
      <c r="A306" s="112"/>
      <c r="B306" s="112"/>
      <c r="C306" s="112"/>
      <c r="D306" s="112"/>
      <c r="E306" s="112"/>
      <c r="F306" s="113"/>
      <c r="G306" s="112"/>
      <c r="H306" s="112"/>
      <c r="I306" s="118"/>
      <c r="J306" s="119"/>
    </row>
    <row r="307" spans="1:10">
      <c r="A307" s="112"/>
      <c r="B307" s="112"/>
      <c r="C307" s="112"/>
      <c r="D307" s="112"/>
      <c r="E307" s="112"/>
      <c r="F307" s="113"/>
      <c r="G307" s="112"/>
      <c r="H307" s="112"/>
      <c r="I307" s="118"/>
      <c r="J307" s="119"/>
    </row>
    <row r="308" spans="1:10">
      <c r="A308" s="112"/>
      <c r="B308" s="112"/>
      <c r="C308" s="112"/>
      <c r="D308" s="112"/>
      <c r="E308" s="112"/>
      <c r="F308" s="113"/>
      <c r="G308" s="112"/>
      <c r="H308" s="112"/>
      <c r="I308" s="118"/>
      <c r="J308" s="119"/>
    </row>
    <row r="309" spans="1:10">
      <c r="A309" s="112"/>
      <c r="B309" s="112"/>
      <c r="C309" s="112"/>
      <c r="D309" s="112"/>
      <c r="E309" s="112"/>
      <c r="F309" s="113"/>
      <c r="G309" s="112"/>
      <c r="H309" s="112"/>
      <c r="I309" s="118"/>
      <c r="J309" s="119"/>
    </row>
    <row r="310" spans="1:10">
      <c r="A310" s="112"/>
      <c r="B310" s="112"/>
      <c r="C310" s="112"/>
      <c r="D310" s="112"/>
      <c r="E310" s="112"/>
      <c r="F310" s="113"/>
      <c r="G310" s="112"/>
      <c r="H310" s="112"/>
      <c r="I310" s="118"/>
      <c r="J310" s="119"/>
    </row>
    <row r="311" spans="1:10">
      <c r="A311" s="112"/>
      <c r="B311" s="112"/>
      <c r="C311" s="112"/>
      <c r="D311" s="112"/>
      <c r="E311" s="112"/>
      <c r="F311" s="113"/>
      <c r="G311" s="112"/>
      <c r="H311" s="112"/>
      <c r="I311" s="118"/>
      <c r="J311" s="119"/>
    </row>
    <row r="312" spans="1:10">
      <c r="A312" s="112"/>
      <c r="B312" s="112"/>
      <c r="C312" s="112"/>
      <c r="D312" s="112"/>
      <c r="E312" s="112"/>
      <c r="F312" s="113"/>
      <c r="G312" s="112"/>
      <c r="H312" s="112"/>
      <c r="I312" s="118"/>
      <c r="J312" s="119"/>
    </row>
    <row r="313" spans="1:10">
      <c r="A313" s="112"/>
      <c r="B313" s="112"/>
      <c r="C313" s="112"/>
      <c r="D313" s="112"/>
      <c r="E313" s="112"/>
      <c r="F313" s="113"/>
      <c r="G313" s="112"/>
      <c r="H313" s="112"/>
      <c r="I313" s="118"/>
      <c r="J313" s="119"/>
    </row>
    <row r="314" spans="1:10">
      <c r="A314" s="112"/>
      <c r="B314" s="112"/>
      <c r="C314" s="112"/>
      <c r="D314" s="112"/>
      <c r="E314" s="112"/>
      <c r="F314" s="113"/>
      <c r="G314" s="112"/>
      <c r="H314" s="112"/>
      <c r="I314" s="118"/>
      <c r="J314" s="119"/>
    </row>
    <row r="315" spans="1:10">
      <c r="A315" s="112"/>
      <c r="B315" s="112"/>
      <c r="C315" s="112"/>
      <c r="D315" s="112"/>
      <c r="E315" s="112"/>
      <c r="F315" s="113"/>
      <c r="G315" s="112"/>
      <c r="H315" s="112"/>
      <c r="I315" s="118"/>
      <c r="J315" s="119"/>
    </row>
    <row r="316" spans="1:10">
      <c r="A316" s="112"/>
      <c r="B316" s="112"/>
      <c r="C316" s="112"/>
      <c r="D316" s="112"/>
      <c r="E316" s="112"/>
      <c r="F316" s="113"/>
      <c r="G316" s="112"/>
      <c r="H316" s="112"/>
      <c r="I316" s="118"/>
      <c r="J316" s="119"/>
    </row>
    <row r="317" spans="1:10">
      <c r="A317" s="112"/>
      <c r="B317" s="112"/>
      <c r="C317" s="112"/>
      <c r="D317" s="112"/>
      <c r="E317" s="112"/>
      <c r="F317" s="113"/>
      <c r="G317" s="112"/>
      <c r="H317" s="112"/>
      <c r="I317" s="118"/>
      <c r="J317" s="119"/>
    </row>
    <row r="318" spans="1:10">
      <c r="A318" s="112"/>
      <c r="B318" s="112"/>
      <c r="C318" s="112"/>
      <c r="D318" s="112"/>
      <c r="E318" s="112"/>
      <c r="F318" s="113"/>
      <c r="G318" s="112"/>
      <c r="H318" s="112"/>
      <c r="I318" s="118"/>
      <c r="J318" s="119"/>
    </row>
    <row r="319" spans="1:10">
      <c r="A319" s="112"/>
      <c r="B319" s="112"/>
      <c r="C319" s="112"/>
      <c r="D319" s="112"/>
      <c r="E319" s="112"/>
      <c r="F319" s="112"/>
      <c r="G319" s="112"/>
      <c r="H319" s="112"/>
      <c r="I319" s="118"/>
      <c r="J319" s="119" t="s">
        <v>564</v>
      </c>
    </row>
    <row r="320" spans="1:10">
      <c r="A320" s="112"/>
      <c r="B320" s="112"/>
      <c r="C320" s="112"/>
      <c r="D320" s="112"/>
      <c r="E320" s="112"/>
      <c r="F320" s="112"/>
      <c r="G320" s="112"/>
      <c r="H320" s="112"/>
      <c r="I320" s="118"/>
      <c r="J320" s="119" t="s">
        <v>564</v>
      </c>
    </row>
    <row r="321" spans="1:10">
      <c r="A321" s="112"/>
      <c r="B321" s="112"/>
      <c r="C321" s="112"/>
      <c r="D321" s="112"/>
      <c r="E321" s="112"/>
      <c r="F321" s="112"/>
      <c r="G321" s="112"/>
      <c r="H321" s="112"/>
      <c r="I321" s="118"/>
      <c r="J321" s="119" t="s">
        <v>564</v>
      </c>
    </row>
    <row r="322" spans="1:10">
      <c r="A322" s="112"/>
      <c r="B322" s="112"/>
      <c r="C322" s="112"/>
      <c r="D322" s="112"/>
      <c r="E322" s="112"/>
      <c r="F322" s="112"/>
      <c r="G322" s="112"/>
      <c r="H322" s="112"/>
      <c r="I322" s="118"/>
      <c r="J322" s="119" t="s">
        <v>564</v>
      </c>
    </row>
    <row r="323" spans="1:10">
      <c r="A323" s="112"/>
      <c r="B323" s="112"/>
      <c r="C323" s="112"/>
      <c r="D323" s="112"/>
      <c r="E323" s="112"/>
      <c r="F323" s="112"/>
      <c r="G323" s="112"/>
      <c r="H323" s="112"/>
      <c r="I323" s="118"/>
      <c r="J323" s="119" t="s">
        <v>564</v>
      </c>
    </row>
    <row r="324" spans="1:10">
      <c r="A324" s="112"/>
      <c r="B324" s="112"/>
      <c r="C324" s="112"/>
      <c r="D324" s="112"/>
      <c r="E324" s="112"/>
      <c r="F324" s="112"/>
      <c r="G324" s="112"/>
      <c r="H324" s="112"/>
      <c r="I324" s="118"/>
      <c r="J324" s="119" t="s">
        <v>564</v>
      </c>
    </row>
    <row r="325" spans="1:10">
      <c r="A325" s="112"/>
      <c r="B325" s="112"/>
      <c r="C325" s="112"/>
      <c r="D325" s="112"/>
      <c r="E325" s="112"/>
      <c r="F325" s="112"/>
      <c r="G325" s="112"/>
      <c r="H325" s="112"/>
      <c r="I325" s="118"/>
      <c r="J325" s="119" t="s">
        <v>564</v>
      </c>
    </row>
    <row r="326" spans="1:10">
      <c r="A326" s="112"/>
      <c r="B326" s="112"/>
      <c r="C326" s="112"/>
      <c r="D326" s="112"/>
      <c r="E326" s="112"/>
      <c r="F326" s="112"/>
      <c r="G326" s="112"/>
      <c r="H326" s="112"/>
      <c r="I326" s="118"/>
      <c r="J326" s="119" t="s">
        <v>564</v>
      </c>
    </row>
    <row r="327" spans="1:10">
      <c r="A327" s="112"/>
      <c r="B327" s="112"/>
      <c r="C327" s="112"/>
      <c r="D327" s="112"/>
      <c r="E327" s="112"/>
      <c r="F327" s="112"/>
      <c r="G327" s="112"/>
      <c r="H327" s="112"/>
      <c r="I327" s="118"/>
      <c r="J327" s="119" t="s">
        <v>564</v>
      </c>
    </row>
    <row r="328" spans="1:10">
      <c r="A328" s="112"/>
      <c r="B328" s="112"/>
      <c r="C328" s="112"/>
      <c r="D328" s="112"/>
      <c r="E328" s="112"/>
      <c r="F328" s="112"/>
      <c r="G328" s="112"/>
      <c r="H328" s="112"/>
      <c r="I328" s="118"/>
      <c r="J328" s="119" t="s">
        <v>564</v>
      </c>
    </row>
    <row r="329" spans="1:10">
      <c r="A329" s="112"/>
      <c r="B329" s="112"/>
      <c r="C329" s="112"/>
      <c r="D329" s="112"/>
      <c r="E329" s="112"/>
      <c r="F329" s="112"/>
      <c r="G329" s="112"/>
      <c r="H329" s="112"/>
      <c r="I329" s="118"/>
      <c r="J329" s="112"/>
    </row>
    <row r="330" spans="1:10">
      <c r="A330" s="112"/>
      <c r="B330" s="112"/>
      <c r="C330" s="112"/>
      <c r="D330" s="112"/>
      <c r="E330" s="112"/>
      <c r="F330" s="112"/>
      <c r="G330" s="112"/>
      <c r="H330" s="112"/>
      <c r="I330" s="118"/>
      <c r="J330" s="112"/>
    </row>
    <row r="331" spans="1:10">
      <c r="A331" s="112"/>
      <c r="B331" s="112"/>
      <c r="C331" s="112"/>
      <c r="D331" s="112"/>
      <c r="E331" s="112"/>
      <c r="F331" s="112"/>
      <c r="G331" s="112"/>
      <c r="H331" s="112"/>
      <c r="I331" s="118"/>
      <c r="J331" s="112"/>
    </row>
    <row r="332" spans="1:10">
      <c r="A332" s="112"/>
      <c r="B332" s="112"/>
      <c r="C332" s="112"/>
      <c r="D332" s="112"/>
      <c r="E332" s="112"/>
      <c r="F332" s="112"/>
      <c r="G332" s="112"/>
      <c r="H332" s="112"/>
      <c r="I332" s="118"/>
      <c r="J332" s="112"/>
    </row>
    <row r="333" spans="1:10">
      <c r="A333" s="112"/>
      <c r="B333" s="112"/>
      <c r="C333" s="112"/>
      <c r="D333" s="112"/>
      <c r="E333" s="112"/>
      <c r="F333" s="112"/>
      <c r="G333" s="112"/>
      <c r="H333" s="112"/>
      <c r="I333" s="118"/>
      <c r="J333" s="112"/>
    </row>
    <row r="334" spans="1:10">
      <c r="A334" s="112"/>
      <c r="B334" s="112"/>
      <c r="C334" s="112"/>
      <c r="D334" s="112"/>
      <c r="E334" s="112"/>
      <c r="F334" s="112"/>
      <c r="G334" s="112"/>
      <c r="H334" s="112"/>
      <c r="I334" s="118"/>
      <c r="J334" s="112"/>
    </row>
    <row r="335" spans="1:10">
      <c r="A335" s="112"/>
      <c r="B335" s="112"/>
      <c r="C335" s="112"/>
      <c r="D335" s="112"/>
      <c r="E335" s="112"/>
      <c r="F335" s="112"/>
      <c r="G335" s="112"/>
      <c r="H335" s="112"/>
      <c r="I335" s="118"/>
      <c r="J335" s="112"/>
    </row>
    <row r="336" spans="1:10">
      <c r="A336" s="112"/>
      <c r="B336" s="112"/>
      <c r="C336" s="112"/>
      <c r="D336" s="112"/>
      <c r="E336" s="112"/>
      <c r="F336" s="112"/>
      <c r="G336" s="112"/>
      <c r="H336" s="112"/>
      <c r="I336" s="118"/>
      <c r="J336" s="112"/>
    </row>
    <row r="337" spans="1:10">
      <c r="A337" s="112"/>
      <c r="B337" s="112"/>
      <c r="C337" s="112"/>
      <c r="D337" s="112"/>
      <c r="E337" s="112"/>
      <c r="F337" s="112"/>
      <c r="G337" s="112"/>
      <c r="H337" s="112"/>
      <c r="I337" s="118"/>
      <c r="J337" s="112"/>
    </row>
    <row r="338" spans="1:10">
      <c r="A338" s="112"/>
      <c r="B338" s="112"/>
      <c r="C338" s="112"/>
      <c r="D338" s="112"/>
      <c r="E338" s="112"/>
      <c r="F338" s="112"/>
      <c r="G338" s="112"/>
      <c r="H338" s="112"/>
      <c r="I338" s="118"/>
      <c r="J338" s="112"/>
    </row>
    <row r="339" spans="1:10">
      <c r="A339" s="112"/>
      <c r="B339" s="112"/>
      <c r="C339" s="112"/>
      <c r="D339" s="112"/>
      <c r="E339" s="112"/>
      <c r="F339" s="112"/>
      <c r="G339" s="112"/>
      <c r="H339" s="112"/>
      <c r="I339" s="118"/>
      <c r="J339" s="112"/>
    </row>
    <row r="340" spans="1:10">
      <c r="A340" s="112"/>
      <c r="B340" s="112"/>
      <c r="C340" s="112"/>
      <c r="D340" s="112"/>
      <c r="E340" s="112"/>
      <c r="F340" s="112"/>
      <c r="G340" s="112"/>
      <c r="H340" s="112"/>
      <c r="I340" s="118"/>
      <c r="J340" s="112"/>
    </row>
    <row r="341" spans="1:10">
      <c r="A341" s="112"/>
      <c r="B341" s="112"/>
      <c r="C341" s="112"/>
      <c r="D341" s="112"/>
      <c r="E341" s="112"/>
      <c r="F341" s="112"/>
      <c r="G341" s="112"/>
      <c r="H341" s="112"/>
      <c r="I341" s="118"/>
      <c r="J341" s="112"/>
    </row>
    <row r="342" spans="1:10">
      <c r="A342" s="112"/>
      <c r="B342" s="112"/>
      <c r="C342" s="112"/>
      <c r="D342" s="112"/>
      <c r="E342" s="112"/>
      <c r="F342" s="112"/>
      <c r="G342" s="112"/>
      <c r="H342" s="112"/>
      <c r="I342" s="118"/>
      <c r="J342" s="112"/>
    </row>
    <row r="343" spans="1:10">
      <c r="A343" s="112"/>
      <c r="B343" s="112"/>
      <c r="C343" s="112"/>
      <c r="D343" s="112"/>
      <c r="E343" s="112"/>
      <c r="F343" s="112"/>
      <c r="G343" s="112"/>
      <c r="H343" s="112"/>
      <c r="I343" s="118"/>
      <c r="J343" s="112"/>
    </row>
    <row r="344" spans="1:10">
      <c r="A344" s="112"/>
      <c r="B344" s="112"/>
      <c r="C344" s="112"/>
      <c r="D344" s="112"/>
      <c r="E344" s="112"/>
      <c r="F344" s="112"/>
      <c r="G344" s="112"/>
      <c r="H344" s="112"/>
      <c r="I344" s="118"/>
      <c r="J344" s="112"/>
    </row>
    <row r="345" spans="1:10">
      <c r="A345" s="112"/>
      <c r="B345" s="112"/>
      <c r="C345" s="112"/>
      <c r="D345" s="112"/>
      <c r="E345" s="112"/>
      <c r="F345" s="112"/>
      <c r="G345" s="112"/>
      <c r="H345" s="112"/>
      <c r="I345" s="118"/>
      <c r="J345" s="112"/>
    </row>
    <row r="346" spans="1:10">
      <c r="A346" s="112"/>
      <c r="B346" s="112"/>
      <c r="C346" s="112"/>
      <c r="D346" s="112"/>
      <c r="E346" s="112"/>
      <c r="F346" s="112"/>
      <c r="G346" s="112"/>
      <c r="H346" s="112"/>
      <c r="I346" s="118"/>
      <c r="J346" s="112"/>
    </row>
    <row r="347" spans="1:10">
      <c r="A347" s="112"/>
      <c r="B347" s="112"/>
      <c r="C347" s="112"/>
      <c r="D347" s="112"/>
      <c r="E347" s="112"/>
      <c r="F347" s="112"/>
      <c r="G347" s="112"/>
      <c r="H347" s="112"/>
      <c r="I347" s="118"/>
      <c r="J347" s="112"/>
    </row>
    <row r="348" spans="1:10">
      <c r="A348" s="112"/>
      <c r="B348" s="112"/>
      <c r="C348" s="112"/>
      <c r="D348" s="112"/>
      <c r="E348" s="112"/>
      <c r="F348" s="112"/>
      <c r="G348" s="112"/>
      <c r="H348" s="112"/>
      <c r="I348" s="118"/>
      <c r="J348" s="112"/>
    </row>
    <row r="349" spans="1:10">
      <c r="A349" s="112"/>
      <c r="B349" s="112"/>
      <c r="C349" s="112"/>
      <c r="D349" s="112"/>
      <c r="E349" s="112"/>
      <c r="F349" s="112"/>
      <c r="G349" s="112"/>
      <c r="H349" s="112"/>
      <c r="I349" s="118"/>
      <c r="J349" s="112"/>
    </row>
    <row r="350" spans="1:10">
      <c r="A350" s="112"/>
      <c r="B350" s="112"/>
      <c r="C350" s="112"/>
      <c r="D350" s="112"/>
      <c r="E350" s="112"/>
      <c r="F350" s="112"/>
      <c r="G350" s="112"/>
      <c r="H350" s="112"/>
      <c r="I350" s="118"/>
      <c r="J350" s="112"/>
    </row>
    <row r="351" spans="1:10">
      <c r="A351" s="112"/>
      <c r="B351" s="112"/>
      <c r="C351" s="112"/>
      <c r="D351" s="112"/>
      <c r="E351" s="112"/>
      <c r="F351" s="112"/>
      <c r="G351" s="112"/>
      <c r="H351" s="112"/>
      <c r="I351" s="118"/>
      <c r="J351" s="112"/>
    </row>
    <row r="352" spans="1:10">
      <c r="A352" s="112"/>
      <c r="B352" s="112"/>
      <c r="C352" s="112"/>
      <c r="D352" s="112"/>
      <c r="E352" s="112"/>
      <c r="F352" s="112"/>
      <c r="G352" s="112"/>
      <c r="H352" s="112"/>
      <c r="I352" s="118"/>
      <c r="J352" s="112"/>
    </row>
    <row r="353" spans="1:10">
      <c r="A353" s="112"/>
      <c r="B353" s="112"/>
      <c r="C353" s="112"/>
      <c r="D353" s="112"/>
      <c r="E353" s="112"/>
      <c r="F353" s="112"/>
      <c r="G353" s="112"/>
      <c r="H353" s="112"/>
      <c r="I353" s="118"/>
      <c r="J353" s="112"/>
    </row>
    <row r="354" spans="1:10">
      <c r="A354" s="112"/>
      <c r="B354" s="112"/>
      <c r="C354" s="112"/>
      <c r="D354" s="112"/>
      <c r="E354" s="112"/>
      <c r="F354" s="112"/>
      <c r="G354" s="112"/>
      <c r="H354" s="112"/>
      <c r="I354" s="118"/>
      <c r="J354" s="112"/>
    </row>
    <row r="355" spans="1:10">
      <c r="A355" s="112"/>
      <c r="B355" s="112"/>
      <c r="C355" s="112"/>
      <c r="D355" s="112"/>
      <c r="E355" s="112"/>
      <c r="F355" s="112"/>
      <c r="G355" s="112"/>
      <c r="H355" s="112"/>
      <c r="I355" s="118"/>
      <c r="J355" s="112"/>
    </row>
    <row r="356" spans="1:10">
      <c r="A356" s="112"/>
      <c r="B356" s="112"/>
      <c r="C356" s="112"/>
      <c r="D356" s="112"/>
      <c r="E356" s="112"/>
      <c r="F356" s="112"/>
      <c r="G356" s="112"/>
      <c r="H356" s="112"/>
      <c r="I356" s="118"/>
      <c r="J356" s="112"/>
    </row>
    <row r="357" spans="1:10">
      <c r="A357" s="112"/>
      <c r="B357" s="112"/>
      <c r="C357" s="112"/>
      <c r="D357" s="112"/>
      <c r="E357" s="112"/>
      <c r="F357" s="112"/>
      <c r="G357" s="112"/>
      <c r="H357" s="112"/>
      <c r="I357" s="118"/>
      <c r="J357" s="112"/>
    </row>
    <row r="358" spans="1:10">
      <c r="A358" s="112"/>
      <c r="B358" s="112"/>
      <c r="C358" s="112"/>
      <c r="D358" s="112"/>
      <c r="E358" s="112"/>
      <c r="F358" s="112"/>
      <c r="G358" s="112"/>
      <c r="H358" s="112"/>
      <c r="I358" s="118"/>
      <c r="J358" s="112"/>
    </row>
    <row r="359" spans="1:10">
      <c r="A359" s="112"/>
      <c r="B359" s="112"/>
      <c r="C359" s="112"/>
      <c r="D359" s="112"/>
      <c r="E359" s="112"/>
      <c r="F359" s="112"/>
      <c r="G359" s="112"/>
      <c r="H359" s="112"/>
      <c r="I359" s="118"/>
      <c r="J359" s="112"/>
    </row>
    <row r="360" spans="1:10">
      <c r="A360" s="112"/>
      <c r="B360" s="112"/>
      <c r="C360" s="112"/>
      <c r="D360" s="112"/>
      <c r="E360" s="112"/>
      <c r="F360" s="112"/>
      <c r="G360" s="112"/>
      <c r="H360" s="112"/>
      <c r="I360" s="118"/>
      <c r="J360" s="112"/>
    </row>
    <row r="361" spans="1:10">
      <c r="A361" s="112"/>
      <c r="B361" s="112"/>
      <c r="C361" s="112"/>
      <c r="D361" s="112"/>
      <c r="E361" s="112"/>
      <c r="F361" s="112"/>
      <c r="G361" s="112"/>
      <c r="H361" s="112"/>
      <c r="I361" s="118"/>
      <c r="J361" s="112"/>
    </row>
    <row r="362" spans="1:10">
      <c r="A362" s="112"/>
      <c r="B362" s="112"/>
      <c r="C362" s="112"/>
      <c r="D362" s="112"/>
      <c r="E362" s="112"/>
      <c r="F362" s="112"/>
      <c r="G362" s="112"/>
      <c r="H362" s="112"/>
      <c r="I362" s="118"/>
      <c r="J362" s="112"/>
    </row>
    <row r="363" spans="1:10">
      <c r="A363" s="112"/>
      <c r="B363" s="112"/>
      <c r="C363" s="112"/>
      <c r="D363" s="112"/>
      <c r="E363" s="112"/>
      <c r="F363" s="112"/>
      <c r="G363" s="112"/>
      <c r="H363" s="112"/>
      <c r="I363" s="118"/>
      <c r="J363" s="112"/>
    </row>
    <row r="364" spans="1:10">
      <c r="A364" s="112"/>
      <c r="B364" s="112"/>
      <c r="C364" s="112"/>
      <c r="D364" s="112"/>
      <c r="E364" s="112"/>
      <c r="F364" s="112"/>
      <c r="G364" s="112"/>
      <c r="H364" s="112"/>
      <c r="I364" s="118"/>
      <c r="J364" s="112"/>
    </row>
    <row r="365" spans="1:10">
      <c r="A365" s="112"/>
      <c r="B365" s="112"/>
      <c r="C365" s="112"/>
      <c r="D365" s="112"/>
      <c r="E365" s="112"/>
      <c r="F365" s="112"/>
      <c r="G365" s="112"/>
      <c r="H365" s="112"/>
      <c r="I365" s="118"/>
      <c r="J365" s="112"/>
    </row>
    <row r="366" spans="1:10">
      <c r="A366" s="112"/>
      <c r="B366" s="112"/>
      <c r="C366" s="112"/>
      <c r="D366" s="112"/>
      <c r="E366" s="112"/>
      <c r="F366" s="112"/>
      <c r="G366" s="112"/>
      <c r="H366" s="112"/>
      <c r="I366" s="118"/>
      <c r="J366" s="112"/>
    </row>
    <row r="367" spans="1:10">
      <c r="A367" s="112"/>
      <c r="B367" s="112"/>
      <c r="C367" s="112"/>
      <c r="D367" s="112"/>
      <c r="E367" s="112"/>
      <c r="F367" s="112"/>
      <c r="G367" s="112"/>
      <c r="H367" s="112"/>
      <c r="I367" s="118"/>
      <c r="J367" s="112"/>
    </row>
    <row r="368" spans="1:10">
      <c r="A368" s="112"/>
      <c r="B368" s="112"/>
      <c r="C368" s="112"/>
      <c r="D368" s="112"/>
      <c r="E368" s="112"/>
      <c r="F368" s="112"/>
      <c r="G368" s="112"/>
      <c r="H368" s="112"/>
      <c r="I368" s="118"/>
      <c r="J368" s="112"/>
    </row>
    <row r="369" spans="1:10">
      <c r="A369" s="112"/>
      <c r="B369" s="112"/>
      <c r="C369" s="112"/>
      <c r="D369" s="112"/>
      <c r="E369" s="112"/>
      <c r="F369" s="112"/>
      <c r="G369" s="112"/>
      <c r="H369" s="112"/>
      <c r="I369" s="118"/>
      <c r="J369" s="112"/>
    </row>
    <row r="370" spans="1:10">
      <c r="A370" s="112"/>
      <c r="B370" s="112"/>
      <c r="C370" s="112"/>
      <c r="D370" s="112"/>
      <c r="E370" s="112"/>
      <c r="F370" s="112"/>
      <c r="G370" s="112"/>
      <c r="H370" s="112"/>
      <c r="I370" s="118"/>
      <c r="J370" s="112"/>
    </row>
    <row r="371" spans="1:10">
      <c r="A371" s="112"/>
      <c r="B371" s="112"/>
      <c r="C371" s="112"/>
      <c r="D371" s="112"/>
      <c r="E371" s="112"/>
      <c r="F371" s="112"/>
      <c r="G371" s="112"/>
      <c r="H371" s="112"/>
      <c r="I371" s="118"/>
      <c r="J371" s="112"/>
    </row>
    <row r="372" spans="1:10">
      <c r="A372" s="112"/>
      <c r="B372" s="112"/>
      <c r="C372" s="112"/>
      <c r="D372" s="112"/>
      <c r="E372" s="112"/>
      <c r="F372" s="112"/>
      <c r="G372" s="112"/>
      <c r="H372" s="112"/>
      <c r="I372" s="118"/>
      <c r="J372" s="112"/>
    </row>
    <row r="373" spans="1:10">
      <c r="A373" s="112"/>
      <c r="B373" s="112"/>
      <c r="C373" s="112"/>
      <c r="D373" s="112"/>
      <c r="E373" s="112"/>
      <c r="F373" s="112"/>
      <c r="G373" s="112"/>
      <c r="H373" s="112"/>
      <c r="I373" s="118"/>
      <c r="J373" s="112"/>
    </row>
    <row r="374" spans="1:10">
      <c r="A374" s="112"/>
      <c r="B374" s="112"/>
      <c r="C374" s="112"/>
      <c r="D374" s="112"/>
      <c r="E374" s="112"/>
      <c r="F374" s="112"/>
      <c r="G374" s="112"/>
      <c r="H374" s="112"/>
      <c r="I374" s="118"/>
      <c r="J374" s="112"/>
    </row>
    <row r="375" spans="1:10">
      <c r="A375" s="112"/>
      <c r="B375" s="112"/>
      <c r="C375" s="112"/>
      <c r="D375" s="112"/>
      <c r="E375" s="112"/>
      <c r="F375" s="112"/>
      <c r="G375" s="112"/>
      <c r="H375" s="112"/>
      <c r="I375" s="118"/>
      <c r="J375" s="112"/>
    </row>
    <row r="376" spans="1:10">
      <c r="A376" s="112"/>
      <c r="B376" s="112"/>
      <c r="C376" s="112"/>
      <c r="D376" s="112"/>
      <c r="E376" s="112"/>
      <c r="F376" s="112"/>
      <c r="G376" s="112"/>
      <c r="H376" s="112"/>
      <c r="I376" s="118"/>
      <c r="J376" s="112"/>
    </row>
    <row r="377" spans="1:10">
      <c r="A377" s="112"/>
      <c r="B377" s="112"/>
      <c r="C377" s="112"/>
      <c r="D377" s="112"/>
      <c r="E377" s="112"/>
      <c r="F377" s="112"/>
      <c r="G377" s="112"/>
      <c r="H377" s="112"/>
      <c r="I377" s="118"/>
      <c r="J377" s="112"/>
    </row>
    <row r="378" spans="1:10">
      <c r="A378" s="112"/>
      <c r="B378" s="112"/>
      <c r="C378" s="112"/>
      <c r="D378" s="112"/>
      <c r="E378" s="112"/>
      <c r="F378" s="112"/>
      <c r="G378" s="112"/>
      <c r="H378" s="112"/>
      <c r="I378" s="118"/>
      <c r="J378" s="112"/>
    </row>
    <row r="379" spans="1:10">
      <c r="A379" s="112"/>
      <c r="B379" s="112"/>
      <c r="C379" s="112"/>
      <c r="D379" s="112"/>
      <c r="E379" s="112"/>
      <c r="F379" s="112"/>
      <c r="G379" s="112"/>
      <c r="H379" s="112"/>
      <c r="I379" s="118"/>
      <c r="J379" s="112"/>
    </row>
    <row r="380" spans="1:10">
      <c r="A380" s="112"/>
      <c r="B380" s="112"/>
      <c r="C380" s="112"/>
      <c r="D380" s="112"/>
      <c r="E380" s="112"/>
      <c r="F380" s="112"/>
      <c r="G380" s="112"/>
      <c r="H380" s="112"/>
      <c r="I380" s="118"/>
      <c r="J380" s="112"/>
    </row>
    <row r="381" spans="1:10">
      <c r="A381" s="112"/>
      <c r="B381" s="112"/>
      <c r="C381" s="112"/>
      <c r="D381" s="112"/>
      <c r="E381" s="112"/>
      <c r="F381" s="112"/>
      <c r="G381" s="112"/>
      <c r="H381" s="112"/>
      <c r="I381" s="118"/>
      <c r="J381" s="112"/>
    </row>
    <row r="382" spans="1:10">
      <c r="A382" s="112"/>
      <c r="B382" s="112"/>
      <c r="C382" s="112"/>
      <c r="D382" s="112"/>
      <c r="E382" s="112"/>
      <c r="F382" s="112"/>
      <c r="G382" s="112"/>
      <c r="H382" s="112"/>
      <c r="I382" s="118"/>
      <c r="J382" s="112"/>
    </row>
    <row r="383" spans="1:10">
      <c r="A383" s="112"/>
      <c r="B383" s="112"/>
      <c r="C383" s="112"/>
      <c r="D383" s="112"/>
      <c r="E383" s="112"/>
      <c r="F383" s="112"/>
      <c r="G383" s="112"/>
      <c r="H383" s="112"/>
      <c r="I383" s="118"/>
      <c r="J383" s="112"/>
    </row>
    <row r="384" spans="1:10">
      <c r="A384" s="112"/>
      <c r="B384" s="112"/>
      <c r="C384" s="112"/>
      <c r="D384" s="112"/>
      <c r="E384" s="112"/>
      <c r="F384" s="112"/>
      <c r="G384" s="112"/>
      <c r="H384" s="112"/>
      <c r="I384" s="118"/>
      <c r="J384" s="112"/>
    </row>
    <row r="385" spans="1:10">
      <c r="A385" s="112"/>
      <c r="B385" s="112"/>
      <c r="C385" s="112"/>
      <c r="D385" s="112"/>
      <c r="E385" s="112"/>
      <c r="F385" s="112"/>
      <c r="G385" s="112"/>
      <c r="H385" s="112"/>
      <c r="I385" s="118"/>
      <c r="J385" s="112"/>
    </row>
    <row r="386" spans="1:10">
      <c r="A386" s="112"/>
      <c r="B386" s="112"/>
      <c r="C386" s="112"/>
      <c r="D386" s="112"/>
      <c r="E386" s="112"/>
      <c r="F386" s="112"/>
      <c r="G386" s="112"/>
      <c r="H386" s="112"/>
      <c r="I386" s="118"/>
      <c r="J386" s="112"/>
    </row>
    <row r="387" spans="1:10">
      <c r="A387" s="112"/>
      <c r="B387" s="112"/>
      <c r="C387" s="112"/>
      <c r="D387" s="112"/>
      <c r="E387" s="112"/>
      <c r="F387" s="112"/>
      <c r="G387" s="112"/>
      <c r="H387" s="112"/>
      <c r="I387" s="118"/>
      <c r="J387" s="112"/>
    </row>
    <row r="388" spans="1:10">
      <c r="A388" s="112"/>
      <c r="B388" s="112"/>
      <c r="C388" s="112"/>
      <c r="D388" s="112"/>
      <c r="E388" s="112"/>
      <c r="F388" s="112"/>
      <c r="G388" s="112"/>
      <c r="H388" s="112"/>
      <c r="I388" s="118"/>
      <c r="J388" s="112"/>
    </row>
    <row r="389" spans="1:10">
      <c r="A389" s="112"/>
      <c r="B389" s="112"/>
      <c r="C389" s="112"/>
      <c r="D389" s="112"/>
      <c r="E389" s="112"/>
      <c r="F389" s="112"/>
      <c r="G389" s="112"/>
      <c r="H389" s="112"/>
      <c r="I389" s="118"/>
      <c r="J389" s="112"/>
    </row>
    <row r="390" spans="1:10">
      <c r="A390" s="112"/>
      <c r="B390" s="112"/>
      <c r="C390" s="112"/>
      <c r="D390" s="112"/>
      <c r="E390" s="112"/>
      <c r="F390" s="112"/>
      <c r="G390" s="112"/>
      <c r="H390" s="112"/>
      <c r="I390" s="118"/>
      <c r="J390" s="112"/>
    </row>
    <row r="391" spans="1:10">
      <c r="A391" s="112"/>
      <c r="B391" s="112"/>
      <c r="C391" s="112"/>
      <c r="D391" s="112"/>
      <c r="E391" s="112"/>
      <c r="F391" s="112"/>
      <c r="G391" s="112"/>
      <c r="H391" s="112"/>
      <c r="I391" s="118"/>
      <c r="J391" s="112"/>
    </row>
    <row r="392" spans="1:10">
      <c r="A392" s="112"/>
      <c r="B392" s="112"/>
      <c r="C392" s="112"/>
      <c r="D392" s="112"/>
      <c r="E392" s="112"/>
      <c r="F392" s="112"/>
      <c r="G392" s="112"/>
      <c r="H392" s="112"/>
      <c r="I392" s="118"/>
      <c r="J392" s="112"/>
    </row>
    <row r="393" spans="1:10">
      <c r="A393" s="112"/>
      <c r="B393" s="112"/>
      <c r="C393" s="112"/>
      <c r="D393" s="112"/>
      <c r="E393" s="112"/>
      <c r="F393" s="112"/>
      <c r="G393" s="112"/>
      <c r="H393" s="112"/>
      <c r="I393" s="118"/>
      <c r="J393" s="112"/>
    </row>
    <row r="394" spans="1:10">
      <c r="A394" s="112"/>
      <c r="B394" s="112"/>
      <c r="C394" s="112"/>
      <c r="D394" s="112"/>
      <c r="E394" s="112"/>
      <c r="F394" s="112"/>
      <c r="G394" s="112"/>
      <c r="H394" s="112"/>
      <c r="I394" s="118"/>
      <c r="J394" s="112"/>
    </row>
    <row r="395" spans="1:10">
      <c r="A395" s="112"/>
      <c r="B395" s="112"/>
      <c r="C395" s="112"/>
      <c r="D395" s="112"/>
      <c r="E395" s="112"/>
      <c r="F395" s="112"/>
      <c r="G395" s="112"/>
      <c r="H395" s="112"/>
      <c r="I395" s="118"/>
      <c r="J395" s="112"/>
    </row>
    <row r="396" spans="1:10">
      <c r="A396" s="112"/>
      <c r="B396" s="112"/>
      <c r="C396" s="112"/>
      <c r="D396" s="112"/>
      <c r="E396" s="112"/>
      <c r="F396" s="112"/>
      <c r="G396" s="112"/>
      <c r="H396" s="112"/>
      <c r="I396" s="118"/>
      <c r="J396" s="112"/>
    </row>
    <row r="397" spans="1:10">
      <c r="A397" s="112"/>
      <c r="B397" s="112"/>
      <c r="C397" s="112"/>
      <c r="D397" s="112"/>
      <c r="E397" s="112"/>
      <c r="F397" s="112"/>
      <c r="G397" s="112"/>
      <c r="H397" s="112"/>
      <c r="I397" s="118"/>
      <c r="J397" s="112"/>
    </row>
    <row r="398" spans="1:10">
      <c r="A398" s="112"/>
      <c r="B398" s="112"/>
      <c r="C398" s="112"/>
      <c r="D398" s="112"/>
      <c r="E398" s="112"/>
      <c r="F398" s="112"/>
      <c r="G398" s="112"/>
      <c r="H398" s="112"/>
      <c r="I398" s="118"/>
      <c r="J398" s="112"/>
    </row>
    <row r="399" spans="1:10">
      <c r="A399" s="112"/>
      <c r="B399" s="112"/>
      <c r="C399" s="112"/>
      <c r="D399" s="112"/>
      <c r="E399" s="112"/>
      <c r="F399" s="112"/>
      <c r="G399" s="112"/>
      <c r="H399" s="112"/>
      <c r="I399" s="118"/>
      <c r="J399" s="112"/>
    </row>
    <row r="400" spans="1:10">
      <c r="A400" s="112"/>
      <c r="B400" s="112"/>
      <c r="C400" s="112"/>
      <c r="D400" s="112"/>
      <c r="E400" s="112"/>
      <c r="F400" s="112"/>
      <c r="G400" s="112"/>
      <c r="H400" s="112"/>
      <c r="I400" s="118"/>
      <c r="J400" s="112"/>
    </row>
    <row r="401" spans="1:10">
      <c r="A401" s="112"/>
      <c r="B401" s="112"/>
      <c r="C401" s="112"/>
      <c r="D401" s="112"/>
      <c r="E401" s="112"/>
      <c r="F401" s="112"/>
      <c r="G401" s="112"/>
      <c r="H401" s="112"/>
      <c r="I401" s="118"/>
      <c r="J401" s="112"/>
    </row>
    <row r="402" spans="1:10">
      <c r="A402" s="112"/>
      <c r="B402" s="112"/>
      <c r="C402" s="112"/>
      <c r="D402" s="112"/>
      <c r="E402" s="112"/>
      <c r="F402" s="112"/>
      <c r="G402" s="112"/>
      <c r="H402" s="112"/>
      <c r="I402" s="118"/>
      <c r="J402" s="112"/>
    </row>
    <row r="403" spans="1:10">
      <c r="A403" s="112"/>
      <c r="B403" s="112"/>
      <c r="C403" s="112"/>
      <c r="D403" s="112"/>
      <c r="E403" s="112"/>
      <c r="F403" s="112"/>
      <c r="G403" s="112"/>
      <c r="H403" s="112"/>
      <c r="I403" s="118"/>
      <c r="J403" s="112"/>
    </row>
    <row r="404" spans="1:10">
      <c r="A404" s="112"/>
      <c r="B404" s="112"/>
      <c r="C404" s="112"/>
      <c r="D404" s="112"/>
      <c r="E404" s="112"/>
      <c r="F404" s="112"/>
      <c r="G404" s="112"/>
      <c r="H404" s="112"/>
      <c r="I404" s="118"/>
      <c r="J404" s="112"/>
    </row>
    <row r="405" spans="1:10">
      <c r="A405" s="112"/>
      <c r="B405" s="112"/>
      <c r="C405" s="112"/>
      <c r="D405" s="112"/>
      <c r="E405" s="112"/>
      <c r="F405" s="112"/>
      <c r="G405" s="112"/>
      <c r="H405" s="112"/>
      <c r="I405" s="118"/>
      <c r="J405" s="112"/>
    </row>
    <row r="406" spans="1:10">
      <c r="A406" s="112"/>
      <c r="B406" s="112"/>
      <c r="C406" s="112"/>
      <c r="D406" s="112"/>
      <c r="E406" s="112"/>
      <c r="F406" s="112"/>
      <c r="G406" s="112"/>
      <c r="H406" s="112"/>
      <c r="I406" s="118"/>
      <c r="J406" s="112"/>
    </row>
    <row r="407" spans="1:10">
      <c r="A407" s="112"/>
      <c r="B407" s="112"/>
      <c r="C407" s="112"/>
      <c r="D407" s="112"/>
      <c r="E407" s="112"/>
      <c r="F407" s="112"/>
      <c r="G407" s="112"/>
      <c r="H407" s="112"/>
      <c r="I407" s="118"/>
      <c r="J407" s="112"/>
    </row>
    <row r="408" spans="1:10">
      <c r="A408" s="112"/>
      <c r="B408" s="112"/>
      <c r="C408" s="112"/>
      <c r="D408" s="112"/>
      <c r="E408" s="112"/>
      <c r="F408" s="112"/>
      <c r="G408" s="112"/>
      <c r="H408" s="112"/>
      <c r="I408" s="118"/>
      <c r="J408" s="112"/>
    </row>
    <row r="409" spans="1:10">
      <c r="A409" s="112"/>
      <c r="B409" s="112"/>
      <c r="C409" s="112"/>
      <c r="D409" s="112"/>
      <c r="E409" s="112"/>
      <c r="F409" s="112"/>
      <c r="G409" s="112"/>
      <c r="H409" s="112"/>
      <c r="I409" s="118"/>
      <c r="J409" s="112"/>
    </row>
    <row r="410" spans="1:10">
      <c r="A410" s="112"/>
      <c r="B410" s="112"/>
      <c r="C410" s="112"/>
      <c r="D410" s="112"/>
      <c r="E410" s="112"/>
      <c r="F410" s="112"/>
      <c r="G410" s="112"/>
      <c r="H410" s="112"/>
      <c r="I410" s="118"/>
      <c r="J410" s="112"/>
    </row>
    <row r="411" spans="1:10">
      <c r="A411" s="112"/>
      <c r="B411" s="112"/>
      <c r="C411" s="112"/>
      <c r="D411" s="112"/>
      <c r="E411" s="112"/>
      <c r="F411" s="112"/>
      <c r="G411" s="112"/>
      <c r="H411" s="112"/>
      <c r="I411" s="118"/>
      <c r="J411" s="112"/>
    </row>
    <row r="412" spans="1:10">
      <c r="A412" s="112"/>
      <c r="B412" s="112"/>
      <c r="C412" s="112"/>
      <c r="D412" s="112"/>
      <c r="E412" s="112"/>
      <c r="F412" s="112"/>
      <c r="G412" s="112"/>
      <c r="H412" s="112"/>
      <c r="I412" s="118"/>
      <c r="J412" s="112"/>
    </row>
    <row r="413" spans="1:10">
      <c r="A413" s="112"/>
      <c r="B413" s="112"/>
      <c r="C413" s="112"/>
      <c r="D413" s="112"/>
      <c r="E413" s="112"/>
      <c r="F413" s="112"/>
      <c r="G413" s="112"/>
      <c r="H413" s="112"/>
      <c r="I413" s="118"/>
      <c r="J413" s="112"/>
    </row>
    <row r="414" spans="1:10">
      <c r="A414" s="112"/>
      <c r="B414" s="112"/>
      <c r="C414" s="112"/>
      <c r="D414" s="112"/>
      <c r="E414" s="112"/>
      <c r="F414" s="112"/>
      <c r="G414" s="112"/>
      <c r="H414" s="112"/>
      <c r="I414" s="118"/>
      <c r="J414" s="112"/>
    </row>
    <row r="415" spans="1:10">
      <c r="A415" s="112"/>
      <c r="B415" s="112"/>
      <c r="C415" s="112"/>
      <c r="D415" s="112"/>
      <c r="E415" s="112"/>
      <c r="F415" s="112"/>
      <c r="G415" s="112"/>
      <c r="H415" s="112"/>
      <c r="I415" s="118"/>
      <c r="J415" s="112"/>
    </row>
    <row r="416" spans="1:10">
      <c r="A416" s="112"/>
      <c r="B416" s="112"/>
      <c r="C416" s="112"/>
      <c r="D416" s="112"/>
      <c r="E416" s="112"/>
      <c r="F416" s="112"/>
      <c r="G416" s="112"/>
      <c r="H416" s="112"/>
      <c r="I416" s="118"/>
      <c r="J416" s="112"/>
    </row>
    <row r="417" spans="1:10">
      <c r="A417" s="112"/>
      <c r="B417" s="112"/>
      <c r="C417" s="112"/>
      <c r="D417" s="112"/>
      <c r="E417" s="112"/>
      <c r="F417" s="112"/>
      <c r="G417" s="112"/>
      <c r="H417" s="112"/>
      <c r="I417" s="118"/>
      <c r="J417" s="112"/>
    </row>
    <row r="418" spans="1:10">
      <c r="A418" s="112"/>
      <c r="B418" s="112"/>
      <c r="C418" s="112"/>
      <c r="D418" s="112"/>
      <c r="E418" s="112"/>
      <c r="F418" s="112"/>
      <c r="G418" s="112"/>
      <c r="H418" s="112"/>
      <c r="I418" s="118"/>
      <c r="J418" s="112"/>
    </row>
    <row r="419" spans="1:10">
      <c r="A419" s="112"/>
      <c r="B419" s="112"/>
      <c r="C419" s="112"/>
      <c r="D419" s="112"/>
      <c r="E419" s="112"/>
      <c r="F419" s="112"/>
      <c r="G419" s="112"/>
      <c r="H419" s="112"/>
      <c r="I419" s="118"/>
      <c r="J419" s="112"/>
    </row>
    <row r="420" spans="1:10">
      <c r="A420" s="112"/>
      <c r="B420" s="112"/>
      <c r="C420" s="112"/>
      <c r="D420" s="112"/>
      <c r="E420" s="112"/>
      <c r="F420" s="112"/>
      <c r="G420" s="112"/>
      <c r="H420" s="112"/>
      <c r="I420" s="118"/>
      <c r="J420" s="112"/>
    </row>
    <row r="421" spans="1:10">
      <c r="A421" s="112"/>
      <c r="B421" s="112"/>
      <c r="C421" s="112"/>
      <c r="D421" s="112"/>
      <c r="E421" s="112"/>
      <c r="F421" s="112"/>
      <c r="G421" s="112"/>
      <c r="H421" s="112"/>
      <c r="I421" s="118"/>
      <c r="J421" s="112"/>
    </row>
    <row r="422" spans="1:10">
      <c r="A422" s="112"/>
      <c r="B422" s="112"/>
      <c r="C422" s="112"/>
      <c r="D422" s="112"/>
      <c r="E422" s="112"/>
      <c r="F422" s="112"/>
      <c r="G422" s="112"/>
      <c r="H422" s="112"/>
      <c r="I422" s="118"/>
      <c r="J422" s="112"/>
    </row>
    <row r="423" spans="1:10">
      <c r="A423" s="112"/>
      <c r="B423" s="112"/>
      <c r="C423" s="112"/>
      <c r="D423" s="112"/>
      <c r="E423" s="112"/>
      <c r="F423" s="112"/>
      <c r="G423" s="112"/>
      <c r="H423" s="112"/>
      <c r="I423" s="118"/>
      <c r="J423" s="112"/>
    </row>
    <row r="424" spans="1:10">
      <c r="A424" s="112"/>
      <c r="B424" s="112"/>
      <c r="C424" s="112"/>
      <c r="D424" s="112"/>
      <c r="E424" s="112"/>
      <c r="F424" s="112"/>
      <c r="G424" s="112"/>
      <c r="H424" s="112"/>
      <c r="I424" s="118"/>
      <c r="J424" s="112"/>
    </row>
    <row r="425" spans="1:10">
      <c r="A425" s="112"/>
      <c r="B425" s="112"/>
      <c r="C425" s="112"/>
      <c r="D425" s="112"/>
      <c r="E425" s="112"/>
      <c r="F425" s="112"/>
      <c r="G425" s="112"/>
      <c r="H425" s="112"/>
      <c r="I425" s="118"/>
      <c r="J425" s="112"/>
    </row>
    <row r="426" spans="1:10">
      <c r="A426" s="112"/>
    </row>
  </sheetData>
  <mergeCells count="69">
    <mergeCell ref="B6:D6"/>
    <mergeCell ref="A6:A7"/>
    <mergeCell ref="E6:E7"/>
    <mergeCell ref="E14:E16"/>
    <mergeCell ref="E41:E42"/>
    <mergeCell ref="E163:E164"/>
    <mergeCell ref="E166:E167"/>
    <mergeCell ref="E168:E169"/>
    <mergeCell ref="F6:F7"/>
    <mergeCell ref="G6:G7"/>
    <mergeCell ref="E119:E120"/>
    <mergeCell ref="E132:E133"/>
    <mergeCell ref="E138:E139"/>
    <mergeCell ref="E145:E146"/>
    <mergeCell ref="E151:E152"/>
    <mergeCell ref="E48:E49"/>
    <mergeCell ref="E62:E63"/>
    <mergeCell ref="E72:E74"/>
    <mergeCell ref="E78:E79"/>
    <mergeCell ref="E81:E85"/>
    <mergeCell ref="H6:H7"/>
    <mergeCell ref="I6:I7"/>
    <mergeCell ref="J6:J7"/>
    <mergeCell ref="L6:L7"/>
    <mergeCell ref="L8:L11"/>
    <mergeCell ref="L12:L16"/>
    <mergeCell ref="L17:L19"/>
    <mergeCell ref="L20:L25"/>
    <mergeCell ref="L26:L29"/>
    <mergeCell ref="L30:L34"/>
    <mergeCell ref="L35:L39"/>
    <mergeCell ref="L40:L44"/>
    <mergeCell ref="L45:L49"/>
    <mergeCell ref="L51:L55"/>
    <mergeCell ref="L56:L60"/>
    <mergeCell ref="L61:L66"/>
    <mergeCell ref="L67:L70"/>
    <mergeCell ref="L71:L74"/>
    <mergeCell ref="L75:L79"/>
    <mergeCell ref="L81:L85"/>
    <mergeCell ref="L86:L88"/>
    <mergeCell ref="L89:L93"/>
    <mergeCell ref="L94:L99"/>
    <mergeCell ref="L100:L103"/>
    <mergeCell ref="L106:L107"/>
    <mergeCell ref="L109:L114"/>
    <mergeCell ref="L115:L120"/>
    <mergeCell ref="L121:L124"/>
    <mergeCell ref="L125:L129"/>
    <mergeCell ref="L130:L131"/>
    <mergeCell ref="L132:L135"/>
    <mergeCell ref="L136:L140"/>
    <mergeCell ref="L141:L146"/>
    <mergeCell ref="L147:L150"/>
    <mergeCell ref="L151:L156"/>
    <mergeCell ref="L157:L162"/>
    <mergeCell ref="L163:L165"/>
    <mergeCell ref="L166:L170"/>
    <mergeCell ref="L171:L175"/>
    <mergeCell ref="L177:L178"/>
    <mergeCell ref="L200:L201"/>
    <mergeCell ref="L203:L204"/>
    <mergeCell ref="L210:L211"/>
    <mergeCell ref="L217:L219"/>
    <mergeCell ref="L179:L180"/>
    <mergeCell ref="L188:L189"/>
    <mergeCell ref="L190:L191"/>
    <mergeCell ref="L193:L194"/>
    <mergeCell ref="L198:L199"/>
  </mergeCells>
  <pageMargins left="0.7" right="0.7" top="0.75" bottom="0.75" header="0.3" footer="0.3"/>
  <pageSetup paperSize="9" scale="43"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5"/>
  <sheetViews>
    <sheetView topLeftCell="A5" workbookViewId="0">
      <selection activeCell="G6" sqref="G6:G7"/>
    </sheetView>
  </sheetViews>
  <sheetFormatPr defaultColWidth="9" defaultRowHeight="12.75"/>
  <cols>
    <col min="1" max="1" width="13.140625" style="120" customWidth="1"/>
    <col min="2" max="3" width="10.7109375" style="3" customWidth="1"/>
    <col min="4" max="4" width="18.7109375" style="3" customWidth="1"/>
    <col min="5" max="5" width="19.5703125" style="3" customWidth="1"/>
    <col min="6" max="6" width="36.85546875" style="3" customWidth="1"/>
    <col min="7" max="7" width="9.140625" style="3" customWidth="1"/>
    <col min="8" max="8" width="30.42578125" style="3" customWidth="1"/>
    <col min="9" max="9" width="14.7109375" style="3" customWidth="1"/>
    <col min="10" max="10" width="12.28515625" style="3" customWidth="1"/>
    <col min="11" max="11" width="9.140625" style="3" customWidth="1"/>
    <col min="12" max="12" width="18.7109375" style="3" customWidth="1"/>
    <col min="15" max="15" width="24.28515625" customWidth="1"/>
  </cols>
  <sheetData>
    <row r="1" spans="1:12" s="13" customFormat="1">
      <c r="A1" s="108" t="s">
        <v>0</v>
      </c>
      <c r="B1" s="18"/>
      <c r="C1" s="18"/>
      <c r="D1" s="18"/>
      <c r="E1" s="18"/>
      <c r="F1" s="18"/>
      <c r="G1" s="18"/>
      <c r="H1" s="18"/>
      <c r="I1" s="139"/>
      <c r="J1" s="18"/>
    </row>
    <row r="2" spans="1:12" s="13" customFormat="1">
      <c r="A2" s="110" t="s">
        <v>1</v>
      </c>
      <c r="B2" s="18"/>
      <c r="C2" s="18"/>
      <c r="D2" s="18"/>
      <c r="E2" s="18"/>
      <c r="F2" s="18"/>
      <c r="G2" s="18"/>
      <c r="H2" s="18"/>
      <c r="I2" s="139"/>
      <c r="J2" s="18"/>
    </row>
    <row r="3" spans="1:12" s="13" customFormat="1">
      <c r="A3" s="110" t="s">
        <v>565</v>
      </c>
      <c r="B3" s="18"/>
      <c r="C3" s="18"/>
      <c r="D3" s="18"/>
      <c r="E3" s="18"/>
      <c r="F3" s="18"/>
      <c r="G3" s="18"/>
      <c r="H3" s="18"/>
      <c r="I3" s="139"/>
      <c r="J3" s="18"/>
    </row>
    <row r="4" spans="1:12" s="13" customFormat="1">
      <c r="A4" s="109"/>
      <c r="B4" s="19"/>
      <c r="C4" s="19"/>
      <c r="D4" s="19"/>
      <c r="E4" s="19"/>
      <c r="F4" s="19"/>
      <c r="G4" s="19"/>
      <c r="H4" s="19"/>
      <c r="I4" s="114"/>
      <c r="J4" s="19"/>
      <c r="K4" s="24"/>
      <c r="L4" s="24"/>
    </row>
    <row r="5" spans="1:12" s="14" customFormat="1">
      <c r="A5" s="109"/>
      <c r="B5" s="19"/>
      <c r="C5" s="19"/>
      <c r="D5" s="19"/>
      <c r="E5" s="19"/>
      <c r="F5" s="19"/>
      <c r="G5" s="19"/>
      <c r="H5" s="19"/>
      <c r="I5" s="114"/>
      <c r="J5" s="19"/>
      <c r="K5" s="24"/>
      <c r="L5" s="24"/>
    </row>
    <row r="6" spans="1:12" s="14" customFormat="1" ht="12.75" customHeight="1">
      <c r="A6" s="252" t="s">
        <v>3</v>
      </c>
      <c r="B6" s="259" t="s">
        <v>4</v>
      </c>
      <c r="C6" s="259"/>
      <c r="D6" s="259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K6" s="24"/>
      <c r="L6" s="255" t="s">
        <v>11</v>
      </c>
    </row>
    <row r="7" spans="1:12" s="14" customFormat="1">
      <c r="A7" s="252"/>
      <c r="B7" s="111" t="s">
        <v>12</v>
      </c>
      <c r="C7" s="136" t="s">
        <v>13</v>
      </c>
      <c r="D7" s="111" t="s">
        <v>14</v>
      </c>
      <c r="E7" s="252"/>
      <c r="F7" s="252"/>
      <c r="G7" s="252"/>
      <c r="H7" s="252"/>
      <c r="I7" s="253"/>
      <c r="J7" s="254"/>
      <c r="K7" s="24"/>
      <c r="L7" s="255"/>
    </row>
    <row r="8" spans="1:12" s="105" customFormat="1">
      <c r="A8" s="137">
        <v>45824</v>
      </c>
      <c r="B8" s="138">
        <v>262998</v>
      </c>
      <c r="C8" s="112">
        <v>166577</v>
      </c>
      <c r="D8" s="112">
        <v>45473</v>
      </c>
      <c r="E8" s="267">
        <v>60141</v>
      </c>
      <c r="F8" s="113" t="s">
        <v>20</v>
      </c>
      <c r="G8" s="138">
        <v>1</v>
      </c>
      <c r="H8" s="138" t="s">
        <v>40</v>
      </c>
      <c r="I8" s="140">
        <v>75076.789999999994</v>
      </c>
      <c r="J8" s="119" t="s">
        <v>22</v>
      </c>
      <c r="L8" s="249">
        <v>35683</v>
      </c>
    </row>
    <row r="9" spans="1:12" s="105" customFormat="1">
      <c r="A9" s="137">
        <v>45824</v>
      </c>
      <c r="B9" s="138">
        <v>262998</v>
      </c>
      <c r="C9" s="112">
        <v>166577</v>
      </c>
      <c r="D9" s="112">
        <v>45473</v>
      </c>
      <c r="E9" s="267"/>
      <c r="F9" s="113" t="s">
        <v>20</v>
      </c>
      <c r="G9" s="138">
        <v>2</v>
      </c>
      <c r="H9" s="138" t="s">
        <v>33</v>
      </c>
      <c r="I9" s="140">
        <v>64592.78</v>
      </c>
      <c r="J9" s="119" t="s">
        <v>22</v>
      </c>
      <c r="L9" s="249"/>
    </row>
    <row r="10" spans="1:12" s="105" customFormat="1">
      <c r="A10" s="137">
        <v>45824</v>
      </c>
      <c r="B10" s="138">
        <v>262998</v>
      </c>
      <c r="C10" s="112">
        <v>166577</v>
      </c>
      <c r="D10" s="112">
        <v>45473</v>
      </c>
      <c r="E10" s="267"/>
      <c r="F10" s="113" t="s">
        <v>20</v>
      </c>
      <c r="G10" s="138">
        <v>3</v>
      </c>
      <c r="H10" s="138" t="s">
        <v>41</v>
      </c>
      <c r="I10" s="140">
        <v>79561.17</v>
      </c>
      <c r="J10" s="119" t="s">
        <v>22</v>
      </c>
      <c r="L10" s="249"/>
    </row>
    <row r="11" spans="1:12" s="105" customFormat="1">
      <c r="A11" s="137">
        <v>45824</v>
      </c>
      <c r="B11" s="138">
        <v>262998</v>
      </c>
      <c r="C11" s="112">
        <v>166577</v>
      </c>
      <c r="D11" s="112">
        <v>45473</v>
      </c>
      <c r="E11" s="267"/>
      <c r="F11" s="113" t="s">
        <v>20</v>
      </c>
      <c r="G11" s="138">
        <v>2</v>
      </c>
      <c r="H11" s="138" t="s">
        <v>178</v>
      </c>
      <c r="I11" s="140">
        <v>35712.78</v>
      </c>
      <c r="J11" s="119" t="s">
        <v>22</v>
      </c>
      <c r="L11" s="249"/>
    </row>
    <row r="12" spans="1:12" s="105" customFormat="1">
      <c r="A12" s="137">
        <v>45824</v>
      </c>
      <c r="B12" s="138">
        <v>262699</v>
      </c>
      <c r="C12" s="112">
        <v>166574</v>
      </c>
      <c r="D12" s="112">
        <v>45472</v>
      </c>
      <c r="E12" s="112">
        <v>60128</v>
      </c>
      <c r="F12" s="113" t="s">
        <v>20</v>
      </c>
      <c r="G12" s="138">
        <v>2</v>
      </c>
      <c r="H12" s="138" t="s">
        <v>35</v>
      </c>
      <c r="I12" s="140">
        <v>20797.87</v>
      </c>
      <c r="J12" s="119" t="s">
        <v>22</v>
      </c>
      <c r="L12" s="249">
        <v>35680</v>
      </c>
    </row>
    <row r="13" spans="1:12" s="105" customFormat="1">
      <c r="A13" s="137">
        <v>45824</v>
      </c>
      <c r="B13" s="138">
        <v>262699</v>
      </c>
      <c r="C13" s="112">
        <v>166574</v>
      </c>
      <c r="D13" s="112">
        <v>45472</v>
      </c>
      <c r="E13" s="267">
        <v>60129</v>
      </c>
      <c r="F13" s="113" t="s">
        <v>20</v>
      </c>
      <c r="G13" s="138">
        <v>2</v>
      </c>
      <c r="H13" s="138" t="s">
        <v>190</v>
      </c>
      <c r="I13" s="140">
        <v>29260</v>
      </c>
      <c r="J13" s="119" t="s">
        <v>22</v>
      </c>
      <c r="L13" s="249"/>
    </row>
    <row r="14" spans="1:12" s="105" customFormat="1">
      <c r="A14" s="137">
        <v>45824</v>
      </c>
      <c r="B14" s="138">
        <v>262699</v>
      </c>
      <c r="C14" s="112">
        <v>166574</v>
      </c>
      <c r="D14" s="112">
        <v>45472</v>
      </c>
      <c r="E14" s="267"/>
      <c r="F14" s="113" t="s">
        <v>20</v>
      </c>
      <c r="G14" s="138">
        <v>2</v>
      </c>
      <c r="H14" s="138" t="s">
        <v>166</v>
      </c>
      <c r="I14" s="140">
        <v>20079.580000000002</v>
      </c>
      <c r="J14" s="119" t="s">
        <v>22</v>
      </c>
      <c r="L14" s="249"/>
    </row>
    <row r="15" spans="1:12" s="105" customFormat="1">
      <c r="A15" s="137">
        <v>45824</v>
      </c>
      <c r="B15" s="138">
        <v>262699</v>
      </c>
      <c r="C15" s="112">
        <v>166574</v>
      </c>
      <c r="D15" s="112">
        <v>45472</v>
      </c>
      <c r="E15" s="112">
        <v>60130</v>
      </c>
      <c r="F15" s="113" t="s">
        <v>20</v>
      </c>
      <c r="G15" s="138">
        <v>1</v>
      </c>
      <c r="H15" s="138" t="s">
        <v>566</v>
      </c>
      <c r="I15" s="140">
        <v>12769.58</v>
      </c>
      <c r="J15" s="119" t="s">
        <v>22</v>
      </c>
      <c r="L15" s="249"/>
    </row>
    <row r="16" spans="1:12" s="105" customFormat="1">
      <c r="A16" s="137">
        <v>45824</v>
      </c>
      <c r="B16" s="138">
        <v>262699</v>
      </c>
      <c r="C16" s="112">
        <v>166574</v>
      </c>
      <c r="D16" s="112">
        <v>45472</v>
      </c>
      <c r="E16" s="112">
        <v>60132</v>
      </c>
      <c r="F16" s="113" t="s">
        <v>20</v>
      </c>
      <c r="G16" s="138">
        <v>1</v>
      </c>
      <c r="H16" s="138" t="s">
        <v>188</v>
      </c>
      <c r="I16" s="140">
        <v>36082.99</v>
      </c>
      <c r="J16" s="119" t="s">
        <v>22</v>
      </c>
      <c r="L16" s="249"/>
    </row>
    <row r="17" spans="1:12" s="105" customFormat="1">
      <c r="A17" s="137">
        <v>45824</v>
      </c>
      <c r="B17" s="138">
        <v>263000</v>
      </c>
      <c r="C17" s="112">
        <v>166576</v>
      </c>
      <c r="D17" s="112">
        <v>45471</v>
      </c>
      <c r="E17" s="112">
        <v>60139</v>
      </c>
      <c r="F17" s="113" t="s">
        <v>20</v>
      </c>
      <c r="G17" s="138">
        <v>1</v>
      </c>
      <c r="H17" s="138" t="s">
        <v>167</v>
      </c>
      <c r="I17" s="140">
        <v>17286.39</v>
      </c>
      <c r="J17" s="119" t="s">
        <v>22</v>
      </c>
      <c r="L17" s="249">
        <v>35682</v>
      </c>
    </row>
    <row r="18" spans="1:12" s="105" customFormat="1">
      <c r="A18" s="137">
        <v>45824</v>
      </c>
      <c r="B18" s="138">
        <v>263000</v>
      </c>
      <c r="C18" s="112">
        <v>166576</v>
      </c>
      <c r="D18" s="112">
        <v>45471</v>
      </c>
      <c r="E18" s="267">
        <v>60140</v>
      </c>
      <c r="F18" s="113" t="s">
        <v>20</v>
      </c>
      <c r="G18" s="138">
        <v>19</v>
      </c>
      <c r="H18" s="138" t="s">
        <v>37</v>
      </c>
      <c r="I18" s="140">
        <v>126259.75</v>
      </c>
      <c r="J18" s="119" t="s">
        <v>22</v>
      </c>
      <c r="L18" s="249"/>
    </row>
    <row r="19" spans="1:12" s="105" customFormat="1">
      <c r="A19" s="137">
        <v>45824</v>
      </c>
      <c r="B19" s="138">
        <v>263000</v>
      </c>
      <c r="C19" s="112">
        <v>166576</v>
      </c>
      <c r="D19" s="112">
        <v>45471</v>
      </c>
      <c r="E19" s="267"/>
      <c r="F19" s="113" t="s">
        <v>20</v>
      </c>
      <c r="G19" s="138">
        <v>19</v>
      </c>
      <c r="H19" s="138" t="s">
        <v>239</v>
      </c>
      <c r="I19" s="140">
        <v>140699.75</v>
      </c>
      <c r="J19" s="119" t="s">
        <v>22</v>
      </c>
      <c r="L19" s="249"/>
    </row>
    <row r="20" spans="1:12" s="105" customFormat="1">
      <c r="A20" s="137">
        <v>45824</v>
      </c>
      <c r="B20" s="138">
        <v>263000</v>
      </c>
      <c r="C20" s="112">
        <v>166576</v>
      </c>
      <c r="D20" s="112">
        <v>45471</v>
      </c>
      <c r="E20" s="112">
        <v>60142</v>
      </c>
      <c r="F20" s="113" t="s">
        <v>20</v>
      </c>
      <c r="G20" s="138">
        <v>1</v>
      </c>
      <c r="H20" s="138" t="s">
        <v>32</v>
      </c>
      <c r="I20" s="140">
        <v>22587.39</v>
      </c>
      <c r="J20" s="119" t="s">
        <v>22</v>
      </c>
      <c r="L20" s="249"/>
    </row>
    <row r="21" spans="1:12" s="105" customFormat="1">
      <c r="A21" s="137">
        <v>45825</v>
      </c>
      <c r="B21" s="138">
        <v>263212</v>
      </c>
      <c r="C21" s="112">
        <v>166763</v>
      </c>
      <c r="D21" s="112">
        <v>45630</v>
      </c>
      <c r="E21" s="112">
        <v>59153</v>
      </c>
      <c r="F21" s="113" t="s">
        <v>20</v>
      </c>
      <c r="G21" s="138">
        <v>1</v>
      </c>
      <c r="H21" s="138" t="s">
        <v>243</v>
      </c>
      <c r="I21" s="140">
        <v>15675</v>
      </c>
      <c r="J21" s="119" t="s">
        <v>22</v>
      </c>
      <c r="L21" s="120">
        <v>35692</v>
      </c>
    </row>
    <row r="22" spans="1:12" s="105" customFormat="1">
      <c r="A22" s="137">
        <v>45825</v>
      </c>
      <c r="B22" s="138">
        <v>263213</v>
      </c>
      <c r="C22" s="112">
        <v>166810</v>
      </c>
      <c r="D22" s="112">
        <v>45628</v>
      </c>
      <c r="E22" s="112" t="s">
        <v>567</v>
      </c>
      <c r="F22" s="113" t="s">
        <v>20</v>
      </c>
      <c r="G22" s="138">
        <v>1</v>
      </c>
      <c r="H22" s="138" t="s">
        <v>45</v>
      </c>
      <c r="I22" s="140">
        <v>26991.59</v>
      </c>
      <c r="J22" s="119" t="s">
        <v>22</v>
      </c>
      <c r="L22" s="249">
        <v>35697</v>
      </c>
    </row>
    <row r="23" spans="1:12" s="105" customFormat="1">
      <c r="A23" s="137">
        <v>45825</v>
      </c>
      <c r="B23" s="138">
        <v>263213</v>
      </c>
      <c r="C23" s="112">
        <v>166810</v>
      </c>
      <c r="D23" s="112">
        <v>45628</v>
      </c>
      <c r="E23" s="112" t="s">
        <v>567</v>
      </c>
      <c r="F23" s="113" t="s">
        <v>20</v>
      </c>
      <c r="G23" s="138">
        <v>1</v>
      </c>
      <c r="H23" s="138" t="s">
        <v>51</v>
      </c>
      <c r="I23" s="140">
        <v>36377.589999999997</v>
      </c>
      <c r="J23" s="119" t="s">
        <v>22</v>
      </c>
      <c r="L23" s="249"/>
    </row>
    <row r="24" spans="1:12" s="105" customFormat="1">
      <c r="A24" s="137">
        <v>45825</v>
      </c>
      <c r="B24" s="138">
        <v>263213</v>
      </c>
      <c r="C24" s="112">
        <v>166810</v>
      </c>
      <c r="D24" s="112">
        <v>45628</v>
      </c>
      <c r="E24" s="112" t="s">
        <v>567</v>
      </c>
      <c r="F24" s="113" t="s">
        <v>20</v>
      </c>
      <c r="G24" s="138">
        <v>1</v>
      </c>
      <c r="H24" s="138" t="s">
        <v>53</v>
      </c>
      <c r="I24" s="140">
        <v>19699.39</v>
      </c>
      <c r="J24" s="119" t="s">
        <v>22</v>
      </c>
      <c r="L24" s="249"/>
    </row>
    <row r="25" spans="1:12" s="105" customFormat="1">
      <c r="A25" s="137">
        <v>45825</v>
      </c>
      <c r="B25" s="138">
        <v>263213</v>
      </c>
      <c r="C25" s="112">
        <v>166810</v>
      </c>
      <c r="D25" s="112">
        <v>45628</v>
      </c>
      <c r="E25" s="112" t="s">
        <v>567</v>
      </c>
      <c r="F25" s="113" t="s">
        <v>20</v>
      </c>
      <c r="G25" s="138">
        <v>1</v>
      </c>
      <c r="H25" s="138" t="s">
        <v>32</v>
      </c>
      <c r="I25" s="140">
        <v>22587.39</v>
      </c>
      <c r="J25" s="119" t="s">
        <v>22</v>
      </c>
      <c r="L25" s="249"/>
    </row>
    <row r="26" spans="1:12" s="105" customFormat="1">
      <c r="A26" s="137">
        <v>45825</v>
      </c>
      <c r="B26" s="138">
        <v>263214</v>
      </c>
      <c r="C26" s="112">
        <v>166761</v>
      </c>
      <c r="D26" s="112">
        <v>45629</v>
      </c>
      <c r="E26" s="267">
        <v>60148</v>
      </c>
      <c r="F26" s="113" t="s">
        <v>20</v>
      </c>
      <c r="G26" s="138">
        <v>1</v>
      </c>
      <c r="H26" s="138" t="s">
        <v>39</v>
      </c>
      <c r="I26" s="140">
        <v>48651.59</v>
      </c>
      <c r="J26" s="119" t="s">
        <v>22</v>
      </c>
      <c r="L26" s="249">
        <v>35690</v>
      </c>
    </row>
    <row r="27" spans="1:12" s="105" customFormat="1">
      <c r="A27" s="137">
        <v>45825</v>
      </c>
      <c r="B27" s="138">
        <v>263214</v>
      </c>
      <c r="C27" s="112">
        <v>166761</v>
      </c>
      <c r="D27" s="112">
        <v>45629</v>
      </c>
      <c r="E27" s="267"/>
      <c r="F27" s="113" t="s">
        <v>20</v>
      </c>
      <c r="G27" s="138">
        <v>1</v>
      </c>
      <c r="H27" s="138" t="s">
        <v>230</v>
      </c>
      <c r="I27" s="140">
        <v>109740.39</v>
      </c>
      <c r="J27" s="119" t="s">
        <v>22</v>
      </c>
      <c r="L27" s="249"/>
    </row>
    <row r="28" spans="1:12" s="105" customFormat="1">
      <c r="A28" s="137">
        <v>45825</v>
      </c>
      <c r="B28" s="138">
        <v>263214</v>
      </c>
      <c r="C28" s="112">
        <v>166761</v>
      </c>
      <c r="D28" s="112">
        <v>45629</v>
      </c>
      <c r="E28" s="112">
        <v>60149</v>
      </c>
      <c r="F28" s="113" t="s">
        <v>20</v>
      </c>
      <c r="G28" s="138">
        <v>1</v>
      </c>
      <c r="H28" s="138" t="s">
        <v>364</v>
      </c>
      <c r="I28" s="140">
        <v>10826.39</v>
      </c>
      <c r="J28" s="119" t="s">
        <v>22</v>
      </c>
      <c r="L28" s="249"/>
    </row>
    <row r="29" spans="1:12" s="105" customFormat="1">
      <c r="A29" s="137">
        <v>45825</v>
      </c>
      <c r="B29" s="138">
        <v>263214</v>
      </c>
      <c r="C29" s="112">
        <v>166761</v>
      </c>
      <c r="D29" s="112">
        <v>45629</v>
      </c>
      <c r="E29" s="112">
        <v>60150</v>
      </c>
      <c r="F29" s="113" t="s">
        <v>20</v>
      </c>
      <c r="G29" s="138">
        <v>1</v>
      </c>
      <c r="H29" s="138" t="s">
        <v>51</v>
      </c>
      <c r="I29" s="140">
        <v>36377.589999999997</v>
      </c>
      <c r="J29" s="119" t="s">
        <v>22</v>
      </c>
      <c r="L29" s="249"/>
    </row>
    <row r="30" spans="1:12" s="105" customFormat="1">
      <c r="A30" s="137">
        <v>45825</v>
      </c>
      <c r="B30" s="138">
        <v>263214</v>
      </c>
      <c r="C30" s="112">
        <v>166761</v>
      </c>
      <c r="D30" s="112">
        <v>45629</v>
      </c>
      <c r="E30" s="112">
        <v>60151</v>
      </c>
      <c r="F30" s="113" t="s">
        <v>20</v>
      </c>
      <c r="G30" s="138">
        <v>1</v>
      </c>
      <c r="H30" s="138" t="s">
        <v>168</v>
      </c>
      <c r="I30" s="140">
        <v>19262.39</v>
      </c>
      <c r="J30" s="119" t="s">
        <v>22</v>
      </c>
      <c r="L30" s="249"/>
    </row>
    <row r="31" spans="1:12" s="105" customFormat="1">
      <c r="A31" s="137">
        <v>45825</v>
      </c>
      <c r="B31" s="138">
        <v>263214</v>
      </c>
      <c r="C31" s="112">
        <v>166761</v>
      </c>
      <c r="D31" s="112">
        <v>45629</v>
      </c>
      <c r="E31" s="112">
        <v>60153</v>
      </c>
      <c r="F31" s="113" t="s">
        <v>20</v>
      </c>
      <c r="G31" s="138">
        <v>1</v>
      </c>
      <c r="H31" s="138" t="s">
        <v>188</v>
      </c>
      <c r="I31" s="140">
        <v>33447.79</v>
      </c>
      <c r="J31" s="119" t="s">
        <v>22</v>
      </c>
      <c r="L31" s="249"/>
    </row>
    <row r="32" spans="1:12" s="105" customFormat="1">
      <c r="A32" s="137">
        <v>45825</v>
      </c>
      <c r="B32" s="138">
        <v>263215</v>
      </c>
      <c r="C32" s="112">
        <v>166575</v>
      </c>
      <c r="D32" s="112">
        <v>45612</v>
      </c>
      <c r="E32" s="267">
        <v>60133</v>
      </c>
      <c r="F32" s="113" t="s">
        <v>20</v>
      </c>
      <c r="G32" s="138">
        <v>2</v>
      </c>
      <c r="H32" s="138" t="s">
        <v>568</v>
      </c>
      <c r="I32" s="140">
        <v>51055.37</v>
      </c>
      <c r="J32" s="119" t="s">
        <v>22</v>
      </c>
      <c r="L32" s="249">
        <v>35681</v>
      </c>
    </row>
    <row r="33" spans="1:12" s="105" customFormat="1">
      <c r="A33" s="137">
        <v>45825</v>
      </c>
      <c r="B33" s="138">
        <v>263215</v>
      </c>
      <c r="C33" s="112">
        <v>166575</v>
      </c>
      <c r="D33" s="112">
        <v>45612</v>
      </c>
      <c r="E33" s="267"/>
      <c r="F33" s="113" t="s">
        <v>20</v>
      </c>
      <c r="G33" s="138">
        <v>6</v>
      </c>
      <c r="H33" s="138" t="s">
        <v>569</v>
      </c>
      <c r="I33" s="140">
        <v>273578.62</v>
      </c>
      <c r="J33" s="119" t="s">
        <v>22</v>
      </c>
      <c r="L33" s="249"/>
    </row>
    <row r="34" spans="1:12" s="105" customFormat="1">
      <c r="A34" s="137">
        <v>45825</v>
      </c>
      <c r="B34" s="138">
        <v>263215</v>
      </c>
      <c r="C34" s="112">
        <v>166575</v>
      </c>
      <c r="D34" s="112">
        <v>45612</v>
      </c>
      <c r="E34" s="112">
        <v>60134</v>
      </c>
      <c r="F34" s="113" t="s">
        <v>20</v>
      </c>
      <c r="G34" s="138">
        <v>1</v>
      </c>
      <c r="H34" s="138" t="s">
        <v>168</v>
      </c>
      <c r="I34" s="140">
        <v>19262.39</v>
      </c>
      <c r="J34" s="119" t="s">
        <v>22</v>
      </c>
      <c r="L34" s="249"/>
    </row>
    <row r="35" spans="1:12" s="105" customFormat="1">
      <c r="A35" s="137">
        <v>45825</v>
      </c>
      <c r="B35" s="138">
        <v>263215</v>
      </c>
      <c r="C35" s="112">
        <v>166575</v>
      </c>
      <c r="D35" s="112">
        <v>45612</v>
      </c>
      <c r="E35" s="112">
        <v>60136</v>
      </c>
      <c r="F35" s="113" t="s">
        <v>20</v>
      </c>
      <c r="G35" s="138">
        <v>1</v>
      </c>
      <c r="H35" s="138" t="s">
        <v>23</v>
      </c>
      <c r="I35" s="140">
        <v>43164.39</v>
      </c>
      <c r="J35" s="119" t="s">
        <v>22</v>
      </c>
      <c r="L35" s="249"/>
    </row>
    <row r="36" spans="1:12" s="105" customFormat="1">
      <c r="A36" s="137">
        <v>45825</v>
      </c>
      <c r="B36" s="138">
        <v>263215</v>
      </c>
      <c r="C36" s="112">
        <v>166575</v>
      </c>
      <c r="D36" s="112">
        <v>45612</v>
      </c>
      <c r="E36" s="112">
        <v>60137</v>
      </c>
      <c r="F36" s="113" t="s">
        <v>20</v>
      </c>
      <c r="G36" s="138">
        <v>2</v>
      </c>
      <c r="H36" s="138" t="s">
        <v>188</v>
      </c>
      <c r="I36" s="140">
        <v>66895.58</v>
      </c>
      <c r="J36" s="119" t="s">
        <v>22</v>
      </c>
      <c r="L36" s="249"/>
    </row>
    <row r="37" spans="1:12" s="105" customFormat="1">
      <c r="A37" s="137">
        <v>45825</v>
      </c>
      <c r="B37" s="138">
        <v>263215</v>
      </c>
      <c r="C37" s="112">
        <v>166575</v>
      </c>
      <c r="D37" s="112">
        <v>45612</v>
      </c>
      <c r="E37" s="112">
        <v>60138</v>
      </c>
      <c r="F37" s="113" t="s">
        <v>20</v>
      </c>
      <c r="G37" s="138">
        <v>1</v>
      </c>
      <c r="H37" s="138" t="s">
        <v>41</v>
      </c>
      <c r="I37" s="140">
        <v>26520.39</v>
      </c>
      <c r="J37" s="119" t="s">
        <v>22</v>
      </c>
      <c r="L37" s="249"/>
    </row>
    <row r="38" spans="1:12" s="105" customFormat="1">
      <c r="A38" s="137">
        <v>45825</v>
      </c>
      <c r="B38" s="138">
        <v>263216</v>
      </c>
      <c r="C38" s="112">
        <v>166762</v>
      </c>
      <c r="D38" s="112">
        <v>45611</v>
      </c>
      <c r="E38" s="112" t="s">
        <v>570</v>
      </c>
      <c r="F38" s="113" t="s">
        <v>20</v>
      </c>
      <c r="G38" s="138">
        <v>12</v>
      </c>
      <c r="H38" s="138" t="s">
        <v>571</v>
      </c>
      <c r="I38" s="140">
        <v>2735957.25</v>
      </c>
      <c r="J38" s="119" t="s">
        <v>22</v>
      </c>
      <c r="L38" s="120">
        <v>35691</v>
      </c>
    </row>
    <row r="39" spans="1:12" s="105" customFormat="1">
      <c r="A39" s="137">
        <v>45827</v>
      </c>
      <c r="B39" s="138">
        <v>263328</v>
      </c>
      <c r="C39" s="112">
        <v>166764</v>
      </c>
      <c r="D39" s="112">
        <v>45660</v>
      </c>
      <c r="E39" s="267">
        <v>59154</v>
      </c>
      <c r="F39" s="113" t="s">
        <v>20</v>
      </c>
      <c r="G39" s="138">
        <v>2</v>
      </c>
      <c r="H39" s="138" t="s">
        <v>244</v>
      </c>
      <c r="I39" s="140">
        <v>28500</v>
      </c>
      <c r="J39" s="119" t="s">
        <v>22</v>
      </c>
      <c r="L39" s="249">
        <v>35693</v>
      </c>
    </row>
    <row r="40" spans="1:12" s="105" customFormat="1">
      <c r="A40" s="137">
        <v>45827</v>
      </c>
      <c r="B40" s="138">
        <v>263328</v>
      </c>
      <c r="C40" s="112">
        <v>166764</v>
      </c>
      <c r="D40" s="112">
        <v>45660</v>
      </c>
      <c r="E40" s="267"/>
      <c r="F40" s="113" t="s">
        <v>20</v>
      </c>
      <c r="G40" s="138">
        <v>2</v>
      </c>
      <c r="H40" s="138" t="s">
        <v>400</v>
      </c>
      <c r="I40" s="140">
        <v>15390</v>
      </c>
      <c r="J40" s="119" t="s">
        <v>22</v>
      </c>
      <c r="L40" s="249"/>
    </row>
    <row r="41" spans="1:12" s="105" customFormat="1">
      <c r="A41" s="137">
        <v>45827</v>
      </c>
      <c r="B41" s="138">
        <v>263328</v>
      </c>
      <c r="C41" s="112">
        <v>166764</v>
      </c>
      <c r="D41" s="112">
        <v>45660</v>
      </c>
      <c r="E41" s="267">
        <v>59155</v>
      </c>
      <c r="F41" s="113" t="s">
        <v>20</v>
      </c>
      <c r="G41" s="138">
        <v>2</v>
      </c>
      <c r="H41" s="138" t="s">
        <v>242</v>
      </c>
      <c r="I41" s="140">
        <v>39900</v>
      </c>
      <c r="J41" s="119" t="s">
        <v>22</v>
      </c>
      <c r="L41" s="249"/>
    </row>
    <row r="42" spans="1:12" s="105" customFormat="1">
      <c r="A42" s="137">
        <v>45827</v>
      </c>
      <c r="B42" s="138">
        <v>263328</v>
      </c>
      <c r="C42" s="112">
        <v>166764</v>
      </c>
      <c r="D42" s="112">
        <v>45660</v>
      </c>
      <c r="E42" s="267"/>
      <c r="F42" s="113" t="s">
        <v>20</v>
      </c>
      <c r="G42" s="138">
        <v>1</v>
      </c>
      <c r="H42" s="138" t="s">
        <v>140</v>
      </c>
      <c r="I42" s="140">
        <v>17100</v>
      </c>
      <c r="J42" s="119" t="s">
        <v>22</v>
      </c>
      <c r="L42" s="249"/>
    </row>
    <row r="43" spans="1:12" s="105" customFormat="1">
      <c r="A43" s="137">
        <v>45827</v>
      </c>
      <c r="B43" s="138">
        <v>263328</v>
      </c>
      <c r="C43" s="112">
        <v>166764</v>
      </c>
      <c r="D43" s="112">
        <v>45660</v>
      </c>
      <c r="E43" s="267"/>
      <c r="F43" s="113" t="s">
        <v>20</v>
      </c>
      <c r="G43" s="138">
        <v>2</v>
      </c>
      <c r="H43" s="138" t="s">
        <v>185</v>
      </c>
      <c r="I43" s="140">
        <v>59850</v>
      </c>
      <c r="J43" s="119" t="s">
        <v>22</v>
      </c>
      <c r="L43" s="249"/>
    </row>
    <row r="44" spans="1:12" s="105" customFormat="1">
      <c r="A44" s="137">
        <v>45827</v>
      </c>
      <c r="B44" s="138">
        <v>263328</v>
      </c>
      <c r="C44" s="112">
        <v>166764</v>
      </c>
      <c r="D44" s="112">
        <v>45660</v>
      </c>
      <c r="E44" s="267"/>
      <c r="F44" s="113" t="s">
        <v>20</v>
      </c>
      <c r="G44" s="138">
        <v>1</v>
      </c>
      <c r="H44" s="138" t="s">
        <v>237</v>
      </c>
      <c r="I44" s="140">
        <v>33250</v>
      </c>
      <c r="J44" s="119" t="s">
        <v>22</v>
      </c>
      <c r="L44" s="249"/>
    </row>
    <row r="45" spans="1:12" s="105" customFormat="1">
      <c r="A45" s="137">
        <v>45827</v>
      </c>
      <c r="B45" s="138">
        <v>263329</v>
      </c>
      <c r="C45" s="112">
        <v>166329</v>
      </c>
      <c r="D45" s="112">
        <v>45659</v>
      </c>
      <c r="E45" s="112">
        <v>59156</v>
      </c>
      <c r="F45" s="113" t="s">
        <v>20</v>
      </c>
      <c r="G45" s="138">
        <v>1</v>
      </c>
      <c r="H45" s="138" t="s">
        <v>21</v>
      </c>
      <c r="I45" s="140">
        <v>15675</v>
      </c>
      <c r="J45" s="119" t="s">
        <v>22</v>
      </c>
      <c r="L45" s="249">
        <v>35698</v>
      </c>
    </row>
    <row r="46" spans="1:12" s="105" customFormat="1">
      <c r="A46" s="137">
        <v>45827</v>
      </c>
      <c r="B46" s="138">
        <v>263329</v>
      </c>
      <c r="C46" s="112">
        <v>166329</v>
      </c>
      <c r="D46" s="112">
        <v>45659</v>
      </c>
      <c r="E46" s="112">
        <v>59157</v>
      </c>
      <c r="F46" s="113" t="s">
        <v>20</v>
      </c>
      <c r="G46" s="138">
        <v>2</v>
      </c>
      <c r="H46" s="138" t="s">
        <v>572</v>
      </c>
      <c r="I46" s="140">
        <v>17100</v>
      </c>
      <c r="J46" s="119" t="s">
        <v>22</v>
      </c>
      <c r="L46" s="249"/>
    </row>
    <row r="47" spans="1:12" s="105" customFormat="1">
      <c r="A47" s="137">
        <v>45827</v>
      </c>
      <c r="B47" s="138">
        <v>263329</v>
      </c>
      <c r="C47" s="112">
        <v>166329</v>
      </c>
      <c r="D47" s="112">
        <v>45659</v>
      </c>
      <c r="E47" s="112">
        <v>60155</v>
      </c>
      <c r="F47" s="113" t="s">
        <v>20</v>
      </c>
      <c r="G47" s="138">
        <v>1</v>
      </c>
      <c r="H47" s="138" t="s">
        <v>242</v>
      </c>
      <c r="I47" s="140">
        <v>19950</v>
      </c>
      <c r="J47" s="119" t="s">
        <v>22</v>
      </c>
      <c r="L47" s="249"/>
    </row>
    <row r="48" spans="1:12" s="105" customFormat="1">
      <c r="A48" s="137">
        <v>45827</v>
      </c>
      <c r="B48" s="138">
        <v>263330</v>
      </c>
      <c r="C48" s="112">
        <v>166809</v>
      </c>
      <c r="D48" s="112">
        <v>45718</v>
      </c>
      <c r="E48" s="112">
        <v>60156</v>
      </c>
      <c r="F48" s="113" t="s">
        <v>20</v>
      </c>
      <c r="G48" s="138">
        <v>1</v>
      </c>
      <c r="H48" s="138" t="s">
        <v>172</v>
      </c>
      <c r="I48" s="140">
        <v>85192.39</v>
      </c>
      <c r="J48" s="119" t="s">
        <v>22</v>
      </c>
      <c r="L48" s="249">
        <v>35696</v>
      </c>
    </row>
    <row r="49" spans="1:12" s="105" customFormat="1">
      <c r="A49" s="137">
        <v>45827</v>
      </c>
      <c r="B49" s="138">
        <v>263330</v>
      </c>
      <c r="C49" s="112">
        <v>166809</v>
      </c>
      <c r="D49" s="112">
        <v>45718</v>
      </c>
      <c r="E49" s="112">
        <v>60157</v>
      </c>
      <c r="F49" s="113" t="s">
        <v>20</v>
      </c>
      <c r="G49" s="138">
        <v>1</v>
      </c>
      <c r="H49" s="138" t="s">
        <v>168</v>
      </c>
      <c r="I49" s="140">
        <v>19262.39</v>
      </c>
      <c r="J49" s="119" t="s">
        <v>22</v>
      </c>
      <c r="L49" s="249"/>
    </row>
    <row r="50" spans="1:12" s="105" customFormat="1">
      <c r="A50" s="137">
        <v>45827</v>
      </c>
      <c r="B50" s="138">
        <v>263330</v>
      </c>
      <c r="C50" s="112">
        <v>166809</v>
      </c>
      <c r="D50" s="112">
        <v>45718</v>
      </c>
      <c r="E50" s="112">
        <v>60158</v>
      </c>
      <c r="F50" s="113" t="s">
        <v>20</v>
      </c>
      <c r="G50" s="138">
        <v>1</v>
      </c>
      <c r="H50" s="138" t="s">
        <v>167</v>
      </c>
      <c r="I50" s="140">
        <v>17286.39</v>
      </c>
      <c r="J50" s="119" t="s">
        <v>22</v>
      </c>
      <c r="L50" s="249"/>
    </row>
    <row r="51" spans="1:12" s="105" customFormat="1">
      <c r="A51" s="137">
        <v>45827</v>
      </c>
      <c r="B51" s="138">
        <v>263330</v>
      </c>
      <c r="C51" s="112">
        <v>166809</v>
      </c>
      <c r="D51" s="112">
        <v>45718</v>
      </c>
      <c r="E51" s="267">
        <v>60159</v>
      </c>
      <c r="F51" s="113" t="s">
        <v>20</v>
      </c>
      <c r="G51" s="138">
        <v>1</v>
      </c>
      <c r="H51" s="138" t="s">
        <v>170</v>
      </c>
      <c r="I51" s="140">
        <v>25570.39</v>
      </c>
      <c r="J51" s="119" t="s">
        <v>22</v>
      </c>
      <c r="L51" s="249"/>
    </row>
    <row r="52" spans="1:12" s="105" customFormat="1">
      <c r="A52" s="137">
        <v>45827</v>
      </c>
      <c r="B52" s="138">
        <v>263330</v>
      </c>
      <c r="C52" s="112">
        <v>166809</v>
      </c>
      <c r="D52" s="112">
        <v>45718</v>
      </c>
      <c r="E52" s="267"/>
      <c r="F52" s="113" t="s">
        <v>20</v>
      </c>
      <c r="G52" s="138">
        <v>2</v>
      </c>
      <c r="H52" s="138" t="s">
        <v>36</v>
      </c>
      <c r="I52" s="140">
        <v>14240.5</v>
      </c>
      <c r="J52" s="119" t="s">
        <v>22</v>
      </c>
      <c r="L52" s="249"/>
    </row>
    <row r="53" spans="1:12" s="105" customFormat="1">
      <c r="A53" s="137">
        <v>45831</v>
      </c>
      <c r="B53" s="138">
        <v>263378</v>
      </c>
      <c r="C53" s="112">
        <v>166967</v>
      </c>
      <c r="D53" s="112" t="s">
        <v>573</v>
      </c>
      <c r="E53" s="112">
        <v>60166</v>
      </c>
      <c r="F53" s="113" t="s">
        <v>16</v>
      </c>
      <c r="G53" s="138">
        <v>1</v>
      </c>
      <c r="H53" s="138" t="s">
        <v>59</v>
      </c>
      <c r="I53" s="140">
        <v>4185.8900000000003</v>
      </c>
      <c r="J53" s="119" t="s">
        <v>18</v>
      </c>
      <c r="L53" s="120">
        <v>35706</v>
      </c>
    </row>
    <row r="54" spans="1:12" s="105" customFormat="1">
      <c r="A54" s="137">
        <v>45831</v>
      </c>
      <c r="B54" s="138">
        <v>263380</v>
      </c>
      <c r="C54" s="112">
        <v>166965</v>
      </c>
      <c r="D54" s="112">
        <v>45887</v>
      </c>
      <c r="E54" s="112">
        <v>60135</v>
      </c>
      <c r="F54" s="113" t="s">
        <v>20</v>
      </c>
      <c r="G54" s="138">
        <v>1</v>
      </c>
      <c r="H54" s="138" t="s">
        <v>571</v>
      </c>
      <c r="I54" s="140">
        <v>206282.49</v>
      </c>
      <c r="J54" s="119" t="s">
        <v>22</v>
      </c>
      <c r="L54" s="249">
        <v>35702</v>
      </c>
    </row>
    <row r="55" spans="1:12" s="105" customFormat="1">
      <c r="A55" s="137">
        <v>45831</v>
      </c>
      <c r="B55" s="138">
        <v>263380</v>
      </c>
      <c r="C55" s="112">
        <v>166965</v>
      </c>
      <c r="D55" s="112">
        <v>45887</v>
      </c>
      <c r="E55" s="112">
        <v>60163</v>
      </c>
      <c r="F55" s="113" t="s">
        <v>20</v>
      </c>
      <c r="G55" s="138">
        <v>1</v>
      </c>
      <c r="H55" s="138" t="s">
        <v>245</v>
      </c>
      <c r="I55" s="140">
        <v>7341.79</v>
      </c>
      <c r="J55" s="119" t="s">
        <v>22</v>
      </c>
      <c r="L55" s="249"/>
    </row>
    <row r="56" spans="1:12" s="105" customFormat="1">
      <c r="A56" s="137">
        <v>45831</v>
      </c>
      <c r="B56" s="138">
        <v>263380</v>
      </c>
      <c r="C56" s="112">
        <v>166965</v>
      </c>
      <c r="D56" s="112">
        <v>45887</v>
      </c>
      <c r="E56" s="112">
        <v>60167</v>
      </c>
      <c r="F56" s="113" t="s">
        <v>20</v>
      </c>
      <c r="G56" s="138">
        <v>4</v>
      </c>
      <c r="H56" s="138" t="s">
        <v>37</v>
      </c>
      <c r="I56" s="140">
        <v>26581</v>
      </c>
      <c r="J56" s="119" t="s">
        <v>22</v>
      </c>
      <c r="L56" s="249"/>
    </row>
    <row r="57" spans="1:12" s="105" customFormat="1">
      <c r="A57" s="137">
        <v>45831</v>
      </c>
      <c r="B57" s="138">
        <v>263380</v>
      </c>
      <c r="C57" s="112">
        <v>166965</v>
      </c>
      <c r="D57" s="112">
        <v>45887</v>
      </c>
      <c r="E57" s="112">
        <v>60168</v>
      </c>
      <c r="F57" s="113" t="s">
        <v>20</v>
      </c>
      <c r="G57" s="138">
        <v>1</v>
      </c>
      <c r="H57" s="138" t="s">
        <v>177</v>
      </c>
      <c r="I57" s="140">
        <v>15671.39</v>
      </c>
      <c r="J57" s="119" t="s">
        <v>22</v>
      </c>
      <c r="L57" s="249"/>
    </row>
    <row r="58" spans="1:12" s="105" customFormat="1">
      <c r="A58" s="137">
        <v>45833</v>
      </c>
      <c r="B58" s="138">
        <v>263540</v>
      </c>
      <c r="C58" s="112">
        <v>166966</v>
      </c>
      <c r="D58" s="112">
        <v>45982</v>
      </c>
      <c r="E58" s="112">
        <v>59158</v>
      </c>
      <c r="F58" s="113" t="s">
        <v>20</v>
      </c>
      <c r="G58" s="138">
        <v>1</v>
      </c>
      <c r="H58" s="138" t="s">
        <v>49</v>
      </c>
      <c r="I58" s="140">
        <v>13775</v>
      </c>
      <c r="J58" s="119" t="s">
        <v>22</v>
      </c>
      <c r="L58" s="120">
        <v>35703</v>
      </c>
    </row>
    <row r="59" spans="1:12" s="105" customFormat="1">
      <c r="A59" s="137">
        <v>45833</v>
      </c>
      <c r="B59" s="138">
        <v>263541</v>
      </c>
      <c r="C59" s="112">
        <v>167127</v>
      </c>
      <c r="D59" s="112">
        <v>46030</v>
      </c>
      <c r="E59" s="112">
        <v>60176</v>
      </c>
      <c r="F59" s="113" t="s">
        <v>20</v>
      </c>
      <c r="G59" s="138">
        <v>2</v>
      </c>
      <c r="H59" s="138" t="s">
        <v>174</v>
      </c>
      <c r="I59" s="140">
        <v>111484.78</v>
      </c>
      <c r="J59" s="119" t="s">
        <v>22</v>
      </c>
      <c r="L59" s="249">
        <v>35710</v>
      </c>
    </row>
    <row r="60" spans="1:12" s="105" customFormat="1">
      <c r="A60" s="137">
        <v>45833</v>
      </c>
      <c r="B60" s="138">
        <v>263541</v>
      </c>
      <c r="C60" s="112">
        <v>167127</v>
      </c>
      <c r="D60" s="112">
        <v>46030</v>
      </c>
      <c r="E60" s="267">
        <v>60177</v>
      </c>
      <c r="F60" s="113" t="s">
        <v>20</v>
      </c>
      <c r="G60" s="138">
        <v>14</v>
      </c>
      <c r="H60" s="138" t="s">
        <v>55</v>
      </c>
      <c r="I60" s="140">
        <v>68495</v>
      </c>
      <c r="J60" s="119" t="s">
        <v>22</v>
      </c>
      <c r="L60" s="249"/>
    </row>
    <row r="61" spans="1:12" s="105" customFormat="1">
      <c r="A61" s="137">
        <v>45833</v>
      </c>
      <c r="B61" s="138">
        <v>263541</v>
      </c>
      <c r="C61" s="112">
        <v>167127</v>
      </c>
      <c r="D61" s="112">
        <v>46030</v>
      </c>
      <c r="E61" s="267"/>
      <c r="F61" s="113" t="s">
        <v>20</v>
      </c>
      <c r="G61" s="138">
        <v>1</v>
      </c>
      <c r="H61" s="138" t="s">
        <v>171</v>
      </c>
      <c r="I61" s="140">
        <v>5649.17</v>
      </c>
      <c r="J61" s="119" t="s">
        <v>22</v>
      </c>
      <c r="L61" s="249"/>
    </row>
    <row r="62" spans="1:12" s="105" customFormat="1">
      <c r="A62" s="137">
        <v>45838</v>
      </c>
      <c r="B62" s="138">
        <v>263615</v>
      </c>
      <c r="C62" s="112">
        <v>166573</v>
      </c>
      <c r="D62" s="112" t="s">
        <v>574</v>
      </c>
      <c r="E62" s="112">
        <v>60131</v>
      </c>
      <c r="F62" s="113" t="s">
        <v>16</v>
      </c>
      <c r="G62" s="138">
        <v>1</v>
      </c>
      <c r="H62" s="138" t="s">
        <v>43</v>
      </c>
      <c r="I62" s="140">
        <v>21238.39</v>
      </c>
      <c r="J62" s="119" t="s">
        <v>18</v>
      </c>
      <c r="L62" s="120">
        <v>35679</v>
      </c>
    </row>
    <row r="63" spans="1:12" s="105" customFormat="1">
      <c r="A63" s="137">
        <v>45838</v>
      </c>
      <c r="B63" s="138">
        <v>263616</v>
      </c>
      <c r="C63" s="112">
        <v>167124</v>
      </c>
      <c r="D63" s="112" t="s">
        <v>575</v>
      </c>
      <c r="E63" s="267">
        <v>60164</v>
      </c>
      <c r="F63" s="113" t="s">
        <v>16</v>
      </c>
      <c r="G63" s="138">
        <v>3</v>
      </c>
      <c r="H63" s="138" t="s">
        <v>167</v>
      </c>
      <c r="I63" s="140">
        <v>51859.17</v>
      </c>
      <c r="J63" s="119" t="s">
        <v>18</v>
      </c>
      <c r="L63" s="249">
        <v>35707</v>
      </c>
    </row>
    <row r="64" spans="1:12" s="105" customFormat="1">
      <c r="A64" s="137">
        <v>45838</v>
      </c>
      <c r="B64" s="138">
        <v>263616</v>
      </c>
      <c r="C64" s="112">
        <v>167124</v>
      </c>
      <c r="D64" s="112" t="s">
        <v>575</v>
      </c>
      <c r="E64" s="267"/>
      <c r="F64" s="113" t="s">
        <v>16</v>
      </c>
      <c r="G64" s="138">
        <v>1</v>
      </c>
      <c r="H64" s="138" t="s">
        <v>173</v>
      </c>
      <c r="I64" s="140">
        <v>20022.39</v>
      </c>
      <c r="J64" s="119" t="s">
        <v>18</v>
      </c>
      <c r="L64" s="249"/>
    </row>
    <row r="65" spans="1:12" s="105" customFormat="1">
      <c r="A65" s="137">
        <v>45838</v>
      </c>
      <c r="B65" s="138">
        <v>263617</v>
      </c>
      <c r="C65" s="112">
        <v>166808</v>
      </c>
      <c r="D65" s="112" t="s">
        <v>576</v>
      </c>
      <c r="E65" s="112">
        <v>60161</v>
      </c>
      <c r="F65" s="113" t="s">
        <v>16</v>
      </c>
      <c r="G65" s="138">
        <v>6</v>
      </c>
      <c r="H65" s="138" t="s">
        <v>577</v>
      </c>
      <c r="I65" s="140">
        <v>146695.79999999999</v>
      </c>
      <c r="J65" s="119" t="s">
        <v>22</v>
      </c>
      <c r="L65" s="120">
        <v>35695</v>
      </c>
    </row>
    <row r="66" spans="1:12" s="105" customFormat="1">
      <c r="A66" s="137">
        <v>45838</v>
      </c>
      <c r="B66" s="138">
        <v>263626</v>
      </c>
      <c r="C66" s="112">
        <v>167226</v>
      </c>
      <c r="D66" s="112">
        <v>46052</v>
      </c>
      <c r="E66" s="141" t="s">
        <v>578</v>
      </c>
      <c r="F66" s="113" t="s">
        <v>20</v>
      </c>
      <c r="G66" s="138">
        <v>2</v>
      </c>
      <c r="H66" s="138" t="s">
        <v>171</v>
      </c>
      <c r="I66" s="140">
        <v>11298.35</v>
      </c>
      <c r="J66" s="119" t="s">
        <v>22</v>
      </c>
      <c r="L66" s="249">
        <v>35712</v>
      </c>
    </row>
    <row r="67" spans="1:12" s="105" customFormat="1">
      <c r="A67" s="137">
        <v>45838</v>
      </c>
      <c r="B67" s="138">
        <v>263626</v>
      </c>
      <c r="C67" s="112">
        <v>167226</v>
      </c>
      <c r="D67" s="112">
        <v>46052</v>
      </c>
      <c r="E67" s="112">
        <v>60179</v>
      </c>
      <c r="F67" s="113" t="s">
        <v>20</v>
      </c>
      <c r="G67" s="138">
        <v>1</v>
      </c>
      <c r="H67" s="138" t="s">
        <v>579</v>
      </c>
      <c r="I67" s="140">
        <v>32296.39</v>
      </c>
      <c r="J67" s="119" t="s">
        <v>22</v>
      </c>
      <c r="L67" s="249"/>
    </row>
    <row r="68" spans="1:12" s="105" customFormat="1">
      <c r="A68" s="137">
        <v>45838</v>
      </c>
      <c r="B68" s="138">
        <v>263626</v>
      </c>
      <c r="C68" s="112">
        <v>167226</v>
      </c>
      <c r="D68" s="112">
        <v>46052</v>
      </c>
      <c r="E68" s="112" t="s">
        <v>580</v>
      </c>
      <c r="F68" s="113" t="s">
        <v>20</v>
      </c>
      <c r="G68" s="138">
        <v>5</v>
      </c>
      <c r="H68" s="138" t="s">
        <v>173</v>
      </c>
      <c r="I68" s="140">
        <v>100111.95</v>
      </c>
      <c r="J68" s="119" t="s">
        <v>22</v>
      </c>
      <c r="L68" s="249"/>
    </row>
    <row r="69" spans="1:12" s="105" customFormat="1">
      <c r="A69" s="137">
        <v>45838</v>
      </c>
      <c r="B69" s="138">
        <v>263626</v>
      </c>
      <c r="C69" s="112">
        <v>167226</v>
      </c>
      <c r="D69" s="112">
        <v>46052</v>
      </c>
      <c r="E69" s="112">
        <v>60182</v>
      </c>
      <c r="F69" s="113" t="s">
        <v>20</v>
      </c>
      <c r="G69" s="138">
        <v>1</v>
      </c>
      <c r="H69" s="138" t="s">
        <v>39</v>
      </c>
      <c r="I69" s="140">
        <v>48651.59</v>
      </c>
      <c r="J69" s="119" t="s">
        <v>22</v>
      </c>
      <c r="L69" s="249"/>
    </row>
    <row r="70" spans="1:12" s="105" customFormat="1">
      <c r="A70" s="137">
        <v>45838</v>
      </c>
      <c r="B70" s="138">
        <v>263627</v>
      </c>
      <c r="C70" s="112">
        <v>167126</v>
      </c>
      <c r="D70" s="112">
        <v>46094</v>
      </c>
      <c r="E70" s="112">
        <v>60173</v>
      </c>
      <c r="F70" s="113" t="s">
        <v>20</v>
      </c>
      <c r="G70" s="138">
        <v>1</v>
      </c>
      <c r="H70" s="138" t="s">
        <v>33</v>
      </c>
      <c r="I70" s="140">
        <v>32296.39</v>
      </c>
      <c r="J70" s="119" t="s">
        <v>22</v>
      </c>
      <c r="L70" s="249">
        <v>35709</v>
      </c>
    </row>
    <row r="71" spans="1:12" s="105" customFormat="1">
      <c r="A71" s="137">
        <v>45838</v>
      </c>
      <c r="B71" s="138">
        <v>263627</v>
      </c>
      <c r="C71" s="112">
        <v>167126</v>
      </c>
      <c r="D71" s="112">
        <v>46094</v>
      </c>
      <c r="E71" s="267">
        <v>60174</v>
      </c>
      <c r="F71" s="113" t="s">
        <v>20</v>
      </c>
      <c r="G71" s="138">
        <v>3</v>
      </c>
      <c r="H71" s="138" t="s">
        <v>60</v>
      </c>
      <c r="I71" s="140">
        <v>72310.77</v>
      </c>
      <c r="J71" s="119" t="s">
        <v>22</v>
      </c>
      <c r="L71" s="249"/>
    </row>
    <row r="72" spans="1:12" s="105" customFormat="1">
      <c r="A72" s="137">
        <v>45838</v>
      </c>
      <c r="B72" s="138">
        <v>263627</v>
      </c>
      <c r="C72" s="112">
        <v>167126</v>
      </c>
      <c r="D72" s="112">
        <v>46094</v>
      </c>
      <c r="E72" s="267"/>
      <c r="F72" s="113" t="s">
        <v>20</v>
      </c>
      <c r="G72" s="138">
        <v>1</v>
      </c>
      <c r="H72" s="138" t="s">
        <v>23</v>
      </c>
      <c r="I72" s="140">
        <v>43164.39</v>
      </c>
      <c r="J72" s="119" t="s">
        <v>22</v>
      </c>
      <c r="L72" s="249"/>
    </row>
    <row r="73" spans="1:12" s="105" customFormat="1">
      <c r="A73" s="137">
        <v>45838</v>
      </c>
      <c r="B73" s="138">
        <v>263627</v>
      </c>
      <c r="C73" s="112">
        <v>167126</v>
      </c>
      <c r="D73" s="112">
        <v>46094</v>
      </c>
      <c r="E73" s="267">
        <v>60175</v>
      </c>
      <c r="F73" s="113" t="s">
        <v>20</v>
      </c>
      <c r="G73" s="138">
        <v>2</v>
      </c>
      <c r="H73" s="138" t="s">
        <v>180</v>
      </c>
      <c r="I73" s="140">
        <v>21865.58</v>
      </c>
      <c r="J73" s="119" t="s">
        <v>22</v>
      </c>
      <c r="L73" s="249"/>
    </row>
    <row r="74" spans="1:12" s="105" customFormat="1">
      <c r="A74" s="137">
        <v>45838</v>
      </c>
      <c r="B74" s="138">
        <v>263627</v>
      </c>
      <c r="C74" s="112">
        <v>167126</v>
      </c>
      <c r="D74" s="112">
        <v>46094</v>
      </c>
      <c r="E74" s="267"/>
      <c r="F74" s="113" t="s">
        <v>20</v>
      </c>
      <c r="G74" s="138">
        <v>1</v>
      </c>
      <c r="H74" s="138" t="s">
        <v>181</v>
      </c>
      <c r="I74" s="140">
        <v>13847.39</v>
      </c>
      <c r="J74" s="119" t="s">
        <v>22</v>
      </c>
      <c r="L74" s="249"/>
    </row>
    <row r="75" spans="1:12" s="105" customFormat="1">
      <c r="A75" s="137">
        <v>45838</v>
      </c>
      <c r="B75" s="138">
        <v>263628</v>
      </c>
      <c r="C75" s="112">
        <v>167227</v>
      </c>
      <c r="D75" s="112">
        <v>46090</v>
      </c>
      <c r="E75" s="112">
        <v>60165</v>
      </c>
      <c r="F75" s="113" t="s">
        <v>20</v>
      </c>
      <c r="G75" s="138">
        <v>1</v>
      </c>
      <c r="H75" s="138" t="s">
        <v>32</v>
      </c>
      <c r="I75" s="142">
        <v>20034.990000000002</v>
      </c>
      <c r="J75" s="119" t="s">
        <v>22</v>
      </c>
      <c r="L75" s="249">
        <v>35713</v>
      </c>
    </row>
    <row r="76" spans="1:12" s="105" customFormat="1">
      <c r="A76" s="137">
        <v>45838</v>
      </c>
      <c r="B76" s="138">
        <v>263628</v>
      </c>
      <c r="C76" s="112">
        <v>167227</v>
      </c>
      <c r="D76" s="112">
        <v>46090</v>
      </c>
      <c r="E76" s="112">
        <v>60183</v>
      </c>
      <c r="F76" s="113" t="s">
        <v>20</v>
      </c>
      <c r="G76" s="138">
        <v>3</v>
      </c>
      <c r="H76" s="138" t="s">
        <v>168</v>
      </c>
      <c r="I76" s="140">
        <v>57787.17</v>
      </c>
      <c r="J76" s="119" t="s">
        <v>22</v>
      </c>
      <c r="L76" s="249"/>
    </row>
    <row r="77" spans="1:12" s="105" customFormat="1">
      <c r="A77" s="137">
        <v>45838</v>
      </c>
      <c r="B77" s="138">
        <v>263628</v>
      </c>
      <c r="C77" s="112">
        <v>167227</v>
      </c>
      <c r="D77" s="112">
        <v>46090</v>
      </c>
      <c r="E77" s="112" t="s">
        <v>581</v>
      </c>
      <c r="F77" s="113" t="s">
        <v>20</v>
      </c>
      <c r="G77" s="138">
        <v>1</v>
      </c>
      <c r="H77" s="138" t="s">
        <v>53</v>
      </c>
      <c r="I77" s="140">
        <v>19699.39</v>
      </c>
      <c r="J77" s="119" t="s">
        <v>22</v>
      </c>
      <c r="L77" s="249"/>
    </row>
    <row r="78" spans="1:12" s="105" customFormat="1">
      <c r="A78" s="137">
        <v>45838</v>
      </c>
      <c r="B78" s="138">
        <v>263628</v>
      </c>
      <c r="C78" s="112">
        <v>167227</v>
      </c>
      <c r="D78" s="112">
        <v>46090</v>
      </c>
      <c r="E78" s="112">
        <v>60187</v>
      </c>
      <c r="F78" s="113" t="s">
        <v>20</v>
      </c>
      <c r="G78" s="138">
        <v>1</v>
      </c>
      <c r="H78" s="138" t="s">
        <v>41</v>
      </c>
      <c r="I78" s="140">
        <v>26520.39</v>
      </c>
      <c r="J78" s="119" t="s">
        <v>22</v>
      </c>
      <c r="L78" s="249"/>
    </row>
    <row r="79" spans="1:12" s="105" customFormat="1">
      <c r="A79" s="137">
        <v>45838</v>
      </c>
      <c r="B79" s="138">
        <v>263628</v>
      </c>
      <c r="C79" s="112">
        <v>167227</v>
      </c>
      <c r="D79" s="112">
        <v>46090</v>
      </c>
      <c r="E79" s="112">
        <v>60188</v>
      </c>
      <c r="F79" s="113" t="s">
        <v>20</v>
      </c>
      <c r="G79" s="138">
        <v>1</v>
      </c>
      <c r="H79" s="138" t="s">
        <v>180</v>
      </c>
      <c r="I79" s="140">
        <v>10932.79</v>
      </c>
      <c r="J79" s="119" t="s">
        <v>22</v>
      </c>
      <c r="L79" s="249"/>
    </row>
    <row r="80" spans="1:12" s="105" customFormat="1">
      <c r="A80" s="137">
        <v>45838</v>
      </c>
      <c r="B80" s="138">
        <v>263629</v>
      </c>
      <c r="C80" s="112">
        <v>167351</v>
      </c>
      <c r="D80" s="112">
        <v>46162</v>
      </c>
      <c r="E80" s="112">
        <v>59160</v>
      </c>
      <c r="F80" s="113" t="s">
        <v>20</v>
      </c>
      <c r="G80" s="138">
        <v>1</v>
      </c>
      <c r="H80" s="138" t="s">
        <v>582</v>
      </c>
      <c r="I80" s="140">
        <v>6555</v>
      </c>
      <c r="J80" s="119" t="s">
        <v>22</v>
      </c>
      <c r="L80" s="249">
        <v>35720</v>
      </c>
    </row>
    <row r="81" spans="1:12" s="105" customFormat="1">
      <c r="A81" s="137">
        <v>45838</v>
      </c>
      <c r="B81" s="138">
        <v>263629</v>
      </c>
      <c r="C81" s="112">
        <v>167351</v>
      </c>
      <c r="D81" s="112">
        <v>46162</v>
      </c>
      <c r="E81" s="112">
        <v>59161</v>
      </c>
      <c r="F81" s="113" t="s">
        <v>20</v>
      </c>
      <c r="G81" s="138">
        <v>1</v>
      </c>
      <c r="H81" s="138" t="s">
        <v>243</v>
      </c>
      <c r="I81" s="140">
        <v>15675</v>
      </c>
      <c r="J81" s="119" t="s">
        <v>22</v>
      </c>
      <c r="L81" s="249"/>
    </row>
    <row r="82" spans="1:12" s="105" customFormat="1">
      <c r="A82" s="137">
        <v>45838</v>
      </c>
      <c r="B82" s="138">
        <v>263629</v>
      </c>
      <c r="C82" s="112">
        <v>167351</v>
      </c>
      <c r="D82" s="112">
        <v>46162</v>
      </c>
      <c r="E82" s="112">
        <v>59162</v>
      </c>
      <c r="F82" s="113" t="s">
        <v>20</v>
      </c>
      <c r="G82" s="138">
        <v>1</v>
      </c>
      <c r="H82" s="138" t="s">
        <v>63</v>
      </c>
      <c r="I82" s="140">
        <v>12445</v>
      </c>
      <c r="J82" s="119" t="s">
        <v>22</v>
      </c>
      <c r="L82" s="249"/>
    </row>
    <row r="83" spans="1:12" s="105" customFormat="1">
      <c r="A83" s="137">
        <v>45838</v>
      </c>
      <c r="B83" s="138">
        <v>263630</v>
      </c>
      <c r="C83" s="112">
        <v>167228</v>
      </c>
      <c r="D83" s="112">
        <v>46163</v>
      </c>
      <c r="E83" s="112">
        <v>59159</v>
      </c>
      <c r="F83" s="113" t="s">
        <v>20</v>
      </c>
      <c r="G83" s="138">
        <v>1</v>
      </c>
      <c r="H83" s="138" t="s">
        <v>243</v>
      </c>
      <c r="I83" s="140">
        <v>15675</v>
      </c>
      <c r="J83" s="119" t="s">
        <v>22</v>
      </c>
      <c r="L83" s="120">
        <v>35714</v>
      </c>
    </row>
    <row r="84" spans="1:12" s="105" customFormat="1">
      <c r="A84" s="137">
        <v>45838</v>
      </c>
      <c r="B84" s="138">
        <v>263761</v>
      </c>
      <c r="C84" s="112">
        <v>166578</v>
      </c>
      <c r="D84" s="112">
        <v>45800</v>
      </c>
      <c r="E84" s="112">
        <v>59399</v>
      </c>
      <c r="F84" s="113" t="s">
        <v>20</v>
      </c>
      <c r="G84" s="138">
        <v>1</v>
      </c>
      <c r="H84" s="138" t="s">
        <v>63</v>
      </c>
      <c r="I84" s="140">
        <v>12445</v>
      </c>
      <c r="J84" s="119" t="s">
        <v>22</v>
      </c>
      <c r="L84" s="249">
        <v>35684</v>
      </c>
    </row>
    <row r="85" spans="1:12" s="105" customFormat="1">
      <c r="A85" s="137">
        <v>45838</v>
      </c>
      <c r="B85" s="138">
        <v>263761</v>
      </c>
      <c r="C85" s="112">
        <v>166578</v>
      </c>
      <c r="D85" s="112">
        <v>45800</v>
      </c>
      <c r="E85" s="267">
        <v>59151</v>
      </c>
      <c r="F85" s="113" t="s">
        <v>20</v>
      </c>
      <c r="G85" s="138">
        <v>6</v>
      </c>
      <c r="H85" s="138" t="s">
        <v>583</v>
      </c>
      <c r="I85" s="140">
        <v>21090</v>
      </c>
      <c r="J85" s="119" t="s">
        <v>22</v>
      </c>
      <c r="L85" s="249"/>
    </row>
    <row r="86" spans="1:12" s="105" customFormat="1">
      <c r="A86" s="137">
        <v>45838</v>
      </c>
      <c r="B86" s="138">
        <v>263761</v>
      </c>
      <c r="C86" s="112">
        <v>166578</v>
      </c>
      <c r="D86" s="112">
        <v>45800</v>
      </c>
      <c r="E86" s="267"/>
      <c r="F86" s="113" t="s">
        <v>20</v>
      </c>
      <c r="G86" s="138">
        <v>2</v>
      </c>
      <c r="H86" s="138" t="s">
        <v>458</v>
      </c>
      <c r="I86" s="140">
        <v>7600</v>
      </c>
      <c r="J86" s="119" t="s">
        <v>22</v>
      </c>
      <c r="L86" s="249"/>
    </row>
    <row r="87" spans="1:12" s="105" customFormat="1">
      <c r="A87" s="137">
        <v>45838</v>
      </c>
      <c r="B87" s="138">
        <v>263761</v>
      </c>
      <c r="C87" s="112">
        <v>166578</v>
      </c>
      <c r="D87" s="112">
        <v>45800</v>
      </c>
      <c r="E87" s="112">
        <v>59152</v>
      </c>
      <c r="F87" s="113" t="s">
        <v>20</v>
      </c>
      <c r="G87" s="138">
        <v>1</v>
      </c>
      <c r="H87" s="138" t="s">
        <v>242</v>
      </c>
      <c r="I87" s="140">
        <v>19950</v>
      </c>
      <c r="J87" s="119" t="s">
        <v>22</v>
      </c>
      <c r="L87" s="249"/>
    </row>
    <row r="88" spans="1:12" s="105" customFormat="1">
      <c r="A88" s="137">
        <v>45838</v>
      </c>
      <c r="B88" s="138">
        <v>263762</v>
      </c>
      <c r="C88" s="112">
        <v>166760</v>
      </c>
      <c r="D88" s="112">
        <v>45573</v>
      </c>
      <c r="E88" s="112">
        <v>60143</v>
      </c>
      <c r="F88" s="113" t="s">
        <v>20</v>
      </c>
      <c r="G88" s="138">
        <v>1</v>
      </c>
      <c r="H88" s="138" t="s">
        <v>584</v>
      </c>
      <c r="I88" s="140">
        <v>17856.39</v>
      </c>
      <c r="J88" s="119" t="s">
        <v>22</v>
      </c>
      <c r="L88" s="249">
        <v>35689</v>
      </c>
    </row>
    <row r="89" spans="1:12" s="105" customFormat="1">
      <c r="A89" s="137">
        <v>45838</v>
      </c>
      <c r="B89" s="138">
        <v>263762</v>
      </c>
      <c r="C89" s="112">
        <v>166760</v>
      </c>
      <c r="D89" s="112">
        <v>45573</v>
      </c>
      <c r="E89" s="112">
        <v>60144</v>
      </c>
      <c r="F89" s="113" t="s">
        <v>20</v>
      </c>
      <c r="G89" s="138">
        <v>1</v>
      </c>
      <c r="H89" s="138" t="s">
        <v>33</v>
      </c>
      <c r="I89" s="140">
        <v>32296.39</v>
      </c>
      <c r="J89" s="119" t="s">
        <v>22</v>
      </c>
      <c r="L89" s="249"/>
    </row>
    <row r="90" spans="1:12" s="105" customFormat="1">
      <c r="A90" s="137">
        <v>45838</v>
      </c>
      <c r="B90" s="138">
        <v>263762</v>
      </c>
      <c r="C90" s="112">
        <v>166760</v>
      </c>
      <c r="D90" s="112">
        <v>45573</v>
      </c>
      <c r="E90" s="112">
        <v>60145</v>
      </c>
      <c r="F90" s="113" t="s">
        <v>20</v>
      </c>
      <c r="G90" s="138">
        <v>1</v>
      </c>
      <c r="H90" s="138" t="s">
        <v>40</v>
      </c>
      <c r="I90" s="140">
        <v>75076.789999999994</v>
      </c>
      <c r="J90" s="119" t="s">
        <v>22</v>
      </c>
      <c r="L90" s="249"/>
    </row>
    <row r="91" spans="1:12" s="105" customFormat="1">
      <c r="A91" s="137">
        <v>45838</v>
      </c>
      <c r="B91" s="138">
        <v>263762</v>
      </c>
      <c r="C91" s="112">
        <v>166760</v>
      </c>
      <c r="D91" s="112">
        <v>45573</v>
      </c>
      <c r="E91" s="112">
        <v>60146</v>
      </c>
      <c r="F91" s="113" t="s">
        <v>20</v>
      </c>
      <c r="G91" s="138">
        <v>1</v>
      </c>
      <c r="H91" s="138" t="s">
        <v>239</v>
      </c>
      <c r="I91" s="140">
        <v>7405.25</v>
      </c>
      <c r="J91" s="119" t="s">
        <v>22</v>
      </c>
      <c r="L91" s="249"/>
    </row>
    <row r="92" spans="1:12" s="105" customFormat="1">
      <c r="A92" s="137">
        <v>45838</v>
      </c>
      <c r="B92" s="138">
        <v>263762</v>
      </c>
      <c r="C92" s="112">
        <v>166760</v>
      </c>
      <c r="D92" s="112">
        <v>45573</v>
      </c>
      <c r="E92" s="112">
        <v>60147</v>
      </c>
      <c r="F92" s="113" t="s">
        <v>20</v>
      </c>
      <c r="G92" s="138">
        <v>1</v>
      </c>
      <c r="H92" s="138" t="s">
        <v>41</v>
      </c>
      <c r="I92" s="140">
        <v>26520.39</v>
      </c>
      <c r="J92" s="119" t="s">
        <v>22</v>
      </c>
      <c r="L92" s="249"/>
    </row>
    <row r="93" spans="1:12" s="105" customFormat="1">
      <c r="A93" s="137">
        <v>45838</v>
      </c>
      <c r="B93" s="138">
        <v>263763</v>
      </c>
      <c r="C93" s="112">
        <v>167350</v>
      </c>
      <c r="D93" s="112">
        <v>46270</v>
      </c>
      <c r="E93" s="112" t="s">
        <v>585</v>
      </c>
      <c r="F93" s="113" t="s">
        <v>20</v>
      </c>
      <c r="G93" s="138">
        <v>3</v>
      </c>
      <c r="H93" s="138" t="s">
        <v>170</v>
      </c>
      <c r="I93" s="140">
        <v>76711.17</v>
      </c>
      <c r="J93" s="119" t="s">
        <v>22</v>
      </c>
      <c r="L93" s="249">
        <v>35719</v>
      </c>
    </row>
    <row r="94" spans="1:12" s="105" customFormat="1">
      <c r="A94" s="137">
        <v>45838</v>
      </c>
      <c r="B94" s="138">
        <v>263763</v>
      </c>
      <c r="C94" s="112">
        <v>167350</v>
      </c>
      <c r="D94" s="112">
        <v>46270</v>
      </c>
      <c r="E94" s="267">
        <v>60195</v>
      </c>
      <c r="F94" s="113" t="s">
        <v>20</v>
      </c>
      <c r="G94" s="138">
        <v>1</v>
      </c>
      <c r="H94" s="138" t="s">
        <v>188</v>
      </c>
      <c r="I94" s="140">
        <v>33447.79</v>
      </c>
      <c r="J94" s="119" t="s">
        <v>22</v>
      </c>
      <c r="L94" s="249"/>
    </row>
    <row r="95" spans="1:12" s="105" customFormat="1">
      <c r="A95" s="137">
        <v>45838</v>
      </c>
      <c r="B95" s="138">
        <v>263763</v>
      </c>
      <c r="C95" s="112">
        <v>167350</v>
      </c>
      <c r="D95" s="112">
        <v>46270</v>
      </c>
      <c r="E95" s="267"/>
      <c r="F95" s="113" t="s">
        <v>20</v>
      </c>
      <c r="G95" s="138">
        <v>2</v>
      </c>
      <c r="H95" s="138" t="s">
        <v>182</v>
      </c>
      <c r="I95" s="140">
        <v>11298.35</v>
      </c>
      <c r="J95" s="119" t="s">
        <v>22</v>
      </c>
      <c r="L95" s="249"/>
    </row>
    <row r="96" spans="1:12" s="105" customFormat="1">
      <c r="A96" s="137">
        <v>45838</v>
      </c>
      <c r="B96" s="138">
        <v>263763</v>
      </c>
      <c r="C96" s="112">
        <v>167350</v>
      </c>
      <c r="D96" s="112">
        <v>46270</v>
      </c>
      <c r="E96" s="112">
        <v>60197</v>
      </c>
      <c r="F96" s="113" t="s">
        <v>20</v>
      </c>
      <c r="G96" s="138">
        <v>3</v>
      </c>
      <c r="H96" s="138" t="s">
        <v>65</v>
      </c>
      <c r="I96" s="140">
        <v>36754.31</v>
      </c>
      <c r="J96" s="119" t="s">
        <v>22</v>
      </c>
      <c r="L96" s="249"/>
    </row>
    <row r="97" spans="1:12" s="105" customFormat="1">
      <c r="A97" s="137">
        <v>45838</v>
      </c>
      <c r="B97" s="138">
        <v>263852</v>
      </c>
      <c r="C97" s="112">
        <v>167229</v>
      </c>
      <c r="D97" s="112" t="s">
        <v>586</v>
      </c>
      <c r="E97" s="112">
        <v>60186</v>
      </c>
      <c r="F97" s="113" t="s">
        <v>16</v>
      </c>
      <c r="G97" s="138">
        <v>1</v>
      </c>
      <c r="H97" s="138" t="s">
        <v>70</v>
      </c>
      <c r="I97" s="140">
        <v>3158.09</v>
      </c>
      <c r="J97" s="119" t="s">
        <v>22</v>
      </c>
      <c r="L97" s="120">
        <v>35717</v>
      </c>
    </row>
    <row r="98" spans="1:12" s="105" customFormat="1">
      <c r="A98" s="137">
        <v>45838</v>
      </c>
      <c r="B98" s="138">
        <v>263857</v>
      </c>
      <c r="C98" s="112">
        <v>167455</v>
      </c>
      <c r="D98" s="112">
        <v>46316</v>
      </c>
      <c r="E98" s="267">
        <v>60205</v>
      </c>
      <c r="F98" s="113" t="s">
        <v>20</v>
      </c>
      <c r="G98" s="138">
        <v>1</v>
      </c>
      <c r="H98" s="138" t="s">
        <v>167</v>
      </c>
      <c r="I98" s="140">
        <v>17286.39</v>
      </c>
      <c r="J98" s="119" t="s">
        <v>22</v>
      </c>
      <c r="L98" s="249">
        <v>35725</v>
      </c>
    </row>
    <row r="99" spans="1:12" s="105" customFormat="1">
      <c r="A99" s="137">
        <v>45838</v>
      </c>
      <c r="B99" s="138">
        <v>263857</v>
      </c>
      <c r="C99" s="112">
        <v>167455</v>
      </c>
      <c r="D99" s="112">
        <v>46316</v>
      </c>
      <c r="E99" s="267"/>
      <c r="F99" s="113" t="s">
        <v>20</v>
      </c>
      <c r="G99" s="138">
        <v>1</v>
      </c>
      <c r="H99" s="138" t="s">
        <v>168</v>
      </c>
      <c r="I99" s="140">
        <v>19262.39</v>
      </c>
      <c r="J99" s="119" t="s">
        <v>22</v>
      </c>
      <c r="L99" s="249"/>
    </row>
    <row r="100" spans="1:12" s="105" customFormat="1">
      <c r="A100" s="137">
        <v>45838</v>
      </c>
      <c r="B100" s="138">
        <v>263857</v>
      </c>
      <c r="C100" s="112">
        <v>167455</v>
      </c>
      <c r="D100" s="112">
        <v>46316</v>
      </c>
      <c r="E100" s="267">
        <v>60206</v>
      </c>
      <c r="F100" s="113" t="s">
        <v>20</v>
      </c>
      <c r="G100" s="138">
        <v>2</v>
      </c>
      <c r="H100" s="138" t="s">
        <v>178</v>
      </c>
      <c r="I100" s="140">
        <v>35712.78</v>
      </c>
      <c r="J100" s="119" t="s">
        <v>22</v>
      </c>
      <c r="L100" s="249"/>
    </row>
    <row r="101" spans="1:12" s="105" customFormat="1">
      <c r="A101" s="137">
        <v>45838</v>
      </c>
      <c r="B101" s="138">
        <v>263857</v>
      </c>
      <c r="C101" s="112">
        <v>167455</v>
      </c>
      <c r="D101" s="112">
        <v>46316</v>
      </c>
      <c r="E101" s="267"/>
      <c r="F101" s="113" t="s">
        <v>20</v>
      </c>
      <c r="G101" s="138">
        <v>1</v>
      </c>
      <c r="H101" s="138" t="s">
        <v>45</v>
      </c>
      <c r="I101" s="140">
        <v>26991.59</v>
      </c>
      <c r="J101" s="119" t="s">
        <v>22</v>
      </c>
      <c r="L101" s="249"/>
    </row>
    <row r="102" spans="1:12" s="105" customFormat="1">
      <c r="A102" s="137">
        <v>45838</v>
      </c>
      <c r="B102" s="138">
        <v>263857</v>
      </c>
      <c r="C102" s="112">
        <v>167455</v>
      </c>
      <c r="D102" s="112">
        <v>46316</v>
      </c>
      <c r="E102" s="267">
        <v>60207</v>
      </c>
      <c r="F102" s="113" t="s">
        <v>20</v>
      </c>
      <c r="G102" s="138">
        <v>1</v>
      </c>
      <c r="H102" s="138" t="s">
        <v>173</v>
      </c>
      <c r="I102" s="140">
        <v>20022.39</v>
      </c>
      <c r="J102" s="119" t="s">
        <v>22</v>
      </c>
      <c r="L102" s="249"/>
    </row>
    <row r="103" spans="1:12" s="105" customFormat="1">
      <c r="A103" s="137">
        <v>45838</v>
      </c>
      <c r="B103" s="138">
        <v>263857</v>
      </c>
      <c r="C103" s="112">
        <v>167455</v>
      </c>
      <c r="D103" s="112">
        <v>46316</v>
      </c>
      <c r="E103" s="267"/>
      <c r="F103" s="113" t="s">
        <v>20</v>
      </c>
      <c r="G103" s="138">
        <v>1</v>
      </c>
      <c r="H103" s="138" t="s">
        <v>33</v>
      </c>
      <c r="I103" s="140">
        <v>32296.39</v>
      </c>
      <c r="J103" s="119" t="s">
        <v>22</v>
      </c>
      <c r="L103" s="249"/>
    </row>
    <row r="104" spans="1:12" s="105" customFormat="1">
      <c r="A104" s="137">
        <v>45838</v>
      </c>
      <c r="B104" s="138">
        <v>263858</v>
      </c>
      <c r="C104" s="112">
        <v>167458</v>
      </c>
      <c r="D104" s="112">
        <v>46317</v>
      </c>
      <c r="E104" s="267">
        <v>60202</v>
      </c>
      <c r="F104" s="113" t="s">
        <v>20</v>
      </c>
      <c r="G104" s="138">
        <v>1</v>
      </c>
      <c r="H104" s="138" t="s">
        <v>33</v>
      </c>
      <c r="I104" s="140">
        <v>32296.39</v>
      </c>
      <c r="J104" s="119" t="s">
        <v>22</v>
      </c>
      <c r="L104" s="249">
        <v>35724</v>
      </c>
    </row>
    <row r="105" spans="1:12" s="105" customFormat="1">
      <c r="A105" s="137">
        <v>45838</v>
      </c>
      <c r="B105" s="138">
        <v>263858</v>
      </c>
      <c r="C105" s="112">
        <v>167458</v>
      </c>
      <c r="D105" s="112">
        <v>46317</v>
      </c>
      <c r="E105" s="267"/>
      <c r="F105" s="113" t="s">
        <v>20</v>
      </c>
      <c r="G105" s="138">
        <v>1</v>
      </c>
      <c r="H105" s="138" t="s">
        <v>41</v>
      </c>
      <c r="I105" s="140">
        <v>26520.39</v>
      </c>
      <c r="J105" s="119" t="s">
        <v>22</v>
      </c>
      <c r="L105" s="249"/>
    </row>
    <row r="106" spans="1:12" s="105" customFormat="1">
      <c r="A106" s="137">
        <v>45838</v>
      </c>
      <c r="B106" s="138">
        <v>263858</v>
      </c>
      <c r="C106" s="112">
        <v>167458</v>
      </c>
      <c r="D106" s="112">
        <v>46317</v>
      </c>
      <c r="E106" s="267"/>
      <c r="F106" s="113" t="s">
        <v>20</v>
      </c>
      <c r="G106" s="138">
        <v>1</v>
      </c>
      <c r="H106" s="138" t="s">
        <v>170</v>
      </c>
      <c r="I106" s="140">
        <v>25570.39</v>
      </c>
      <c r="J106" s="119" t="s">
        <v>22</v>
      </c>
      <c r="L106" s="249"/>
    </row>
    <row r="107" spans="1:12" s="105" customFormat="1">
      <c r="A107" s="137">
        <v>45838</v>
      </c>
      <c r="B107" s="138">
        <v>263858</v>
      </c>
      <c r="C107" s="112">
        <v>167458</v>
      </c>
      <c r="D107" s="112">
        <v>46317</v>
      </c>
      <c r="E107" s="267"/>
      <c r="F107" s="113" t="s">
        <v>20</v>
      </c>
      <c r="G107" s="138">
        <v>2</v>
      </c>
      <c r="H107" s="138" t="s">
        <v>168</v>
      </c>
      <c r="I107" s="142">
        <v>38524.78</v>
      </c>
      <c r="J107" s="119" t="s">
        <v>22</v>
      </c>
      <c r="L107" s="249"/>
    </row>
    <row r="108" spans="1:12" s="105" customFormat="1">
      <c r="A108" s="137">
        <v>45838</v>
      </c>
      <c r="B108" s="138">
        <v>263858</v>
      </c>
      <c r="C108" s="112">
        <v>167458</v>
      </c>
      <c r="D108" s="112">
        <v>46317</v>
      </c>
      <c r="E108" s="112">
        <v>60203</v>
      </c>
      <c r="F108" s="113" t="s">
        <v>20</v>
      </c>
      <c r="G108" s="138">
        <v>2</v>
      </c>
      <c r="H108" s="138" t="s">
        <v>43</v>
      </c>
      <c r="I108" s="140">
        <v>42476.78</v>
      </c>
      <c r="J108" s="119" t="s">
        <v>22</v>
      </c>
      <c r="L108" s="249"/>
    </row>
    <row r="109" spans="1:12" s="105" customFormat="1">
      <c r="A109" s="137">
        <v>45838</v>
      </c>
      <c r="B109" s="138">
        <v>263858</v>
      </c>
      <c r="C109" s="112">
        <v>167458</v>
      </c>
      <c r="D109" s="112">
        <v>46317</v>
      </c>
      <c r="E109" s="112">
        <v>60204</v>
      </c>
      <c r="F109" s="113" t="s">
        <v>20</v>
      </c>
      <c r="G109" s="138">
        <v>1</v>
      </c>
      <c r="H109" s="138" t="s">
        <v>39</v>
      </c>
      <c r="I109" s="140">
        <v>48651.59</v>
      </c>
      <c r="J109" s="119" t="s">
        <v>22</v>
      </c>
      <c r="L109" s="249"/>
    </row>
    <row r="110" spans="1:12" s="105" customFormat="1">
      <c r="A110" s="137">
        <v>45838</v>
      </c>
      <c r="B110" s="138">
        <v>263899</v>
      </c>
      <c r="C110" s="112">
        <v>167352</v>
      </c>
      <c r="D110" s="112">
        <v>46378</v>
      </c>
      <c r="E110" s="112">
        <v>59163</v>
      </c>
      <c r="F110" s="113" t="s">
        <v>20</v>
      </c>
      <c r="G110" s="138">
        <v>1</v>
      </c>
      <c r="H110" s="138" t="s">
        <v>367</v>
      </c>
      <c r="I110" s="140">
        <v>4275</v>
      </c>
      <c r="J110" s="119" t="s">
        <v>22</v>
      </c>
      <c r="L110" s="120">
        <v>35721</v>
      </c>
    </row>
    <row r="111" spans="1:12" s="105" customFormat="1">
      <c r="A111" s="137">
        <v>45838</v>
      </c>
      <c r="B111" s="138">
        <v>263900</v>
      </c>
      <c r="C111" s="112">
        <v>167456</v>
      </c>
      <c r="D111" s="112">
        <v>46387</v>
      </c>
      <c r="E111" s="112">
        <v>59164</v>
      </c>
      <c r="F111" s="113" t="s">
        <v>20</v>
      </c>
      <c r="G111" s="138">
        <v>1</v>
      </c>
      <c r="H111" s="138" t="s">
        <v>587</v>
      </c>
      <c r="I111" s="140">
        <v>8550</v>
      </c>
      <c r="J111" s="119" t="s">
        <v>22</v>
      </c>
      <c r="L111" s="249">
        <v>35726</v>
      </c>
    </row>
    <row r="112" spans="1:12" s="105" customFormat="1">
      <c r="A112" s="137">
        <v>45838</v>
      </c>
      <c r="B112" s="138">
        <v>263900</v>
      </c>
      <c r="C112" s="112">
        <v>167456</v>
      </c>
      <c r="D112" s="112">
        <v>46387</v>
      </c>
      <c r="E112" s="112">
        <v>59165</v>
      </c>
      <c r="F112" s="113" t="s">
        <v>20</v>
      </c>
      <c r="G112" s="138">
        <v>1</v>
      </c>
      <c r="H112" s="138" t="s">
        <v>49</v>
      </c>
      <c r="I112" s="140">
        <v>13775</v>
      </c>
      <c r="J112" s="119" t="s">
        <v>22</v>
      </c>
      <c r="L112" s="249"/>
    </row>
    <row r="113" spans="1:12" s="105" customFormat="1">
      <c r="A113" s="137">
        <v>45838</v>
      </c>
      <c r="B113" s="138">
        <v>263901</v>
      </c>
      <c r="C113" s="112">
        <v>167457</v>
      </c>
      <c r="D113" s="112">
        <v>46386</v>
      </c>
      <c r="E113" s="112">
        <v>60198</v>
      </c>
      <c r="F113" s="113" t="s">
        <v>20</v>
      </c>
      <c r="G113" s="138">
        <v>1</v>
      </c>
      <c r="H113" s="138" t="s">
        <v>167</v>
      </c>
      <c r="I113" s="140">
        <v>17286.39</v>
      </c>
      <c r="J113" s="119" t="s">
        <v>22</v>
      </c>
      <c r="L113" s="249">
        <v>35723</v>
      </c>
    </row>
    <row r="114" spans="1:12" s="105" customFormat="1">
      <c r="A114" s="137">
        <v>45838</v>
      </c>
      <c r="B114" s="138">
        <v>263901</v>
      </c>
      <c r="C114" s="112">
        <v>167457</v>
      </c>
      <c r="D114" s="112">
        <v>46386</v>
      </c>
      <c r="E114" s="112">
        <v>60199</v>
      </c>
      <c r="F114" s="113" t="s">
        <v>20</v>
      </c>
      <c r="G114" s="138">
        <v>1</v>
      </c>
      <c r="H114" s="138" t="s">
        <v>36</v>
      </c>
      <c r="I114" s="140">
        <v>7120.25</v>
      </c>
      <c r="J114" s="119" t="s">
        <v>22</v>
      </c>
      <c r="L114" s="249"/>
    </row>
    <row r="115" spans="1:12" s="105" customFormat="1">
      <c r="A115" s="137">
        <v>45838</v>
      </c>
      <c r="B115" s="138">
        <v>263901</v>
      </c>
      <c r="C115" s="112">
        <v>167457</v>
      </c>
      <c r="D115" s="112">
        <v>46386</v>
      </c>
      <c r="E115" s="112">
        <v>60200</v>
      </c>
      <c r="F115" s="113" t="s">
        <v>20</v>
      </c>
      <c r="G115" s="138">
        <v>2</v>
      </c>
      <c r="H115" s="138" t="s">
        <v>55</v>
      </c>
      <c r="I115" s="140">
        <v>15494.5</v>
      </c>
      <c r="J115" s="119" t="s">
        <v>22</v>
      </c>
      <c r="L115" s="249"/>
    </row>
    <row r="116" spans="1:12" s="105" customFormat="1">
      <c r="A116" s="137">
        <v>45838</v>
      </c>
      <c r="B116" s="138">
        <v>263901</v>
      </c>
      <c r="C116" s="112">
        <v>167457</v>
      </c>
      <c r="D116" s="112">
        <v>46386</v>
      </c>
      <c r="E116" s="112">
        <v>60201</v>
      </c>
      <c r="F116" s="113" t="s">
        <v>20</v>
      </c>
      <c r="G116" s="138">
        <v>4</v>
      </c>
      <c r="H116" s="138" t="s">
        <v>188</v>
      </c>
      <c r="I116" s="140">
        <v>133791.16</v>
      </c>
      <c r="J116" s="119" t="s">
        <v>22</v>
      </c>
      <c r="L116" s="249"/>
    </row>
    <row r="117" spans="1:12" s="105" customFormat="1">
      <c r="A117" s="137">
        <v>45838</v>
      </c>
      <c r="B117" s="138">
        <v>263901</v>
      </c>
      <c r="C117" s="112">
        <v>167457</v>
      </c>
      <c r="D117" s="112">
        <v>46386</v>
      </c>
      <c r="E117" s="112">
        <v>60208</v>
      </c>
      <c r="F117" s="113" t="s">
        <v>20</v>
      </c>
      <c r="G117" s="138">
        <v>2</v>
      </c>
      <c r="H117" s="138" t="s">
        <v>172</v>
      </c>
      <c r="I117" s="140">
        <v>170384.78</v>
      </c>
      <c r="J117" s="119" t="s">
        <v>22</v>
      </c>
      <c r="L117" s="249"/>
    </row>
    <row r="118" spans="1:12" s="105" customFormat="1">
      <c r="A118" s="137">
        <v>45838</v>
      </c>
      <c r="B118" s="138">
        <v>263902</v>
      </c>
      <c r="C118" s="112">
        <v>167504</v>
      </c>
      <c r="D118" s="112">
        <v>46385</v>
      </c>
      <c r="E118" s="112">
        <v>60209</v>
      </c>
      <c r="F118" s="113" t="s">
        <v>20</v>
      </c>
      <c r="G118" s="138">
        <v>1</v>
      </c>
      <c r="H118" s="138" t="s">
        <v>70</v>
      </c>
      <c r="I118" s="140">
        <v>3158.08</v>
      </c>
      <c r="J118" s="119" t="s">
        <v>22</v>
      </c>
      <c r="L118" s="249">
        <v>35728</v>
      </c>
    </row>
    <row r="119" spans="1:12" s="105" customFormat="1">
      <c r="A119" s="137">
        <v>45838</v>
      </c>
      <c r="B119" s="138">
        <v>263902</v>
      </c>
      <c r="C119" s="112">
        <v>167504</v>
      </c>
      <c r="D119" s="112">
        <v>46385</v>
      </c>
      <c r="E119" s="112">
        <v>60210</v>
      </c>
      <c r="F119" s="113" t="s">
        <v>20</v>
      </c>
      <c r="G119" s="138">
        <v>3</v>
      </c>
      <c r="H119" s="138" t="s">
        <v>45</v>
      </c>
      <c r="I119" s="140">
        <v>80974.77</v>
      </c>
      <c r="J119" s="119" t="s">
        <v>22</v>
      </c>
      <c r="L119" s="249"/>
    </row>
    <row r="120" spans="1:12" s="105" customFormat="1">
      <c r="A120" s="137">
        <v>45838</v>
      </c>
      <c r="B120" s="138">
        <v>263902</v>
      </c>
      <c r="C120" s="112">
        <v>167504</v>
      </c>
      <c r="D120" s="112">
        <v>46385</v>
      </c>
      <c r="E120" s="112">
        <v>60211</v>
      </c>
      <c r="F120" s="113" t="s">
        <v>20</v>
      </c>
      <c r="G120" s="138">
        <v>1</v>
      </c>
      <c r="H120" s="138" t="s">
        <v>168</v>
      </c>
      <c r="I120" s="140">
        <v>19262.39</v>
      </c>
      <c r="J120" s="119" t="s">
        <v>22</v>
      </c>
      <c r="L120" s="249"/>
    </row>
    <row r="121" spans="1:12" s="105" customFormat="1">
      <c r="A121" s="137">
        <v>45838</v>
      </c>
      <c r="B121" s="138">
        <v>263902</v>
      </c>
      <c r="C121" s="112">
        <v>167504</v>
      </c>
      <c r="D121" s="112">
        <v>46385</v>
      </c>
      <c r="E121" s="112">
        <v>60212</v>
      </c>
      <c r="F121" s="113" t="s">
        <v>20</v>
      </c>
      <c r="G121" s="138">
        <v>2</v>
      </c>
      <c r="H121" s="138" t="s">
        <v>55</v>
      </c>
      <c r="I121" s="140">
        <v>15494.5</v>
      </c>
      <c r="J121" s="119" t="s">
        <v>22</v>
      </c>
      <c r="L121" s="249"/>
    </row>
    <row r="122" spans="1:12" s="105" customFormat="1">
      <c r="A122" s="137">
        <v>45838</v>
      </c>
      <c r="B122" s="138">
        <v>263902</v>
      </c>
      <c r="C122" s="112">
        <v>167504</v>
      </c>
      <c r="D122" s="112">
        <v>46385</v>
      </c>
      <c r="E122" s="112">
        <v>60213</v>
      </c>
      <c r="F122" s="113" t="s">
        <v>20</v>
      </c>
      <c r="G122" s="138">
        <v>1</v>
      </c>
      <c r="H122" s="138" t="s">
        <v>53</v>
      </c>
      <c r="I122" s="140">
        <v>19699.39</v>
      </c>
      <c r="J122" s="119" t="s">
        <v>22</v>
      </c>
      <c r="L122" s="249"/>
    </row>
    <row r="123" spans="1:12" s="105" customFormat="1">
      <c r="A123" s="137">
        <v>45838</v>
      </c>
      <c r="B123" s="138">
        <v>263903</v>
      </c>
      <c r="C123" s="112">
        <v>167505</v>
      </c>
      <c r="D123" s="112">
        <v>46377</v>
      </c>
      <c r="E123" s="112">
        <v>60214</v>
      </c>
      <c r="F123" s="113" t="s">
        <v>20</v>
      </c>
      <c r="G123" s="138">
        <v>1</v>
      </c>
      <c r="H123" s="138" t="s">
        <v>41</v>
      </c>
      <c r="I123" s="140">
        <v>26520.39</v>
      </c>
      <c r="J123" s="119" t="s">
        <v>22</v>
      </c>
      <c r="L123" s="249">
        <v>35729</v>
      </c>
    </row>
    <row r="124" spans="1:12" s="105" customFormat="1">
      <c r="A124" s="137">
        <v>45838</v>
      </c>
      <c r="B124" s="138">
        <v>263903</v>
      </c>
      <c r="C124" s="112">
        <v>167505</v>
      </c>
      <c r="D124" s="112">
        <v>46377</v>
      </c>
      <c r="E124" s="267">
        <v>60215</v>
      </c>
      <c r="F124" s="113" t="s">
        <v>20</v>
      </c>
      <c r="G124" s="138">
        <v>1</v>
      </c>
      <c r="H124" s="138" t="s">
        <v>167</v>
      </c>
      <c r="I124" s="140">
        <v>17286.39</v>
      </c>
      <c r="J124" s="119" t="s">
        <v>22</v>
      </c>
      <c r="L124" s="249"/>
    </row>
    <row r="125" spans="1:12" s="105" customFormat="1">
      <c r="A125" s="137">
        <v>45838</v>
      </c>
      <c r="B125" s="138">
        <v>263903</v>
      </c>
      <c r="C125" s="112">
        <v>167505</v>
      </c>
      <c r="D125" s="112">
        <v>46377</v>
      </c>
      <c r="E125" s="267"/>
      <c r="F125" s="113" t="s">
        <v>20</v>
      </c>
      <c r="G125" s="138">
        <v>1</v>
      </c>
      <c r="H125" s="138" t="s">
        <v>170</v>
      </c>
      <c r="I125" s="140">
        <v>25570.39</v>
      </c>
      <c r="J125" s="119" t="s">
        <v>22</v>
      </c>
      <c r="L125" s="249"/>
    </row>
    <row r="126" spans="1:12" s="105" customFormat="1">
      <c r="A126" s="137">
        <v>45838</v>
      </c>
      <c r="B126" s="138">
        <v>263903</v>
      </c>
      <c r="C126" s="112">
        <v>167505</v>
      </c>
      <c r="D126" s="112">
        <v>46377</v>
      </c>
      <c r="E126" s="112">
        <v>60216</v>
      </c>
      <c r="F126" s="113" t="s">
        <v>20</v>
      </c>
      <c r="G126" s="138">
        <v>1</v>
      </c>
      <c r="H126" s="138" t="s">
        <v>46</v>
      </c>
      <c r="I126" s="140">
        <v>29765.59</v>
      </c>
      <c r="J126" s="119" t="s">
        <v>22</v>
      </c>
      <c r="L126" s="249"/>
    </row>
    <row r="127" spans="1:12" s="105" customFormat="1">
      <c r="A127" s="137">
        <v>45838</v>
      </c>
      <c r="B127" s="138">
        <v>263905</v>
      </c>
      <c r="C127" s="112">
        <v>167125</v>
      </c>
      <c r="D127" s="112">
        <v>46416</v>
      </c>
      <c r="E127" s="112" t="s">
        <v>588</v>
      </c>
      <c r="F127" s="113" t="s">
        <v>20</v>
      </c>
      <c r="G127" s="138">
        <v>2</v>
      </c>
      <c r="H127" s="138" t="s">
        <v>60</v>
      </c>
      <c r="I127" s="140">
        <v>48207.18</v>
      </c>
      <c r="J127" s="119" t="s">
        <v>22</v>
      </c>
      <c r="L127" s="249">
        <v>35708</v>
      </c>
    </row>
    <row r="128" spans="1:12" s="105" customFormat="1">
      <c r="A128" s="137">
        <v>45838</v>
      </c>
      <c r="B128" s="138">
        <v>263905</v>
      </c>
      <c r="C128" s="112">
        <v>167125</v>
      </c>
      <c r="D128" s="112">
        <v>46416</v>
      </c>
      <c r="E128" s="112">
        <v>60170</v>
      </c>
      <c r="F128" s="113" t="s">
        <v>20</v>
      </c>
      <c r="G128" s="138">
        <v>1</v>
      </c>
      <c r="H128" s="138" t="s">
        <v>173</v>
      </c>
      <c r="I128" s="140">
        <v>20649.3</v>
      </c>
      <c r="J128" s="119" t="s">
        <v>22</v>
      </c>
      <c r="L128" s="249"/>
    </row>
    <row r="129" spans="1:12" s="105" customFormat="1">
      <c r="A129" s="137">
        <v>45838</v>
      </c>
      <c r="B129" s="138">
        <v>263905</v>
      </c>
      <c r="C129" s="112">
        <v>167125</v>
      </c>
      <c r="D129" s="112">
        <v>46416</v>
      </c>
      <c r="E129" s="112">
        <v>60171</v>
      </c>
      <c r="F129" s="113" t="s">
        <v>20</v>
      </c>
      <c r="G129" s="138">
        <v>1</v>
      </c>
      <c r="H129" s="138" t="s">
        <v>182</v>
      </c>
      <c r="I129" s="140">
        <v>5649.17</v>
      </c>
      <c r="J129" s="119" t="s">
        <v>22</v>
      </c>
      <c r="L129" s="249"/>
    </row>
    <row r="130" spans="1:12" s="105" customFormat="1">
      <c r="A130" s="137">
        <v>45838</v>
      </c>
      <c r="B130" s="138">
        <v>263905</v>
      </c>
      <c r="C130" s="112">
        <v>167125</v>
      </c>
      <c r="D130" s="112">
        <v>46416</v>
      </c>
      <c r="E130" s="112">
        <v>60172</v>
      </c>
      <c r="F130" s="113" t="s">
        <v>20</v>
      </c>
      <c r="G130" s="138">
        <v>1</v>
      </c>
      <c r="H130" s="138" t="s">
        <v>51</v>
      </c>
      <c r="I130" s="140">
        <v>36377.589999999997</v>
      </c>
      <c r="J130" s="119" t="s">
        <v>22</v>
      </c>
      <c r="L130" s="249"/>
    </row>
    <row r="131" spans="1:12" s="105" customFormat="1">
      <c r="A131" s="137">
        <v>45838</v>
      </c>
      <c r="B131" s="138">
        <v>263906</v>
      </c>
      <c r="C131" s="112">
        <v>167349</v>
      </c>
      <c r="D131" s="112">
        <v>46424</v>
      </c>
      <c r="E131" s="112">
        <v>60189</v>
      </c>
      <c r="F131" s="113" t="s">
        <v>20</v>
      </c>
      <c r="G131" s="138">
        <v>1</v>
      </c>
      <c r="H131" s="138" t="s">
        <v>188</v>
      </c>
      <c r="I131" s="140">
        <v>33447.79</v>
      </c>
      <c r="J131" s="119" t="s">
        <v>22</v>
      </c>
      <c r="L131" s="249">
        <v>35718</v>
      </c>
    </row>
    <row r="132" spans="1:12" s="105" customFormat="1">
      <c r="A132" s="137">
        <v>45838</v>
      </c>
      <c r="B132" s="138">
        <v>263906</v>
      </c>
      <c r="C132" s="112">
        <v>167349</v>
      </c>
      <c r="D132" s="112">
        <v>46424</v>
      </c>
      <c r="E132" s="112">
        <v>60190</v>
      </c>
      <c r="F132" s="113" t="s">
        <v>20</v>
      </c>
      <c r="G132" s="138">
        <v>2</v>
      </c>
      <c r="H132" s="138" t="s">
        <v>181</v>
      </c>
      <c r="I132" s="140">
        <v>27694.78</v>
      </c>
      <c r="J132" s="119" t="s">
        <v>22</v>
      </c>
      <c r="L132" s="249"/>
    </row>
    <row r="133" spans="1:12" s="105" customFormat="1">
      <c r="A133" s="137">
        <v>45838</v>
      </c>
      <c r="B133" s="138">
        <v>263906</v>
      </c>
      <c r="C133" s="112">
        <v>167349</v>
      </c>
      <c r="D133" s="112">
        <v>46424</v>
      </c>
      <c r="E133" s="112">
        <v>60191</v>
      </c>
      <c r="F133" s="113" t="s">
        <v>20</v>
      </c>
      <c r="G133" s="138">
        <v>1</v>
      </c>
      <c r="H133" s="138" t="s">
        <v>178</v>
      </c>
      <c r="I133" s="140">
        <v>17856.39</v>
      </c>
      <c r="J133" s="119" t="s">
        <v>22</v>
      </c>
      <c r="L133" s="249"/>
    </row>
    <row r="134" spans="1:12" s="105" customFormat="1">
      <c r="A134" s="137">
        <v>45838</v>
      </c>
      <c r="B134" s="138">
        <v>263906</v>
      </c>
      <c r="C134" s="112">
        <v>167349</v>
      </c>
      <c r="D134" s="112">
        <v>46424</v>
      </c>
      <c r="E134" s="267">
        <v>60192</v>
      </c>
      <c r="F134" s="113" t="s">
        <v>20</v>
      </c>
      <c r="G134" s="138">
        <v>1</v>
      </c>
      <c r="H134" s="138" t="s">
        <v>17</v>
      </c>
      <c r="I134" s="140">
        <v>1800.25</v>
      </c>
      <c r="J134" s="119" t="s">
        <v>22</v>
      </c>
      <c r="L134" s="249"/>
    </row>
    <row r="135" spans="1:12" s="105" customFormat="1">
      <c r="A135" s="137">
        <v>45838</v>
      </c>
      <c r="B135" s="138">
        <v>263906</v>
      </c>
      <c r="C135" s="112">
        <v>167349</v>
      </c>
      <c r="D135" s="112">
        <v>46424</v>
      </c>
      <c r="E135" s="267"/>
      <c r="F135" s="113" t="s">
        <v>20</v>
      </c>
      <c r="G135" s="138">
        <v>1</v>
      </c>
      <c r="H135" s="138" t="s">
        <v>182</v>
      </c>
      <c r="I135" s="140">
        <v>5649.17</v>
      </c>
      <c r="J135" s="119" t="s">
        <v>22</v>
      </c>
      <c r="L135" s="249"/>
    </row>
    <row r="136" spans="1:12" s="105" customFormat="1">
      <c r="A136" s="137">
        <v>45838</v>
      </c>
      <c r="B136" s="138">
        <v>263906</v>
      </c>
      <c r="C136" s="112">
        <v>167349</v>
      </c>
      <c r="D136" s="112">
        <v>46424</v>
      </c>
      <c r="E136" s="267"/>
      <c r="F136" s="113" t="s">
        <v>20</v>
      </c>
      <c r="G136" s="138">
        <v>1</v>
      </c>
      <c r="H136" s="138" t="s">
        <v>274</v>
      </c>
      <c r="I136" s="140">
        <v>4330.29</v>
      </c>
      <c r="J136" s="119" t="s">
        <v>22</v>
      </c>
      <c r="L136" s="249"/>
    </row>
    <row r="137" spans="1:12" s="105" customFormat="1">
      <c r="A137" s="137">
        <v>45838</v>
      </c>
      <c r="B137" s="138">
        <v>263907</v>
      </c>
      <c r="C137" s="112">
        <v>167516</v>
      </c>
      <c r="D137" s="112">
        <v>46417</v>
      </c>
      <c r="E137" s="267">
        <v>60220</v>
      </c>
      <c r="F137" s="113" t="s">
        <v>20</v>
      </c>
      <c r="G137" s="138">
        <v>1</v>
      </c>
      <c r="H137" s="138" t="s">
        <v>178</v>
      </c>
      <c r="I137" s="140">
        <v>17856.39</v>
      </c>
      <c r="J137" s="119" t="s">
        <v>22</v>
      </c>
      <c r="L137" s="249">
        <v>35730</v>
      </c>
    </row>
    <row r="138" spans="1:12" s="105" customFormat="1">
      <c r="A138" s="137">
        <v>45838</v>
      </c>
      <c r="B138" s="138">
        <v>263907</v>
      </c>
      <c r="C138" s="112">
        <v>167516</v>
      </c>
      <c r="D138" s="112">
        <v>46417</v>
      </c>
      <c r="E138" s="267"/>
      <c r="F138" s="113" t="s">
        <v>20</v>
      </c>
      <c r="G138" s="138">
        <v>1</v>
      </c>
      <c r="H138" s="138" t="s">
        <v>41</v>
      </c>
      <c r="I138" s="140">
        <v>26520.39</v>
      </c>
      <c r="J138" s="119" t="s">
        <v>22</v>
      </c>
      <c r="L138" s="249"/>
    </row>
    <row r="139" spans="1:12" s="105" customFormat="1">
      <c r="A139" s="137">
        <v>45838</v>
      </c>
      <c r="B139" s="138">
        <v>263907</v>
      </c>
      <c r="C139" s="112">
        <v>167516</v>
      </c>
      <c r="D139" s="112">
        <v>46417</v>
      </c>
      <c r="E139" s="112">
        <v>60221</v>
      </c>
      <c r="F139" s="113" t="s">
        <v>20</v>
      </c>
      <c r="G139" s="138">
        <v>1</v>
      </c>
      <c r="H139" s="138" t="s">
        <v>46</v>
      </c>
      <c r="I139" s="140">
        <v>29765.59</v>
      </c>
      <c r="J139" s="119" t="s">
        <v>22</v>
      </c>
      <c r="L139" s="249"/>
    </row>
    <row r="140" spans="1:12" s="105" customFormat="1">
      <c r="A140" s="137">
        <v>45838</v>
      </c>
      <c r="B140" s="138">
        <v>263907</v>
      </c>
      <c r="C140" s="112">
        <v>167516</v>
      </c>
      <c r="D140" s="112">
        <v>46417</v>
      </c>
      <c r="E140" s="112">
        <v>60222</v>
      </c>
      <c r="F140" s="113" t="s">
        <v>20</v>
      </c>
      <c r="G140" s="138">
        <v>2</v>
      </c>
      <c r="H140" s="138" t="s">
        <v>33</v>
      </c>
      <c r="I140" s="140">
        <v>64592.78</v>
      </c>
      <c r="J140" s="119" t="s">
        <v>22</v>
      </c>
      <c r="L140" s="249"/>
    </row>
    <row r="141" spans="1:12" s="105" customFormat="1">
      <c r="A141" s="137">
        <v>45838</v>
      </c>
      <c r="B141" s="138">
        <v>263908</v>
      </c>
      <c r="C141" s="112">
        <v>167517</v>
      </c>
      <c r="D141" s="112" t="s">
        <v>589</v>
      </c>
      <c r="E141" s="112">
        <v>60217</v>
      </c>
      <c r="F141" s="113" t="s">
        <v>16</v>
      </c>
      <c r="G141" s="138">
        <v>1</v>
      </c>
      <c r="H141" s="138" t="s">
        <v>173</v>
      </c>
      <c r="I141" s="140">
        <v>20022.39</v>
      </c>
      <c r="J141" s="119" t="s">
        <v>22</v>
      </c>
      <c r="L141" s="120">
        <v>35731</v>
      </c>
    </row>
    <row r="142" spans="1:12" s="105" customFormat="1">
      <c r="A142" s="112"/>
      <c r="B142" s="112"/>
      <c r="C142" s="112"/>
      <c r="D142" s="112"/>
      <c r="E142" s="112"/>
      <c r="F142" s="113" t="s">
        <v>20</v>
      </c>
      <c r="G142" s="112"/>
      <c r="H142" s="112"/>
      <c r="I142" s="118"/>
      <c r="J142" s="119" t="s">
        <v>22</v>
      </c>
      <c r="L142" s="120"/>
    </row>
    <row r="143" spans="1:12" s="105" customFormat="1">
      <c r="A143" s="112"/>
      <c r="B143" s="112"/>
      <c r="C143" s="112"/>
      <c r="D143" s="112"/>
      <c r="E143" s="112"/>
      <c r="F143" s="113" t="s">
        <v>20</v>
      </c>
      <c r="G143" s="112"/>
      <c r="H143" s="112"/>
      <c r="I143" s="118"/>
      <c r="J143" s="119" t="s">
        <v>22</v>
      </c>
      <c r="L143" s="120"/>
    </row>
    <row r="144" spans="1:12" s="105" customFormat="1">
      <c r="A144" s="112"/>
      <c r="B144" s="112"/>
      <c r="C144" s="112"/>
      <c r="D144" s="112"/>
      <c r="E144" s="112"/>
      <c r="F144" s="113" t="s">
        <v>20</v>
      </c>
      <c r="G144" s="112"/>
      <c r="H144" s="112"/>
      <c r="I144" s="118"/>
      <c r="J144" s="119" t="s">
        <v>22</v>
      </c>
      <c r="L144" s="120"/>
    </row>
    <row r="145" spans="1:12" s="105" customFormat="1">
      <c r="A145" s="129">
        <v>45824</v>
      </c>
      <c r="B145" s="112" t="s">
        <v>590</v>
      </c>
      <c r="C145" s="112" t="s">
        <v>591</v>
      </c>
      <c r="D145" s="112" t="s">
        <v>592</v>
      </c>
      <c r="E145" s="143" t="s">
        <v>593</v>
      </c>
      <c r="F145" s="113" t="s">
        <v>20</v>
      </c>
      <c r="G145" s="112">
        <v>1</v>
      </c>
      <c r="H145" s="112" t="s">
        <v>53</v>
      </c>
      <c r="I145" s="118">
        <v>20156.3</v>
      </c>
      <c r="J145" s="119" t="s">
        <v>22</v>
      </c>
      <c r="L145" s="120">
        <v>35686</v>
      </c>
    </row>
    <row r="146" spans="1:12" s="105" customFormat="1">
      <c r="A146" s="129">
        <v>45824</v>
      </c>
      <c r="B146" s="112" t="s">
        <v>594</v>
      </c>
      <c r="C146" s="112" t="s">
        <v>595</v>
      </c>
      <c r="D146" s="112" t="s">
        <v>596</v>
      </c>
      <c r="E146" s="143" t="s">
        <v>597</v>
      </c>
      <c r="F146" s="113" t="s">
        <v>20</v>
      </c>
      <c r="G146" s="112">
        <v>1</v>
      </c>
      <c r="H146" s="112" t="s">
        <v>70</v>
      </c>
      <c r="I146" s="118">
        <v>3324.3</v>
      </c>
      <c r="J146" s="119" t="s">
        <v>22</v>
      </c>
      <c r="L146" s="249">
        <v>35685</v>
      </c>
    </row>
    <row r="147" spans="1:12" s="105" customFormat="1">
      <c r="A147" s="129">
        <v>45824</v>
      </c>
      <c r="B147" s="112" t="s">
        <v>594</v>
      </c>
      <c r="C147" s="112" t="s">
        <v>595</v>
      </c>
      <c r="D147" s="112" t="s">
        <v>596</v>
      </c>
      <c r="E147" s="143" t="s">
        <v>598</v>
      </c>
      <c r="F147" s="113" t="s">
        <v>20</v>
      </c>
      <c r="G147" s="112">
        <v>1</v>
      </c>
      <c r="H147" s="112" t="s">
        <v>599</v>
      </c>
      <c r="I147" s="118">
        <v>7514.3</v>
      </c>
      <c r="J147" s="119" t="s">
        <v>22</v>
      </c>
      <c r="L147" s="249"/>
    </row>
    <row r="148" spans="1:12" s="105" customFormat="1">
      <c r="A148" s="129">
        <v>45824</v>
      </c>
      <c r="B148" s="112" t="s">
        <v>600</v>
      </c>
      <c r="C148" s="112" t="s">
        <v>601</v>
      </c>
      <c r="D148" s="112" t="s">
        <v>602</v>
      </c>
      <c r="E148" s="143" t="s">
        <v>603</v>
      </c>
      <c r="F148" s="113" t="s">
        <v>20</v>
      </c>
      <c r="G148" s="112">
        <v>1</v>
      </c>
      <c r="H148" s="112" t="s">
        <v>400</v>
      </c>
      <c r="I148" s="118">
        <v>4000</v>
      </c>
      <c r="J148" s="119" t="s">
        <v>22</v>
      </c>
      <c r="L148" s="120">
        <v>35687</v>
      </c>
    </row>
    <row r="149" spans="1:12" s="105" customFormat="1">
      <c r="A149" s="129">
        <v>45824</v>
      </c>
      <c r="B149" s="112" t="s">
        <v>604</v>
      </c>
      <c r="C149" s="112" t="s">
        <v>605</v>
      </c>
      <c r="D149" s="112" t="s">
        <v>606</v>
      </c>
      <c r="E149" s="144" t="s">
        <v>607</v>
      </c>
      <c r="F149" s="113" t="s">
        <v>20</v>
      </c>
      <c r="G149" s="112">
        <v>1</v>
      </c>
      <c r="H149" s="112" t="s">
        <v>109</v>
      </c>
      <c r="I149" s="118">
        <v>3500</v>
      </c>
      <c r="J149" s="119" t="s">
        <v>22</v>
      </c>
      <c r="L149" s="120">
        <v>35688</v>
      </c>
    </row>
    <row r="150" spans="1:12" s="105" customFormat="1">
      <c r="A150" s="129">
        <v>45825</v>
      </c>
      <c r="B150" s="112" t="s">
        <v>608</v>
      </c>
      <c r="C150" s="112" t="s">
        <v>609</v>
      </c>
      <c r="D150" s="112" t="s">
        <v>610</v>
      </c>
      <c r="E150" s="143" t="s">
        <v>611</v>
      </c>
      <c r="F150" s="113" t="s">
        <v>20</v>
      </c>
      <c r="G150" s="112">
        <v>1</v>
      </c>
      <c r="H150" s="112" t="s">
        <v>612</v>
      </c>
      <c r="I150" s="118">
        <v>24400</v>
      </c>
      <c r="J150" s="119" t="s">
        <v>22</v>
      </c>
      <c r="L150" s="249">
        <v>35700</v>
      </c>
    </row>
    <row r="151" spans="1:12" s="105" customFormat="1">
      <c r="A151" s="129">
        <v>45825</v>
      </c>
      <c r="B151" s="112" t="s">
        <v>608</v>
      </c>
      <c r="C151" s="112" t="s">
        <v>609</v>
      </c>
      <c r="D151" s="112" t="s">
        <v>610</v>
      </c>
      <c r="E151" s="143" t="s">
        <v>613</v>
      </c>
      <c r="F151" s="113" t="s">
        <v>20</v>
      </c>
      <c r="G151" s="112">
        <v>1</v>
      </c>
      <c r="H151" s="112" t="s">
        <v>396</v>
      </c>
      <c r="I151" s="118">
        <v>7350</v>
      </c>
      <c r="J151" s="119" t="s">
        <v>22</v>
      </c>
      <c r="L151" s="249"/>
    </row>
    <row r="152" spans="1:12" s="105" customFormat="1">
      <c r="A152" s="129">
        <v>45825</v>
      </c>
      <c r="B152" s="112" t="s">
        <v>614</v>
      </c>
      <c r="C152" s="112" t="s">
        <v>615</v>
      </c>
      <c r="D152" s="112" t="s">
        <v>616</v>
      </c>
      <c r="E152" s="144" t="s">
        <v>617</v>
      </c>
      <c r="F152" s="113" t="s">
        <v>20</v>
      </c>
      <c r="G152" s="112">
        <v>1</v>
      </c>
      <c r="H152" s="112" t="s">
        <v>37</v>
      </c>
      <c r="I152" s="118">
        <v>6995</v>
      </c>
      <c r="J152" s="119" t="s">
        <v>22</v>
      </c>
      <c r="L152" s="120">
        <v>35694</v>
      </c>
    </row>
    <row r="153" spans="1:12" s="105" customFormat="1">
      <c r="A153" s="129">
        <v>45827</v>
      </c>
      <c r="B153" s="112" t="s">
        <v>618</v>
      </c>
      <c r="C153" s="112" t="s">
        <v>619</v>
      </c>
      <c r="D153" s="112" t="s">
        <v>620</v>
      </c>
      <c r="E153" s="144" t="s">
        <v>621</v>
      </c>
      <c r="F153" s="113" t="s">
        <v>20</v>
      </c>
      <c r="G153" s="112">
        <v>1</v>
      </c>
      <c r="H153" s="112" t="s">
        <v>245</v>
      </c>
      <c r="I153" s="118">
        <v>7514.3</v>
      </c>
      <c r="J153" s="119" t="s">
        <v>22</v>
      </c>
      <c r="L153" s="249">
        <v>35699</v>
      </c>
    </row>
    <row r="154" spans="1:12" s="105" customFormat="1">
      <c r="A154" s="129">
        <v>45827</v>
      </c>
      <c r="B154" s="112" t="s">
        <v>618</v>
      </c>
      <c r="C154" s="112" t="s">
        <v>619</v>
      </c>
      <c r="D154" s="112" t="s">
        <v>620</v>
      </c>
      <c r="E154" s="144" t="s">
        <v>622</v>
      </c>
      <c r="F154" s="113" t="s">
        <v>20</v>
      </c>
      <c r="G154" s="112">
        <v>4</v>
      </c>
      <c r="H154" s="112" t="s">
        <v>623</v>
      </c>
      <c r="I154" s="118">
        <v>131985.20000000001</v>
      </c>
      <c r="J154" s="119" t="s">
        <v>22</v>
      </c>
      <c r="L154" s="249"/>
    </row>
    <row r="155" spans="1:12" s="105" customFormat="1">
      <c r="A155" s="129">
        <v>45831</v>
      </c>
      <c r="B155" s="112" t="s">
        <v>624</v>
      </c>
      <c r="C155" s="112" t="s">
        <v>625</v>
      </c>
      <c r="D155" s="112" t="s">
        <v>626</v>
      </c>
      <c r="E155" s="144" t="s">
        <v>627</v>
      </c>
      <c r="F155" s="113" t="s">
        <v>20</v>
      </c>
      <c r="G155" s="112">
        <v>1</v>
      </c>
      <c r="H155" s="112" t="s">
        <v>117</v>
      </c>
      <c r="I155" s="118">
        <v>5946.5</v>
      </c>
      <c r="J155" s="119" t="s">
        <v>22</v>
      </c>
      <c r="L155" s="249">
        <v>35704</v>
      </c>
    </row>
    <row r="156" spans="1:12" s="105" customFormat="1">
      <c r="A156" s="129">
        <v>45831</v>
      </c>
      <c r="B156" s="112" t="s">
        <v>624</v>
      </c>
      <c r="C156" s="112" t="s">
        <v>625</v>
      </c>
      <c r="D156" s="112" t="s">
        <v>626</v>
      </c>
      <c r="E156" s="144" t="s">
        <v>628</v>
      </c>
      <c r="F156" s="113" t="s">
        <v>20</v>
      </c>
      <c r="G156" s="112">
        <v>1</v>
      </c>
      <c r="H156" s="112" t="s">
        <v>629</v>
      </c>
      <c r="I156" s="118">
        <v>2363.3000000000002</v>
      </c>
      <c r="J156" s="119" t="s">
        <v>22</v>
      </c>
      <c r="L156" s="249"/>
    </row>
    <row r="157" spans="1:12" s="105" customFormat="1">
      <c r="A157" s="129">
        <v>45835</v>
      </c>
      <c r="B157" s="112" t="s">
        <v>630</v>
      </c>
      <c r="C157" s="112" t="s">
        <v>631</v>
      </c>
      <c r="D157" s="112" t="s">
        <v>632</v>
      </c>
      <c r="E157" s="144" t="s">
        <v>633</v>
      </c>
      <c r="F157" s="113" t="s">
        <v>20</v>
      </c>
      <c r="G157" s="112">
        <v>1</v>
      </c>
      <c r="H157" s="112" t="s">
        <v>49</v>
      </c>
      <c r="I157" s="118">
        <v>14500</v>
      </c>
      <c r="J157" s="119" t="s">
        <v>22</v>
      </c>
      <c r="L157" s="120">
        <v>35711</v>
      </c>
    </row>
    <row r="158" spans="1:12" s="105" customFormat="1">
      <c r="A158" s="129">
        <v>45835</v>
      </c>
      <c r="B158" s="112" t="s">
        <v>634</v>
      </c>
      <c r="C158" s="112" t="s">
        <v>635</v>
      </c>
      <c r="D158" s="112" t="s">
        <v>636</v>
      </c>
      <c r="E158" s="144" t="s">
        <v>637</v>
      </c>
      <c r="F158" s="113" t="s">
        <v>20</v>
      </c>
      <c r="G158" s="112">
        <v>1</v>
      </c>
      <c r="H158" s="112" t="s">
        <v>638</v>
      </c>
      <c r="I158" s="118">
        <v>16500</v>
      </c>
      <c r="J158" s="119" t="s">
        <v>22</v>
      </c>
      <c r="L158" s="120">
        <v>35705</v>
      </c>
    </row>
    <row r="159" spans="1:12" s="105" customFormat="1">
      <c r="A159" s="129">
        <v>45838</v>
      </c>
      <c r="B159" s="112" t="s">
        <v>639</v>
      </c>
      <c r="C159" s="112" t="s">
        <v>640</v>
      </c>
      <c r="D159" s="112" t="s">
        <v>641</v>
      </c>
      <c r="E159" s="112" t="s">
        <v>642</v>
      </c>
      <c r="F159" s="113" t="s">
        <v>20</v>
      </c>
      <c r="G159" s="112">
        <v>1</v>
      </c>
      <c r="H159" s="112" t="s">
        <v>59</v>
      </c>
      <c r="I159" s="118">
        <v>4286.3</v>
      </c>
      <c r="J159" s="119" t="s">
        <v>22</v>
      </c>
      <c r="L159" s="120">
        <v>35715</v>
      </c>
    </row>
    <row r="160" spans="1:12" s="105" customFormat="1">
      <c r="A160" s="129">
        <v>45838</v>
      </c>
      <c r="B160" s="112" t="s">
        <v>643</v>
      </c>
      <c r="C160" s="112" t="s">
        <v>644</v>
      </c>
      <c r="D160" s="112" t="s">
        <v>645</v>
      </c>
      <c r="E160" s="112" t="s">
        <v>646</v>
      </c>
      <c r="F160" s="113" t="s">
        <v>20</v>
      </c>
      <c r="G160" s="112">
        <v>1</v>
      </c>
      <c r="H160" s="112" t="s">
        <v>243</v>
      </c>
      <c r="I160" s="118">
        <v>16500</v>
      </c>
      <c r="J160" s="119" t="s">
        <v>22</v>
      </c>
      <c r="L160" s="120">
        <v>35716</v>
      </c>
    </row>
    <row r="161" spans="1:12" s="105" customFormat="1">
      <c r="A161" s="129">
        <v>45838</v>
      </c>
      <c r="B161" s="112" t="s">
        <v>647</v>
      </c>
      <c r="C161" s="112" t="s">
        <v>648</v>
      </c>
      <c r="D161" s="112" t="s">
        <v>649</v>
      </c>
      <c r="E161" s="112" t="s">
        <v>650</v>
      </c>
      <c r="F161" s="113" t="s">
        <v>20</v>
      </c>
      <c r="G161" s="112">
        <v>2</v>
      </c>
      <c r="H161" s="112" t="s">
        <v>33</v>
      </c>
      <c r="I161" s="118">
        <v>65992.600000000006</v>
      </c>
      <c r="J161" s="119" t="s">
        <v>22</v>
      </c>
      <c r="L161" s="120">
        <v>35727</v>
      </c>
    </row>
    <row r="162" spans="1:12" s="105" customFormat="1">
      <c r="A162" s="129">
        <v>45838</v>
      </c>
      <c r="B162" s="112" t="s">
        <v>651</v>
      </c>
      <c r="C162" s="112" t="s">
        <v>652</v>
      </c>
      <c r="D162" s="112" t="s">
        <v>653</v>
      </c>
      <c r="E162" s="112" t="s">
        <v>654</v>
      </c>
      <c r="F162" s="113" t="s">
        <v>20</v>
      </c>
      <c r="G162" s="112">
        <v>1</v>
      </c>
      <c r="H162" s="112" t="s">
        <v>117</v>
      </c>
      <c r="I162" s="118">
        <v>5946.5</v>
      </c>
      <c r="J162" s="119" t="s">
        <v>22</v>
      </c>
      <c r="L162" s="120">
        <v>35722</v>
      </c>
    </row>
    <row r="163" spans="1:12" s="105" customFormat="1">
      <c r="A163" s="129">
        <v>45838</v>
      </c>
      <c r="B163" s="112" t="s">
        <v>655</v>
      </c>
      <c r="C163" s="112" t="s">
        <v>656</v>
      </c>
      <c r="D163" s="112" t="s">
        <v>657</v>
      </c>
      <c r="E163" s="267" t="s">
        <v>658</v>
      </c>
      <c r="F163" s="113" t="s">
        <v>20</v>
      </c>
      <c r="G163" s="112">
        <v>1</v>
      </c>
      <c r="H163" s="112" t="s">
        <v>659</v>
      </c>
      <c r="I163" s="118">
        <v>5596.5</v>
      </c>
      <c r="J163" s="119" t="s">
        <v>22</v>
      </c>
      <c r="L163" s="249">
        <v>35701</v>
      </c>
    </row>
    <row r="164" spans="1:12" s="105" customFormat="1">
      <c r="A164" s="129">
        <v>45838</v>
      </c>
      <c r="B164" s="112" t="s">
        <v>655</v>
      </c>
      <c r="C164" s="112" t="s">
        <v>656</v>
      </c>
      <c r="D164" s="112" t="s">
        <v>657</v>
      </c>
      <c r="E164" s="267"/>
      <c r="F164" s="113" t="s">
        <v>20</v>
      </c>
      <c r="G164" s="112">
        <v>1</v>
      </c>
      <c r="H164" s="112" t="s">
        <v>77</v>
      </c>
      <c r="I164" s="118">
        <v>2650</v>
      </c>
      <c r="J164" s="119" t="s">
        <v>22</v>
      </c>
      <c r="L164" s="249"/>
    </row>
    <row r="165" spans="1:12" s="105" customFormat="1">
      <c r="A165" s="129">
        <v>45838</v>
      </c>
      <c r="B165" s="112" t="s">
        <v>655</v>
      </c>
      <c r="C165" s="112" t="s">
        <v>656</v>
      </c>
      <c r="D165" s="112" t="s">
        <v>657</v>
      </c>
      <c r="E165" s="112" t="s">
        <v>660</v>
      </c>
      <c r="F165" s="113" t="s">
        <v>20</v>
      </c>
      <c r="G165" s="112">
        <v>1</v>
      </c>
      <c r="H165" s="112" t="s">
        <v>177</v>
      </c>
      <c r="I165" s="118">
        <v>16046.3</v>
      </c>
      <c r="J165" s="119" t="s">
        <v>22</v>
      </c>
      <c r="L165" s="249"/>
    </row>
    <row r="166" spans="1:12" s="105" customFormat="1">
      <c r="A166" s="129">
        <v>45838</v>
      </c>
      <c r="B166" s="112" t="s">
        <v>655</v>
      </c>
      <c r="C166" s="112" t="s">
        <v>656</v>
      </c>
      <c r="D166" s="112" t="s">
        <v>657</v>
      </c>
      <c r="E166" s="112" t="s">
        <v>661</v>
      </c>
      <c r="F166" s="113" t="s">
        <v>20</v>
      </c>
      <c r="G166" s="112">
        <v>1</v>
      </c>
      <c r="H166" s="112" t="s">
        <v>629</v>
      </c>
      <c r="I166" s="118">
        <v>2363.3000000000002</v>
      </c>
      <c r="J166" s="119" t="s">
        <v>22</v>
      </c>
      <c r="L166" s="249"/>
    </row>
    <row r="167" spans="1:12" s="105" customFormat="1">
      <c r="A167" s="112"/>
      <c r="B167" s="112"/>
      <c r="C167" s="112"/>
      <c r="D167" s="112"/>
      <c r="E167" s="112"/>
      <c r="F167" s="113" t="s">
        <v>20</v>
      </c>
      <c r="G167" s="112"/>
      <c r="H167" s="112"/>
      <c r="I167" s="118"/>
      <c r="J167" s="119" t="s">
        <v>22</v>
      </c>
      <c r="L167" s="120"/>
    </row>
    <row r="168" spans="1:12" s="105" customFormat="1">
      <c r="A168" s="112"/>
      <c r="B168" s="112"/>
      <c r="C168" s="112"/>
      <c r="D168" s="112"/>
      <c r="E168" s="112"/>
      <c r="F168" s="113" t="s">
        <v>20</v>
      </c>
      <c r="G168" s="112"/>
      <c r="H168" s="112"/>
      <c r="I168" s="118"/>
      <c r="J168" s="119" t="s">
        <v>22</v>
      </c>
      <c r="L168" s="120"/>
    </row>
    <row r="169" spans="1:12" s="105" customFormat="1">
      <c r="A169" s="112"/>
      <c r="B169" s="112"/>
      <c r="C169" s="112"/>
      <c r="D169" s="112"/>
      <c r="E169" s="112"/>
      <c r="F169" s="113" t="s">
        <v>20</v>
      </c>
      <c r="G169" s="112"/>
      <c r="H169" s="112"/>
      <c r="I169" s="118"/>
      <c r="J169" s="119" t="s">
        <v>22</v>
      </c>
      <c r="L169" s="120"/>
    </row>
    <row r="170" spans="1:12" s="105" customFormat="1">
      <c r="A170" s="129">
        <v>45824</v>
      </c>
      <c r="B170" s="112">
        <v>263016</v>
      </c>
      <c r="C170" s="112">
        <v>166231</v>
      </c>
      <c r="D170" s="112">
        <v>45091</v>
      </c>
      <c r="E170" s="112"/>
      <c r="F170" s="113" t="s">
        <v>662</v>
      </c>
      <c r="G170" s="112">
        <v>1</v>
      </c>
      <c r="H170" s="112" t="s">
        <v>41</v>
      </c>
      <c r="I170" s="118">
        <v>35695.75</v>
      </c>
      <c r="J170" s="119" t="s">
        <v>18</v>
      </c>
      <c r="L170" s="120">
        <v>2025006275</v>
      </c>
    </row>
    <row r="171" spans="1:12" s="105" customFormat="1">
      <c r="A171" s="129">
        <v>45824</v>
      </c>
      <c r="B171" s="112">
        <v>263017</v>
      </c>
      <c r="C171" s="112">
        <v>166232</v>
      </c>
      <c r="D171" s="112">
        <v>45092</v>
      </c>
      <c r="E171" s="112"/>
      <c r="F171" s="113" t="s">
        <v>662</v>
      </c>
      <c r="G171" s="112">
        <v>1</v>
      </c>
      <c r="H171" s="112" t="s">
        <v>33</v>
      </c>
      <c r="I171" s="118">
        <v>42495.75</v>
      </c>
      <c r="J171" s="119" t="s">
        <v>18</v>
      </c>
      <c r="L171" s="249">
        <v>2025006260</v>
      </c>
    </row>
    <row r="172" spans="1:12" s="105" customFormat="1">
      <c r="A172" s="129">
        <v>45824</v>
      </c>
      <c r="B172" s="112">
        <v>263017</v>
      </c>
      <c r="C172" s="112">
        <v>166232</v>
      </c>
      <c r="D172" s="112">
        <v>45092</v>
      </c>
      <c r="E172" s="112"/>
      <c r="F172" s="113" t="s">
        <v>662</v>
      </c>
      <c r="G172" s="112">
        <v>2</v>
      </c>
      <c r="H172" s="112" t="s">
        <v>53</v>
      </c>
      <c r="I172" s="118">
        <v>49291.5</v>
      </c>
      <c r="J172" s="119" t="s">
        <v>18</v>
      </c>
      <c r="L172" s="249"/>
    </row>
    <row r="173" spans="1:12" s="105" customFormat="1">
      <c r="A173" s="129">
        <v>45824</v>
      </c>
      <c r="B173" s="112">
        <v>263018</v>
      </c>
      <c r="C173" s="112">
        <v>166233</v>
      </c>
      <c r="D173" s="112">
        <v>45093</v>
      </c>
      <c r="E173" s="112"/>
      <c r="F173" s="113" t="s">
        <v>662</v>
      </c>
      <c r="G173" s="112">
        <v>1</v>
      </c>
      <c r="H173" s="112" t="s">
        <v>170</v>
      </c>
      <c r="I173" s="118">
        <v>31445.75</v>
      </c>
      <c r="J173" s="119" t="s">
        <v>18</v>
      </c>
      <c r="L173" s="249">
        <v>2025006261</v>
      </c>
    </row>
    <row r="174" spans="1:12" s="105" customFormat="1">
      <c r="A174" s="129">
        <v>45824</v>
      </c>
      <c r="B174" s="112">
        <v>263018</v>
      </c>
      <c r="C174" s="112">
        <v>166233</v>
      </c>
      <c r="D174" s="112">
        <v>45093</v>
      </c>
      <c r="E174" s="112"/>
      <c r="F174" s="113" t="s">
        <v>662</v>
      </c>
      <c r="G174" s="112">
        <v>1</v>
      </c>
      <c r="H174" s="112" t="s">
        <v>173</v>
      </c>
      <c r="I174" s="118">
        <v>28045.75</v>
      </c>
      <c r="J174" s="119" t="s">
        <v>18</v>
      </c>
      <c r="L174" s="249"/>
    </row>
    <row r="175" spans="1:12" s="105" customFormat="1">
      <c r="A175" s="129">
        <v>45824</v>
      </c>
      <c r="B175" s="112">
        <v>263019</v>
      </c>
      <c r="C175" s="112">
        <v>166234</v>
      </c>
      <c r="D175" s="112">
        <v>45094</v>
      </c>
      <c r="E175" s="112"/>
      <c r="F175" s="113" t="s">
        <v>662</v>
      </c>
      <c r="G175" s="112">
        <v>1</v>
      </c>
      <c r="H175" s="112" t="s">
        <v>53</v>
      </c>
      <c r="I175" s="118">
        <v>24645.75</v>
      </c>
      <c r="J175" s="119" t="s">
        <v>18</v>
      </c>
      <c r="L175" s="120">
        <v>2025006262</v>
      </c>
    </row>
  </sheetData>
  <mergeCells count="66">
    <mergeCell ref="B6:D6"/>
    <mergeCell ref="A6:A7"/>
    <mergeCell ref="E6:E7"/>
    <mergeCell ref="E8:E11"/>
    <mergeCell ref="E13:E14"/>
    <mergeCell ref="E18:E19"/>
    <mergeCell ref="E26:E27"/>
    <mergeCell ref="E32:E33"/>
    <mergeCell ref="E39:E40"/>
    <mergeCell ref="E41:E44"/>
    <mergeCell ref="E51:E52"/>
    <mergeCell ref="E60:E61"/>
    <mergeCell ref="E63:E64"/>
    <mergeCell ref="E71:E72"/>
    <mergeCell ref="E73:E74"/>
    <mergeCell ref="E85:E86"/>
    <mergeCell ref="E94:E95"/>
    <mergeCell ref="E98:E99"/>
    <mergeCell ref="E100:E101"/>
    <mergeCell ref="E102:E103"/>
    <mergeCell ref="E104:E107"/>
    <mergeCell ref="E124:E125"/>
    <mergeCell ref="E134:E136"/>
    <mergeCell ref="E137:E138"/>
    <mergeCell ref="E163:E164"/>
    <mergeCell ref="F6:F7"/>
    <mergeCell ref="G6:G7"/>
    <mergeCell ref="H6:H7"/>
    <mergeCell ref="I6:I7"/>
    <mergeCell ref="J6:J7"/>
    <mergeCell ref="L6:L7"/>
    <mergeCell ref="L8:L11"/>
    <mergeCell ref="L12:L16"/>
    <mergeCell ref="L17:L20"/>
    <mergeCell ref="L22:L25"/>
    <mergeCell ref="L26:L31"/>
    <mergeCell ref="L32:L37"/>
    <mergeCell ref="L39:L44"/>
    <mergeCell ref="L45:L47"/>
    <mergeCell ref="L48:L52"/>
    <mergeCell ref="L54:L57"/>
    <mergeCell ref="L59:L61"/>
    <mergeCell ref="L63:L64"/>
    <mergeCell ref="L66:L69"/>
    <mergeCell ref="L70:L74"/>
    <mergeCell ref="L75:L79"/>
    <mergeCell ref="L80:L82"/>
    <mergeCell ref="L84:L87"/>
    <mergeCell ref="L88:L92"/>
    <mergeCell ref="L93:L96"/>
    <mergeCell ref="L98:L103"/>
    <mergeCell ref="L104:L109"/>
    <mergeCell ref="L111:L112"/>
    <mergeCell ref="L113:L117"/>
    <mergeCell ref="L118:L122"/>
    <mergeCell ref="L123:L126"/>
    <mergeCell ref="L127:L130"/>
    <mergeCell ref="L131:L136"/>
    <mergeCell ref="L137:L140"/>
    <mergeCell ref="L146:L147"/>
    <mergeCell ref="L173:L174"/>
    <mergeCell ref="L150:L151"/>
    <mergeCell ref="L153:L154"/>
    <mergeCell ref="L155:L156"/>
    <mergeCell ref="L163:L166"/>
    <mergeCell ref="L171:L172"/>
  </mergeCells>
  <pageMargins left="0.7" right="0.7" top="0.75" bottom="0.75" header="0.3" footer="0.3"/>
  <pageSetup paperSize="9"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66"/>
  <sheetViews>
    <sheetView zoomScale="112" zoomScaleNormal="112" workbookViewId="0">
      <pane ySplit="7" topLeftCell="A88" activePane="bottomLeft" state="frozen"/>
      <selection pane="bottomLeft" activeCell="G6" sqref="G6:G7"/>
    </sheetView>
  </sheetViews>
  <sheetFormatPr defaultColWidth="9.140625" defaultRowHeight="12.75"/>
  <cols>
    <col min="1" max="1" width="9.85546875" style="127" customWidth="1"/>
    <col min="2" max="2" width="11" style="38" customWidth="1"/>
    <col min="3" max="3" width="10.7109375" style="38" customWidth="1"/>
    <col min="4" max="4" width="18.5703125" style="38" customWidth="1"/>
    <col min="5" max="5" width="15.28515625" style="24" customWidth="1"/>
    <col min="6" max="6" width="37.28515625" style="38" customWidth="1"/>
    <col min="7" max="7" width="10.85546875" style="38" customWidth="1"/>
    <col min="8" max="8" width="26.28515625" style="38" bestFit="1" customWidth="1"/>
    <col min="9" max="9" width="14.140625" style="128" customWidth="1"/>
    <col min="10" max="10" width="10.28515625" style="38" customWidth="1"/>
    <col min="11" max="11" width="16.5703125" style="127" hidden="1" customWidth="1"/>
    <col min="12" max="12" width="13.28515625" style="126" customWidth="1"/>
    <col min="13" max="13" width="9.140625" style="126"/>
    <col min="14" max="16384" width="9.140625" style="38"/>
  </cols>
  <sheetData>
    <row r="1" spans="1:13" s="13" customFormat="1">
      <c r="A1" s="17" t="s">
        <v>0</v>
      </c>
      <c r="B1" s="19"/>
      <c r="C1" s="19"/>
      <c r="D1" s="19"/>
      <c r="E1" s="19"/>
      <c r="F1" s="18"/>
      <c r="G1" s="19"/>
      <c r="H1" s="18"/>
      <c r="I1" s="130"/>
      <c r="J1" s="19"/>
      <c r="K1" s="24"/>
      <c r="L1" s="115"/>
      <c r="M1" s="115"/>
    </row>
    <row r="2" spans="1:13" s="13" customFormat="1">
      <c r="A2" s="21" t="s">
        <v>1</v>
      </c>
      <c r="B2" s="19"/>
      <c r="C2" s="19"/>
      <c r="D2" s="19"/>
      <c r="E2" s="19"/>
      <c r="F2" s="18"/>
      <c r="G2" s="19"/>
      <c r="H2" s="18"/>
      <c r="I2" s="130"/>
      <c r="J2" s="19"/>
      <c r="K2" s="24"/>
      <c r="L2" s="115"/>
      <c r="M2" s="115"/>
    </row>
    <row r="3" spans="1:13" s="13" customFormat="1">
      <c r="A3" s="21" t="s">
        <v>663</v>
      </c>
      <c r="B3" s="19"/>
      <c r="C3" s="19"/>
      <c r="D3" s="19"/>
      <c r="E3" s="19"/>
      <c r="F3" s="18"/>
      <c r="G3" s="19"/>
      <c r="H3" s="18"/>
      <c r="I3" s="130"/>
      <c r="J3" s="19"/>
      <c r="K3" s="24"/>
      <c r="L3" s="115"/>
      <c r="M3" s="115"/>
    </row>
    <row r="4" spans="1:13" s="13" customFormat="1">
      <c r="A4" s="19"/>
      <c r="B4" s="19"/>
      <c r="C4" s="19"/>
      <c r="D4" s="19"/>
      <c r="E4" s="19"/>
      <c r="F4" s="18"/>
      <c r="G4" s="19"/>
      <c r="H4" s="18"/>
      <c r="I4" s="130"/>
      <c r="J4" s="19"/>
      <c r="K4" s="24"/>
      <c r="L4" s="115"/>
      <c r="M4" s="115"/>
    </row>
    <row r="5" spans="1:13" s="14" customFormat="1">
      <c r="A5" s="19"/>
      <c r="B5" s="19"/>
      <c r="C5" s="19"/>
      <c r="D5" s="19"/>
      <c r="E5" s="19"/>
      <c r="F5" s="23"/>
      <c r="G5" s="19"/>
      <c r="H5" s="18"/>
      <c r="I5" s="130"/>
      <c r="J5" s="19"/>
      <c r="K5" s="24"/>
      <c r="L5" s="115"/>
      <c r="M5" s="115"/>
    </row>
    <row r="6" spans="1:13" s="115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L6" s="255" t="s">
        <v>11</v>
      </c>
    </row>
    <row r="7" spans="1:13" s="115" customFormat="1">
      <c r="A7" s="252"/>
      <c r="B7" s="124" t="s">
        <v>12</v>
      </c>
      <c r="C7" s="124" t="s">
        <v>13</v>
      </c>
      <c r="D7" s="124" t="s">
        <v>14</v>
      </c>
      <c r="E7" s="252"/>
      <c r="F7" s="252"/>
      <c r="G7" s="252"/>
      <c r="H7" s="252"/>
      <c r="I7" s="253"/>
      <c r="J7" s="254"/>
      <c r="L7" s="255"/>
    </row>
    <row r="8" spans="1:13" s="105" customFormat="1">
      <c r="A8" s="137">
        <v>45852</v>
      </c>
      <c r="B8" s="138">
        <v>264642</v>
      </c>
      <c r="C8" s="112">
        <v>167669</v>
      </c>
      <c r="D8" s="112">
        <v>46570</v>
      </c>
      <c r="E8" s="267">
        <v>60223</v>
      </c>
      <c r="F8" s="113" t="s">
        <v>20</v>
      </c>
      <c r="G8" s="138">
        <v>1</v>
      </c>
      <c r="H8" s="138" t="s">
        <v>23</v>
      </c>
      <c r="I8" s="140">
        <v>43164.39</v>
      </c>
      <c r="J8" s="119" t="s">
        <v>22</v>
      </c>
      <c r="K8" s="120"/>
      <c r="L8" s="249">
        <v>35733</v>
      </c>
      <c r="M8" s="120"/>
    </row>
    <row r="9" spans="1:13" s="105" customFormat="1">
      <c r="A9" s="137">
        <v>45852</v>
      </c>
      <c r="B9" s="138">
        <v>264642</v>
      </c>
      <c r="C9" s="112">
        <v>167669</v>
      </c>
      <c r="D9" s="112">
        <v>46570</v>
      </c>
      <c r="E9" s="267"/>
      <c r="F9" s="113" t="s">
        <v>20</v>
      </c>
      <c r="G9" s="138">
        <v>1</v>
      </c>
      <c r="H9" s="138" t="s">
        <v>51</v>
      </c>
      <c r="I9" s="140">
        <v>36377.589999999997</v>
      </c>
      <c r="J9" s="119" t="s">
        <v>22</v>
      </c>
      <c r="K9" s="120"/>
      <c r="L9" s="249"/>
      <c r="M9" s="120"/>
    </row>
    <row r="10" spans="1:13" s="105" customFormat="1">
      <c r="A10" s="137">
        <v>45852</v>
      </c>
      <c r="B10" s="138">
        <v>264642</v>
      </c>
      <c r="C10" s="112">
        <v>167669</v>
      </c>
      <c r="D10" s="112">
        <v>46570</v>
      </c>
      <c r="E10" s="267"/>
      <c r="F10" s="113" t="s">
        <v>20</v>
      </c>
      <c r="G10" s="138">
        <v>1</v>
      </c>
      <c r="H10" s="138" t="s">
        <v>45</v>
      </c>
      <c r="I10" s="140">
        <v>26991.59</v>
      </c>
      <c r="J10" s="119" t="s">
        <v>22</v>
      </c>
      <c r="K10" s="120"/>
      <c r="L10" s="249"/>
      <c r="M10" s="120"/>
    </row>
    <row r="11" spans="1:13" s="105" customFormat="1">
      <c r="A11" s="137">
        <v>45852</v>
      </c>
      <c r="B11" s="138">
        <v>264642</v>
      </c>
      <c r="C11" s="112">
        <v>167669</v>
      </c>
      <c r="D11" s="112">
        <v>46570</v>
      </c>
      <c r="E11" s="267">
        <v>60224</v>
      </c>
      <c r="F11" s="113" t="s">
        <v>20</v>
      </c>
      <c r="G11" s="138">
        <v>1</v>
      </c>
      <c r="H11" s="138" t="s">
        <v>33</v>
      </c>
      <c r="I11" s="140">
        <v>32296.39</v>
      </c>
      <c r="J11" s="119" t="s">
        <v>22</v>
      </c>
      <c r="K11" s="120"/>
      <c r="L11" s="249"/>
      <c r="M11" s="120"/>
    </row>
    <row r="12" spans="1:13" s="105" customFormat="1">
      <c r="A12" s="137">
        <v>45852</v>
      </c>
      <c r="B12" s="138">
        <v>264642</v>
      </c>
      <c r="C12" s="112">
        <v>167669</v>
      </c>
      <c r="D12" s="112">
        <v>46570</v>
      </c>
      <c r="E12" s="267"/>
      <c r="F12" s="113" t="s">
        <v>20</v>
      </c>
      <c r="G12" s="138">
        <v>1</v>
      </c>
      <c r="H12" s="138" t="s">
        <v>178</v>
      </c>
      <c r="I12" s="140">
        <v>17856.39</v>
      </c>
      <c r="J12" s="119" t="s">
        <v>22</v>
      </c>
      <c r="K12" s="120"/>
      <c r="L12" s="249"/>
      <c r="M12" s="120"/>
    </row>
    <row r="13" spans="1:13" s="105" customFormat="1">
      <c r="A13" s="137">
        <v>45854</v>
      </c>
      <c r="B13" s="138">
        <v>264739</v>
      </c>
      <c r="C13" s="112">
        <v>167668</v>
      </c>
      <c r="D13" s="112">
        <v>46695</v>
      </c>
      <c r="E13" s="112">
        <v>60219</v>
      </c>
      <c r="F13" s="113" t="s">
        <v>20</v>
      </c>
      <c r="G13" s="138">
        <v>3</v>
      </c>
      <c r="H13" s="138" t="s">
        <v>254</v>
      </c>
      <c r="I13" s="140">
        <v>319645.17</v>
      </c>
      <c r="J13" s="119" t="s">
        <v>22</v>
      </c>
      <c r="K13" s="120"/>
      <c r="L13" s="249">
        <v>35732</v>
      </c>
      <c r="M13" s="120"/>
    </row>
    <row r="14" spans="1:13" s="105" customFormat="1">
      <c r="A14" s="137">
        <v>45854</v>
      </c>
      <c r="B14" s="138">
        <v>264739</v>
      </c>
      <c r="C14" s="112">
        <v>167668</v>
      </c>
      <c r="D14" s="112">
        <v>46695</v>
      </c>
      <c r="E14" s="267">
        <v>60225</v>
      </c>
      <c r="F14" s="113" t="s">
        <v>20</v>
      </c>
      <c r="G14" s="138">
        <v>4</v>
      </c>
      <c r="H14" s="138" t="s">
        <v>664</v>
      </c>
      <c r="I14" s="140">
        <v>222969.56</v>
      </c>
      <c r="J14" s="119" t="s">
        <v>22</v>
      </c>
      <c r="K14" s="120"/>
      <c r="L14" s="249"/>
      <c r="M14" s="120"/>
    </row>
    <row r="15" spans="1:13" s="105" customFormat="1">
      <c r="A15" s="137">
        <v>45854</v>
      </c>
      <c r="B15" s="138">
        <v>264739</v>
      </c>
      <c r="C15" s="112">
        <v>167668</v>
      </c>
      <c r="D15" s="112">
        <v>46695</v>
      </c>
      <c r="E15" s="267"/>
      <c r="F15" s="113" t="s">
        <v>20</v>
      </c>
      <c r="G15" s="138">
        <v>1</v>
      </c>
      <c r="H15" s="138" t="s">
        <v>41</v>
      </c>
      <c r="I15" s="140">
        <v>27318.3</v>
      </c>
      <c r="J15" s="119" t="s">
        <v>22</v>
      </c>
      <c r="K15" s="120"/>
      <c r="L15" s="249"/>
      <c r="M15" s="120"/>
    </row>
    <row r="16" spans="1:13" s="105" customFormat="1">
      <c r="A16" s="137">
        <v>45854</v>
      </c>
      <c r="B16" s="138">
        <v>264739</v>
      </c>
      <c r="C16" s="112">
        <v>167668</v>
      </c>
      <c r="D16" s="112">
        <v>46695</v>
      </c>
      <c r="E16" s="112" t="s">
        <v>665</v>
      </c>
      <c r="F16" s="113" t="s">
        <v>20</v>
      </c>
      <c r="G16" s="138">
        <v>2</v>
      </c>
      <c r="H16" s="138" t="s">
        <v>168</v>
      </c>
      <c r="I16" s="140">
        <v>38524.78</v>
      </c>
      <c r="J16" s="119" t="s">
        <v>22</v>
      </c>
      <c r="K16" s="120"/>
      <c r="L16" s="249"/>
      <c r="M16" s="120"/>
    </row>
    <row r="17" spans="1:13" s="105" customFormat="1">
      <c r="A17" s="137">
        <v>45854</v>
      </c>
      <c r="B17" s="138">
        <v>264739</v>
      </c>
      <c r="C17" s="112">
        <v>167668</v>
      </c>
      <c r="D17" s="112">
        <v>46695</v>
      </c>
      <c r="E17" s="112">
        <v>60227</v>
      </c>
      <c r="F17" s="113" t="s">
        <v>20</v>
      </c>
      <c r="G17" s="138">
        <v>1</v>
      </c>
      <c r="H17" s="138" t="s">
        <v>170</v>
      </c>
      <c r="I17" s="140">
        <v>25570.39</v>
      </c>
      <c r="J17" s="119" t="s">
        <v>22</v>
      </c>
      <c r="K17" s="120"/>
      <c r="L17" s="249"/>
      <c r="M17" s="120"/>
    </row>
    <row r="18" spans="1:13" s="105" customFormat="1">
      <c r="A18" s="137">
        <v>45854</v>
      </c>
      <c r="B18" s="138">
        <v>264740</v>
      </c>
      <c r="C18" s="112">
        <v>167670</v>
      </c>
      <c r="D18" s="112">
        <v>46616</v>
      </c>
      <c r="E18" s="267">
        <v>60229</v>
      </c>
      <c r="F18" s="113" t="s">
        <v>20</v>
      </c>
      <c r="G18" s="138">
        <v>2</v>
      </c>
      <c r="H18" s="138" t="s">
        <v>55</v>
      </c>
      <c r="I18" s="140">
        <v>9785</v>
      </c>
      <c r="J18" s="119" t="s">
        <v>22</v>
      </c>
      <c r="K18" s="120"/>
      <c r="L18" s="249">
        <v>35734</v>
      </c>
      <c r="M18" s="120"/>
    </row>
    <row r="19" spans="1:13" s="105" customFormat="1">
      <c r="A19" s="137">
        <v>45854</v>
      </c>
      <c r="B19" s="138">
        <v>264740</v>
      </c>
      <c r="C19" s="112">
        <v>167670</v>
      </c>
      <c r="D19" s="112">
        <v>46616</v>
      </c>
      <c r="E19" s="267"/>
      <c r="F19" s="113" t="s">
        <v>20</v>
      </c>
      <c r="G19" s="138">
        <v>1</v>
      </c>
      <c r="H19" s="138" t="s">
        <v>17</v>
      </c>
      <c r="I19" s="140">
        <v>1800.25</v>
      </c>
      <c r="J19" s="119" t="s">
        <v>22</v>
      </c>
      <c r="K19" s="120"/>
      <c r="L19" s="249"/>
      <c r="M19" s="120"/>
    </row>
    <row r="20" spans="1:13" s="105" customFormat="1">
      <c r="A20" s="137">
        <v>45854</v>
      </c>
      <c r="B20" s="138">
        <v>264740</v>
      </c>
      <c r="C20" s="112">
        <v>167670</v>
      </c>
      <c r="D20" s="112">
        <v>46616</v>
      </c>
      <c r="E20" s="112">
        <v>60230</v>
      </c>
      <c r="F20" s="113" t="s">
        <v>20</v>
      </c>
      <c r="G20" s="138">
        <v>2</v>
      </c>
      <c r="H20" s="138" t="s">
        <v>35</v>
      </c>
      <c r="I20" s="140">
        <v>20797.87</v>
      </c>
      <c r="J20" s="119" t="s">
        <v>22</v>
      </c>
      <c r="K20" s="120"/>
      <c r="L20" s="249"/>
      <c r="M20" s="120"/>
    </row>
    <row r="21" spans="1:13" s="105" customFormat="1">
      <c r="A21" s="137">
        <v>45854</v>
      </c>
      <c r="B21" s="138">
        <v>264741</v>
      </c>
      <c r="C21" s="112">
        <v>168269</v>
      </c>
      <c r="D21" s="112">
        <v>47141</v>
      </c>
      <c r="E21" s="267">
        <v>60251</v>
      </c>
      <c r="F21" s="113" t="s">
        <v>20</v>
      </c>
      <c r="G21" s="138">
        <v>1</v>
      </c>
      <c r="H21" s="138" t="s">
        <v>178</v>
      </c>
      <c r="I21" s="140">
        <v>17856.39</v>
      </c>
      <c r="J21" s="119" t="s">
        <v>22</v>
      </c>
      <c r="K21" s="190" t="s">
        <v>1096</v>
      </c>
      <c r="L21" s="249">
        <v>35751</v>
      </c>
      <c r="M21" s="120"/>
    </row>
    <row r="22" spans="1:13" s="105" customFormat="1">
      <c r="A22" s="137">
        <v>45854</v>
      </c>
      <c r="B22" s="138">
        <v>264741</v>
      </c>
      <c r="C22" s="112">
        <v>168269</v>
      </c>
      <c r="D22" s="112">
        <v>47141</v>
      </c>
      <c r="E22" s="267"/>
      <c r="F22" s="113" t="s">
        <v>20</v>
      </c>
      <c r="G22" s="138">
        <v>1</v>
      </c>
      <c r="H22" s="138" t="s">
        <v>173</v>
      </c>
      <c r="I22" s="140">
        <v>20023.39</v>
      </c>
      <c r="J22" s="119" t="s">
        <v>22</v>
      </c>
      <c r="K22" s="190">
        <v>118721.65</v>
      </c>
      <c r="L22" s="249"/>
      <c r="M22" s="120"/>
    </row>
    <row r="23" spans="1:13" s="105" customFormat="1">
      <c r="A23" s="137">
        <v>45854</v>
      </c>
      <c r="B23" s="138">
        <v>264741</v>
      </c>
      <c r="C23" s="112">
        <v>168269</v>
      </c>
      <c r="D23" s="112">
        <v>47141</v>
      </c>
      <c r="E23" s="267"/>
      <c r="F23" s="113" t="s">
        <v>20</v>
      </c>
      <c r="G23" s="138">
        <v>1</v>
      </c>
      <c r="H23" s="138" t="s">
        <v>41</v>
      </c>
      <c r="I23" s="140">
        <v>26520.39</v>
      </c>
      <c r="J23" s="119" t="s">
        <v>22</v>
      </c>
      <c r="K23" s="120"/>
      <c r="L23" s="249"/>
      <c r="M23" s="120"/>
    </row>
    <row r="24" spans="1:13" s="105" customFormat="1">
      <c r="A24" s="137">
        <v>45854</v>
      </c>
      <c r="B24" s="138">
        <v>264741</v>
      </c>
      <c r="C24" s="112">
        <v>168269</v>
      </c>
      <c r="D24" s="112">
        <v>47141</v>
      </c>
      <c r="E24" s="267"/>
      <c r="F24" s="113" t="s">
        <v>20</v>
      </c>
      <c r="G24" s="138">
        <v>1</v>
      </c>
      <c r="H24" s="138" t="s">
        <v>33</v>
      </c>
      <c r="I24" s="140">
        <v>32296.39</v>
      </c>
      <c r="J24" s="119" t="s">
        <v>22</v>
      </c>
      <c r="K24" s="120"/>
      <c r="L24" s="249"/>
      <c r="M24" s="120"/>
    </row>
    <row r="25" spans="1:13" s="105" customFormat="1">
      <c r="A25" s="137">
        <v>45854</v>
      </c>
      <c r="B25" s="138">
        <v>264741</v>
      </c>
      <c r="C25" s="112">
        <v>168269</v>
      </c>
      <c r="D25" s="112">
        <v>47141</v>
      </c>
      <c r="E25" s="267"/>
      <c r="F25" s="113" t="s">
        <v>20</v>
      </c>
      <c r="G25" s="138">
        <v>3</v>
      </c>
      <c r="H25" s="138" t="s">
        <v>245</v>
      </c>
      <c r="I25" s="140">
        <v>22025.37</v>
      </c>
      <c r="J25" s="119" t="s">
        <v>22</v>
      </c>
      <c r="K25" s="120"/>
      <c r="L25" s="249"/>
      <c r="M25" s="120"/>
    </row>
    <row r="26" spans="1:13" s="105" customFormat="1">
      <c r="A26" s="137">
        <v>45854</v>
      </c>
      <c r="B26" s="138">
        <v>264742</v>
      </c>
      <c r="C26" s="112">
        <v>168268</v>
      </c>
      <c r="D26" s="112">
        <v>47142</v>
      </c>
      <c r="E26" s="112">
        <v>60245</v>
      </c>
      <c r="F26" s="113" t="s">
        <v>20</v>
      </c>
      <c r="G26" s="138">
        <v>1</v>
      </c>
      <c r="H26" s="138" t="s">
        <v>167</v>
      </c>
      <c r="I26" s="140">
        <v>17286.39</v>
      </c>
      <c r="J26" s="119" t="s">
        <v>22</v>
      </c>
      <c r="K26" s="120"/>
      <c r="L26" s="249">
        <v>35750</v>
      </c>
      <c r="M26" s="120"/>
    </row>
    <row r="27" spans="1:13" s="105" customFormat="1">
      <c r="A27" s="137">
        <v>45854</v>
      </c>
      <c r="B27" s="138">
        <v>264742</v>
      </c>
      <c r="C27" s="112">
        <v>168268</v>
      </c>
      <c r="D27" s="112">
        <v>47142</v>
      </c>
      <c r="E27" s="112">
        <v>60246</v>
      </c>
      <c r="F27" s="113" t="s">
        <v>20</v>
      </c>
      <c r="G27" s="138">
        <v>1</v>
      </c>
      <c r="H27" s="138" t="s">
        <v>178</v>
      </c>
      <c r="I27" s="140">
        <v>17856.39</v>
      </c>
      <c r="J27" s="119" t="s">
        <v>22</v>
      </c>
      <c r="K27" s="120"/>
      <c r="L27" s="249"/>
      <c r="M27" s="120"/>
    </row>
    <row r="28" spans="1:13" s="105" customFormat="1">
      <c r="A28" s="137">
        <v>45854</v>
      </c>
      <c r="B28" s="138">
        <v>264742</v>
      </c>
      <c r="C28" s="112">
        <v>168268</v>
      </c>
      <c r="D28" s="112">
        <v>47142</v>
      </c>
      <c r="E28" s="112">
        <v>60247</v>
      </c>
      <c r="F28" s="113" t="s">
        <v>20</v>
      </c>
      <c r="G28" s="138">
        <v>1</v>
      </c>
      <c r="H28" s="138" t="s">
        <v>39</v>
      </c>
      <c r="I28" s="140">
        <v>48651.59</v>
      </c>
      <c r="J28" s="119" t="s">
        <v>22</v>
      </c>
      <c r="K28" s="120"/>
      <c r="L28" s="249"/>
      <c r="M28" s="120"/>
    </row>
    <row r="29" spans="1:13" s="105" customFormat="1">
      <c r="A29" s="137">
        <v>45854</v>
      </c>
      <c r="B29" s="138">
        <v>264742</v>
      </c>
      <c r="C29" s="112">
        <v>168268</v>
      </c>
      <c r="D29" s="112">
        <v>47142</v>
      </c>
      <c r="E29" s="112">
        <v>60248</v>
      </c>
      <c r="F29" s="113" t="s">
        <v>20</v>
      </c>
      <c r="G29" s="138">
        <v>1</v>
      </c>
      <c r="H29" s="138" t="s">
        <v>172</v>
      </c>
      <c r="I29" s="140">
        <v>85192.39</v>
      </c>
      <c r="J29" s="119" t="s">
        <v>22</v>
      </c>
      <c r="K29" s="120"/>
      <c r="L29" s="249"/>
      <c r="M29" s="120"/>
    </row>
    <row r="30" spans="1:13" s="105" customFormat="1">
      <c r="A30" s="137">
        <v>45854</v>
      </c>
      <c r="B30" s="138">
        <v>264742</v>
      </c>
      <c r="C30" s="112">
        <v>168268</v>
      </c>
      <c r="D30" s="112">
        <v>47142</v>
      </c>
      <c r="E30" s="112" t="s">
        <v>666</v>
      </c>
      <c r="F30" s="113" t="s">
        <v>20</v>
      </c>
      <c r="G30" s="138">
        <v>2</v>
      </c>
      <c r="H30" s="138" t="s">
        <v>170</v>
      </c>
      <c r="I30" s="140">
        <v>51140.78</v>
      </c>
      <c r="J30" s="119" t="s">
        <v>22</v>
      </c>
      <c r="K30" s="120"/>
      <c r="L30" s="249"/>
      <c r="M30" s="120"/>
    </row>
    <row r="31" spans="1:13" s="105" customFormat="1">
      <c r="A31" s="137">
        <v>45855</v>
      </c>
      <c r="B31" s="138">
        <v>264762</v>
      </c>
      <c r="C31" s="112">
        <v>167854</v>
      </c>
      <c r="D31" s="112">
        <v>47202</v>
      </c>
      <c r="E31" s="112">
        <v>59167</v>
      </c>
      <c r="F31" s="113" t="s">
        <v>20</v>
      </c>
      <c r="G31" s="138">
        <v>1</v>
      </c>
      <c r="H31" s="138" t="s">
        <v>667</v>
      </c>
      <c r="I31" s="140">
        <v>4170.5</v>
      </c>
      <c r="J31" s="119" t="s">
        <v>22</v>
      </c>
      <c r="K31" s="120"/>
      <c r="L31" s="120">
        <v>35746</v>
      </c>
      <c r="M31" s="120"/>
    </row>
    <row r="32" spans="1:13" s="105" customFormat="1">
      <c r="A32" s="137">
        <v>45855</v>
      </c>
      <c r="B32" s="138">
        <v>264763</v>
      </c>
      <c r="C32" s="112">
        <v>168271</v>
      </c>
      <c r="D32" s="112">
        <v>47203</v>
      </c>
      <c r="E32" s="112">
        <v>59168</v>
      </c>
      <c r="F32" s="113" t="s">
        <v>20</v>
      </c>
      <c r="G32" s="138">
        <v>3</v>
      </c>
      <c r="H32" s="138" t="s">
        <v>400</v>
      </c>
      <c r="I32" s="140">
        <v>23085</v>
      </c>
      <c r="J32" s="119" t="s">
        <v>22</v>
      </c>
      <c r="K32" s="120"/>
      <c r="L32" s="120">
        <v>35753</v>
      </c>
      <c r="M32" s="120"/>
    </row>
    <row r="33" spans="1:13" s="105" customFormat="1">
      <c r="A33" s="137">
        <v>45861</v>
      </c>
      <c r="B33" s="138">
        <v>264864</v>
      </c>
      <c r="C33" s="112">
        <v>168270</v>
      </c>
      <c r="D33" s="112">
        <v>47201</v>
      </c>
      <c r="E33" s="267">
        <v>60252</v>
      </c>
      <c r="F33" s="113" t="s">
        <v>20</v>
      </c>
      <c r="G33" s="138">
        <v>1</v>
      </c>
      <c r="H33" s="138" t="s">
        <v>167</v>
      </c>
      <c r="I33" s="140">
        <v>17286.39</v>
      </c>
      <c r="J33" s="119" t="s">
        <v>22</v>
      </c>
      <c r="K33" s="120"/>
      <c r="L33" s="249">
        <v>35752</v>
      </c>
      <c r="M33" s="120"/>
    </row>
    <row r="34" spans="1:13" s="105" customFormat="1">
      <c r="A34" s="137">
        <v>45861</v>
      </c>
      <c r="B34" s="138">
        <v>264864</v>
      </c>
      <c r="C34" s="112">
        <v>168270</v>
      </c>
      <c r="D34" s="112">
        <v>47201</v>
      </c>
      <c r="E34" s="267"/>
      <c r="F34" s="113" t="s">
        <v>20</v>
      </c>
      <c r="G34" s="138">
        <v>1</v>
      </c>
      <c r="H34" s="138" t="s">
        <v>168</v>
      </c>
      <c r="I34" s="140">
        <v>19262.39</v>
      </c>
      <c r="J34" s="119" t="s">
        <v>22</v>
      </c>
      <c r="K34" s="120"/>
      <c r="L34" s="249"/>
      <c r="M34" s="120"/>
    </row>
    <row r="35" spans="1:13" s="105" customFormat="1">
      <c r="A35" s="137">
        <v>45861</v>
      </c>
      <c r="B35" s="138">
        <v>264864</v>
      </c>
      <c r="C35" s="112">
        <v>168270</v>
      </c>
      <c r="D35" s="112">
        <v>47201</v>
      </c>
      <c r="E35" s="267"/>
      <c r="F35" s="113" t="s">
        <v>20</v>
      </c>
      <c r="G35" s="138">
        <v>1</v>
      </c>
      <c r="H35" s="138" t="s">
        <v>33</v>
      </c>
      <c r="I35" s="140">
        <v>32296.39</v>
      </c>
      <c r="J35" s="119" t="s">
        <v>22</v>
      </c>
      <c r="K35" s="120"/>
      <c r="L35" s="249"/>
      <c r="M35" s="120"/>
    </row>
    <row r="36" spans="1:13" s="105" customFormat="1">
      <c r="A36" s="137">
        <v>45861</v>
      </c>
      <c r="B36" s="138">
        <v>264864</v>
      </c>
      <c r="C36" s="112">
        <v>168270</v>
      </c>
      <c r="D36" s="112">
        <v>47201</v>
      </c>
      <c r="E36" s="112">
        <v>60254</v>
      </c>
      <c r="F36" s="113" t="s">
        <v>20</v>
      </c>
      <c r="G36" s="138">
        <v>1</v>
      </c>
      <c r="H36" s="138" t="s">
        <v>43</v>
      </c>
      <c r="I36" s="140">
        <v>21238.39</v>
      </c>
      <c r="J36" s="119" t="s">
        <v>22</v>
      </c>
      <c r="K36" s="120"/>
      <c r="L36" s="249"/>
      <c r="M36" s="120"/>
    </row>
    <row r="37" spans="1:13" s="105" customFormat="1">
      <c r="A37" s="137">
        <v>45862</v>
      </c>
      <c r="B37" s="138">
        <v>264928</v>
      </c>
      <c r="C37" s="112">
        <v>168608</v>
      </c>
      <c r="D37" s="112" t="s">
        <v>668</v>
      </c>
      <c r="E37" s="112">
        <v>60271</v>
      </c>
      <c r="F37" s="113" t="s">
        <v>16</v>
      </c>
      <c r="G37" s="138">
        <v>1</v>
      </c>
      <c r="H37" s="138" t="s">
        <v>170</v>
      </c>
      <c r="I37" s="140">
        <v>28116.2</v>
      </c>
      <c r="J37" s="119" t="s">
        <v>18</v>
      </c>
      <c r="K37" s="120"/>
      <c r="L37" s="120">
        <v>35766</v>
      </c>
      <c r="M37" s="120"/>
    </row>
    <row r="38" spans="1:13" s="105" customFormat="1">
      <c r="A38" s="137">
        <v>45862</v>
      </c>
      <c r="B38" s="138">
        <v>264950</v>
      </c>
      <c r="C38" s="112">
        <v>168497</v>
      </c>
      <c r="D38" s="112">
        <v>47381</v>
      </c>
      <c r="E38" s="267">
        <v>60267</v>
      </c>
      <c r="F38" s="113" t="s">
        <v>20</v>
      </c>
      <c r="G38" s="138">
        <v>1</v>
      </c>
      <c r="H38" s="138" t="s">
        <v>254</v>
      </c>
      <c r="I38" s="140">
        <v>106548.39</v>
      </c>
      <c r="J38" s="119" t="s">
        <v>22</v>
      </c>
      <c r="K38" s="120"/>
      <c r="L38" s="249">
        <v>35759</v>
      </c>
      <c r="M38" s="120"/>
    </row>
    <row r="39" spans="1:13" s="105" customFormat="1">
      <c r="A39" s="137">
        <v>45862</v>
      </c>
      <c r="B39" s="138">
        <v>264950</v>
      </c>
      <c r="C39" s="112">
        <v>168497</v>
      </c>
      <c r="D39" s="112">
        <v>47381</v>
      </c>
      <c r="E39" s="267"/>
      <c r="F39" s="113" t="s">
        <v>20</v>
      </c>
      <c r="G39" s="138">
        <v>2</v>
      </c>
      <c r="H39" s="138" t="s">
        <v>40</v>
      </c>
      <c r="I39" s="140">
        <v>150153.57999999999</v>
      </c>
      <c r="J39" s="119" t="s">
        <v>22</v>
      </c>
      <c r="K39" s="120"/>
      <c r="L39" s="249"/>
      <c r="M39" s="120"/>
    </row>
    <row r="40" spans="1:13" s="105" customFormat="1">
      <c r="A40" s="137">
        <v>45862</v>
      </c>
      <c r="B40" s="138">
        <v>264950</v>
      </c>
      <c r="C40" s="112">
        <v>168497</v>
      </c>
      <c r="D40" s="112">
        <v>47381</v>
      </c>
      <c r="E40" s="267"/>
      <c r="F40" s="113" t="s">
        <v>20</v>
      </c>
      <c r="G40" s="138">
        <v>1</v>
      </c>
      <c r="H40" s="138" t="s">
        <v>188</v>
      </c>
      <c r="I40" s="140">
        <v>33447.79</v>
      </c>
      <c r="J40" s="119" t="s">
        <v>22</v>
      </c>
      <c r="K40" s="120"/>
      <c r="L40" s="249"/>
      <c r="M40" s="120"/>
    </row>
    <row r="41" spans="1:13" s="105" customFormat="1">
      <c r="A41" s="137">
        <v>45862</v>
      </c>
      <c r="B41" s="138">
        <v>264950</v>
      </c>
      <c r="C41" s="112">
        <v>168497</v>
      </c>
      <c r="D41" s="112">
        <v>47381</v>
      </c>
      <c r="E41" s="267"/>
      <c r="F41" s="113" t="s">
        <v>20</v>
      </c>
      <c r="G41" s="138">
        <v>2</v>
      </c>
      <c r="H41" s="138" t="s">
        <v>46</v>
      </c>
      <c r="I41" s="140">
        <v>59531.18</v>
      </c>
      <c r="J41" s="119" t="s">
        <v>22</v>
      </c>
      <c r="K41" s="120"/>
      <c r="L41" s="249"/>
      <c r="M41" s="120"/>
    </row>
    <row r="42" spans="1:13" s="105" customFormat="1">
      <c r="A42" s="137">
        <v>45862</v>
      </c>
      <c r="B42" s="138">
        <v>264950</v>
      </c>
      <c r="C42" s="112">
        <v>168497</v>
      </c>
      <c r="D42" s="112">
        <v>47381</v>
      </c>
      <c r="E42" s="267"/>
      <c r="F42" s="113" t="s">
        <v>20</v>
      </c>
      <c r="G42" s="138">
        <v>1</v>
      </c>
      <c r="H42" s="138" t="s">
        <v>32</v>
      </c>
      <c r="I42" s="140">
        <v>22587.39</v>
      </c>
      <c r="J42" s="119" t="s">
        <v>22</v>
      </c>
      <c r="K42" s="120"/>
      <c r="L42" s="249"/>
      <c r="M42" s="120"/>
    </row>
    <row r="43" spans="1:13" s="105" customFormat="1">
      <c r="A43" s="137">
        <v>45862</v>
      </c>
      <c r="B43" s="138">
        <v>264951</v>
      </c>
      <c r="C43" s="112">
        <v>168495</v>
      </c>
      <c r="D43" s="112">
        <v>47396</v>
      </c>
      <c r="E43" s="267">
        <v>60263</v>
      </c>
      <c r="F43" s="113" t="s">
        <v>20</v>
      </c>
      <c r="G43" s="138">
        <v>1</v>
      </c>
      <c r="H43" s="138" t="s">
        <v>46</v>
      </c>
      <c r="I43" s="140">
        <v>29765.59</v>
      </c>
      <c r="J43" s="119" t="s">
        <v>22</v>
      </c>
      <c r="K43" s="120"/>
      <c r="L43" s="249">
        <v>35757</v>
      </c>
      <c r="M43" s="120"/>
    </row>
    <row r="44" spans="1:13" s="105" customFormat="1">
      <c r="A44" s="137">
        <v>45862</v>
      </c>
      <c r="B44" s="138">
        <v>264951</v>
      </c>
      <c r="C44" s="112">
        <v>168495</v>
      </c>
      <c r="D44" s="112">
        <v>47396</v>
      </c>
      <c r="E44" s="267"/>
      <c r="F44" s="113" t="s">
        <v>20</v>
      </c>
      <c r="G44" s="138">
        <v>1</v>
      </c>
      <c r="H44" s="138" t="s">
        <v>188</v>
      </c>
      <c r="I44" s="140">
        <v>33447.79</v>
      </c>
      <c r="J44" s="119" t="s">
        <v>22</v>
      </c>
      <c r="K44" s="120"/>
      <c r="L44" s="249"/>
      <c r="M44" s="120"/>
    </row>
    <row r="45" spans="1:13" s="105" customFormat="1">
      <c r="A45" s="137">
        <v>45862</v>
      </c>
      <c r="B45" s="138">
        <v>264951</v>
      </c>
      <c r="C45" s="112">
        <v>168495</v>
      </c>
      <c r="D45" s="112">
        <v>47396</v>
      </c>
      <c r="E45" s="112">
        <v>60264</v>
      </c>
      <c r="F45" s="113" t="s">
        <v>20</v>
      </c>
      <c r="G45" s="138">
        <v>1</v>
      </c>
      <c r="H45" s="138" t="s">
        <v>173</v>
      </c>
      <c r="I45" s="140">
        <v>20022.39</v>
      </c>
      <c r="J45" s="119" t="s">
        <v>22</v>
      </c>
      <c r="K45" s="120"/>
      <c r="L45" s="249"/>
      <c r="M45" s="120"/>
    </row>
    <row r="46" spans="1:13" s="105" customFormat="1">
      <c r="A46" s="137">
        <v>45862</v>
      </c>
      <c r="B46" s="138">
        <v>264951</v>
      </c>
      <c r="C46" s="112">
        <v>168495</v>
      </c>
      <c r="D46" s="112">
        <v>47396</v>
      </c>
      <c r="E46" s="267">
        <v>60265</v>
      </c>
      <c r="F46" s="113" t="s">
        <v>20</v>
      </c>
      <c r="G46" s="138">
        <v>1</v>
      </c>
      <c r="H46" s="138" t="s">
        <v>53</v>
      </c>
      <c r="I46" s="140">
        <v>19699.39</v>
      </c>
      <c r="J46" s="119" t="s">
        <v>22</v>
      </c>
      <c r="K46" s="120"/>
      <c r="L46" s="249"/>
      <c r="M46" s="120"/>
    </row>
    <row r="47" spans="1:13" s="105" customFormat="1">
      <c r="A47" s="137">
        <v>45862</v>
      </c>
      <c r="B47" s="138">
        <v>264951</v>
      </c>
      <c r="C47" s="112">
        <v>168495</v>
      </c>
      <c r="D47" s="112">
        <v>47396</v>
      </c>
      <c r="E47" s="267"/>
      <c r="F47" s="113" t="s">
        <v>20</v>
      </c>
      <c r="G47" s="138">
        <v>1</v>
      </c>
      <c r="H47" s="138" t="s">
        <v>32</v>
      </c>
      <c r="I47" s="140">
        <v>22587.39</v>
      </c>
      <c r="J47" s="119" t="s">
        <v>22</v>
      </c>
      <c r="K47" s="120"/>
      <c r="L47" s="249"/>
      <c r="M47" s="120"/>
    </row>
    <row r="48" spans="1:13" s="105" customFormat="1">
      <c r="A48" s="137">
        <v>45862</v>
      </c>
      <c r="B48" s="138">
        <v>264951</v>
      </c>
      <c r="C48" s="112">
        <v>168495</v>
      </c>
      <c r="D48" s="112">
        <v>47396</v>
      </c>
      <c r="E48" s="112">
        <v>60266</v>
      </c>
      <c r="F48" s="113" t="s">
        <v>20</v>
      </c>
      <c r="G48" s="138">
        <v>1</v>
      </c>
      <c r="H48" s="138" t="s">
        <v>178</v>
      </c>
      <c r="I48" s="140">
        <v>17856.39</v>
      </c>
      <c r="J48" s="119" t="s">
        <v>22</v>
      </c>
      <c r="K48" s="120"/>
      <c r="L48" s="249"/>
      <c r="M48" s="120"/>
    </row>
    <row r="49" spans="1:13" s="105" customFormat="1">
      <c r="A49" s="137">
        <v>45867</v>
      </c>
      <c r="B49" s="138">
        <v>265064</v>
      </c>
      <c r="C49" s="112">
        <v>168414</v>
      </c>
      <c r="D49" s="112">
        <v>47503</v>
      </c>
      <c r="E49" s="112">
        <v>60255</v>
      </c>
      <c r="F49" s="113" t="s">
        <v>20</v>
      </c>
      <c r="G49" s="138">
        <v>1</v>
      </c>
      <c r="H49" s="138" t="s">
        <v>25</v>
      </c>
      <c r="I49" s="140">
        <v>12232.39</v>
      </c>
      <c r="J49" s="119" t="s">
        <v>22</v>
      </c>
      <c r="K49" s="120"/>
      <c r="L49" s="249">
        <v>35755</v>
      </c>
      <c r="M49" s="120"/>
    </row>
    <row r="50" spans="1:13" s="105" customFormat="1">
      <c r="A50" s="137">
        <v>45867</v>
      </c>
      <c r="B50" s="138">
        <v>265064</v>
      </c>
      <c r="C50" s="112">
        <v>168414</v>
      </c>
      <c r="D50" s="112">
        <v>47503</v>
      </c>
      <c r="E50" s="267" t="s">
        <v>669</v>
      </c>
      <c r="F50" s="113" t="s">
        <v>20</v>
      </c>
      <c r="G50" s="138">
        <v>1</v>
      </c>
      <c r="H50" s="138" t="s">
        <v>41</v>
      </c>
      <c r="I50" s="140">
        <v>26520.39</v>
      </c>
      <c r="J50" s="119" t="s">
        <v>22</v>
      </c>
      <c r="K50" s="120"/>
      <c r="L50" s="249"/>
      <c r="M50" s="120"/>
    </row>
    <row r="51" spans="1:13" s="105" customFormat="1">
      <c r="A51" s="137">
        <v>45867</v>
      </c>
      <c r="B51" s="138">
        <v>265064</v>
      </c>
      <c r="C51" s="112">
        <v>168414</v>
      </c>
      <c r="D51" s="112">
        <v>47503</v>
      </c>
      <c r="E51" s="267"/>
      <c r="F51" s="113" t="s">
        <v>20</v>
      </c>
      <c r="G51" s="138">
        <v>2</v>
      </c>
      <c r="H51" s="138" t="s">
        <v>33</v>
      </c>
      <c r="I51" s="140">
        <v>64592.78</v>
      </c>
      <c r="J51" s="119" t="s">
        <v>22</v>
      </c>
      <c r="K51" s="120"/>
      <c r="L51" s="249"/>
      <c r="M51" s="120"/>
    </row>
    <row r="52" spans="1:13" s="105" customFormat="1">
      <c r="A52" s="137">
        <v>45867</v>
      </c>
      <c r="B52" s="138">
        <v>265064</v>
      </c>
      <c r="C52" s="112">
        <v>168414</v>
      </c>
      <c r="D52" s="112">
        <v>47503</v>
      </c>
      <c r="E52" s="267">
        <v>60257</v>
      </c>
      <c r="F52" s="113" t="s">
        <v>20</v>
      </c>
      <c r="G52" s="138">
        <v>2</v>
      </c>
      <c r="H52" s="138" t="s">
        <v>170</v>
      </c>
      <c r="I52" s="140">
        <v>51140.78</v>
      </c>
      <c r="J52" s="119" t="s">
        <v>22</v>
      </c>
      <c r="K52" s="120"/>
      <c r="L52" s="249"/>
      <c r="M52" s="120"/>
    </row>
    <row r="53" spans="1:13" s="105" customFormat="1">
      <c r="A53" s="137">
        <v>45867</v>
      </c>
      <c r="B53" s="138">
        <v>265064</v>
      </c>
      <c r="C53" s="112">
        <v>168414</v>
      </c>
      <c r="D53" s="112">
        <v>47503</v>
      </c>
      <c r="E53" s="267"/>
      <c r="F53" s="113" t="s">
        <v>20</v>
      </c>
      <c r="G53" s="138">
        <v>2</v>
      </c>
      <c r="H53" s="138" t="s">
        <v>178</v>
      </c>
      <c r="I53" s="140">
        <v>35712.78</v>
      </c>
      <c r="J53" s="119" t="s">
        <v>22</v>
      </c>
      <c r="K53" s="120"/>
      <c r="L53" s="249"/>
      <c r="M53" s="120"/>
    </row>
    <row r="54" spans="1:13" s="105" customFormat="1">
      <c r="A54" s="137">
        <v>45867</v>
      </c>
      <c r="B54" s="138">
        <v>265065</v>
      </c>
      <c r="C54" s="112">
        <v>168610</v>
      </c>
      <c r="D54" s="112">
        <v>47483</v>
      </c>
      <c r="E54" s="112">
        <v>60274</v>
      </c>
      <c r="F54" s="113" t="s">
        <v>20</v>
      </c>
      <c r="G54" s="138">
        <v>1</v>
      </c>
      <c r="H54" s="138" t="s">
        <v>173</v>
      </c>
      <c r="I54" s="140">
        <v>20022.39</v>
      </c>
      <c r="J54" s="119" t="s">
        <v>22</v>
      </c>
      <c r="K54" s="120"/>
      <c r="L54" s="249">
        <v>35761</v>
      </c>
      <c r="M54" s="120"/>
    </row>
    <row r="55" spans="1:13" s="105" customFormat="1">
      <c r="A55" s="137">
        <v>45867</v>
      </c>
      <c r="B55" s="138">
        <v>265065</v>
      </c>
      <c r="C55" s="112">
        <v>168610</v>
      </c>
      <c r="D55" s="112">
        <v>47483</v>
      </c>
      <c r="E55" s="112">
        <v>60275</v>
      </c>
      <c r="F55" s="113" t="s">
        <v>20</v>
      </c>
      <c r="G55" s="138">
        <v>2</v>
      </c>
      <c r="H55" s="138" t="s">
        <v>167</v>
      </c>
      <c r="I55" s="140">
        <v>34572.78</v>
      </c>
      <c r="J55" s="119" t="s">
        <v>22</v>
      </c>
      <c r="K55" s="120"/>
      <c r="L55" s="249"/>
      <c r="M55" s="120"/>
    </row>
    <row r="56" spans="1:13" s="105" customFormat="1">
      <c r="A56" s="137">
        <v>45867</v>
      </c>
      <c r="B56" s="138">
        <v>265066</v>
      </c>
      <c r="C56" s="112">
        <v>168496</v>
      </c>
      <c r="D56" s="112">
        <v>47467</v>
      </c>
      <c r="E56" s="112">
        <v>60268</v>
      </c>
      <c r="F56" s="113" t="s">
        <v>20</v>
      </c>
      <c r="G56" s="138">
        <v>4</v>
      </c>
      <c r="H56" s="138" t="s">
        <v>168</v>
      </c>
      <c r="I56" s="140">
        <v>77049.56</v>
      </c>
      <c r="J56" s="119" t="s">
        <v>22</v>
      </c>
      <c r="K56" s="120"/>
      <c r="L56" s="249">
        <v>35758</v>
      </c>
      <c r="M56" s="120"/>
    </row>
    <row r="57" spans="1:13" s="105" customFormat="1">
      <c r="A57" s="137">
        <v>45867</v>
      </c>
      <c r="B57" s="138">
        <v>265066</v>
      </c>
      <c r="C57" s="112">
        <v>168496</v>
      </c>
      <c r="D57" s="112">
        <v>47467</v>
      </c>
      <c r="E57" s="112">
        <v>60269</v>
      </c>
      <c r="F57" s="113" t="s">
        <v>20</v>
      </c>
      <c r="G57" s="138">
        <v>1</v>
      </c>
      <c r="H57" s="138" t="s">
        <v>170</v>
      </c>
      <c r="I57" s="140">
        <v>24867.48</v>
      </c>
      <c r="J57" s="119" t="s">
        <v>22</v>
      </c>
      <c r="K57" s="120"/>
      <c r="L57" s="249"/>
      <c r="M57" s="120"/>
    </row>
    <row r="58" spans="1:13" s="105" customFormat="1">
      <c r="A58" s="137">
        <v>45869</v>
      </c>
      <c r="B58" s="138">
        <v>265264</v>
      </c>
      <c r="C58" s="112">
        <v>168611</v>
      </c>
      <c r="D58" s="112">
        <v>47698</v>
      </c>
      <c r="E58" s="267">
        <v>60276</v>
      </c>
      <c r="F58" s="113" t="s">
        <v>20</v>
      </c>
      <c r="G58" s="138">
        <v>2</v>
      </c>
      <c r="H58" s="138" t="s">
        <v>178</v>
      </c>
      <c r="I58" s="140">
        <v>35712.78</v>
      </c>
      <c r="J58" s="119" t="s">
        <v>22</v>
      </c>
      <c r="K58" s="120" t="s">
        <v>1096</v>
      </c>
      <c r="L58" s="249">
        <v>35762</v>
      </c>
      <c r="M58" s="120"/>
    </row>
    <row r="59" spans="1:13" s="105" customFormat="1">
      <c r="A59" s="137">
        <v>45869</v>
      </c>
      <c r="B59" s="138">
        <v>265264</v>
      </c>
      <c r="C59" s="112">
        <v>168611</v>
      </c>
      <c r="D59" s="112">
        <v>47698</v>
      </c>
      <c r="E59" s="267"/>
      <c r="F59" s="113" t="s">
        <v>20</v>
      </c>
      <c r="G59" s="138">
        <v>1</v>
      </c>
      <c r="H59" s="138" t="s">
        <v>1070</v>
      </c>
      <c r="I59" s="140">
        <v>36377.589999999997</v>
      </c>
      <c r="J59" s="119" t="s">
        <v>22</v>
      </c>
      <c r="K59" s="190">
        <v>143673.72</v>
      </c>
      <c r="L59" s="249"/>
      <c r="M59" s="120"/>
    </row>
    <row r="60" spans="1:13" s="105" customFormat="1">
      <c r="A60" s="137">
        <v>45869</v>
      </c>
      <c r="B60" s="138">
        <v>265264</v>
      </c>
      <c r="C60" s="112">
        <v>168611</v>
      </c>
      <c r="D60" s="112">
        <v>47698</v>
      </c>
      <c r="E60" s="267"/>
      <c r="F60" s="113" t="s">
        <v>20</v>
      </c>
      <c r="G60" s="138">
        <v>1</v>
      </c>
      <c r="H60" s="138" t="s">
        <v>39</v>
      </c>
      <c r="I60" s="140">
        <v>48651.59</v>
      </c>
      <c r="J60" s="119" t="s">
        <v>22</v>
      </c>
      <c r="K60" s="120"/>
      <c r="L60" s="249"/>
      <c r="M60" s="120"/>
    </row>
    <row r="61" spans="1:13" s="105" customFormat="1">
      <c r="A61" s="137">
        <v>45869</v>
      </c>
      <c r="B61" s="138">
        <v>265264</v>
      </c>
      <c r="C61" s="112">
        <v>168611</v>
      </c>
      <c r="D61" s="112">
        <v>47698</v>
      </c>
      <c r="E61" s="112">
        <v>60279</v>
      </c>
      <c r="F61" s="113" t="s">
        <v>20</v>
      </c>
      <c r="G61" s="138">
        <v>2</v>
      </c>
      <c r="H61" s="138" t="s">
        <v>182</v>
      </c>
      <c r="I61" s="140">
        <v>12105.38</v>
      </c>
      <c r="J61" s="119" t="s">
        <v>22</v>
      </c>
      <c r="K61" s="120"/>
      <c r="L61" s="249"/>
      <c r="M61" s="120"/>
    </row>
    <row r="62" spans="1:13" s="105" customFormat="1">
      <c r="A62" s="137">
        <v>45869</v>
      </c>
      <c r="B62" s="138">
        <v>265264</v>
      </c>
      <c r="C62" s="112">
        <v>168611</v>
      </c>
      <c r="D62" s="112">
        <v>47698</v>
      </c>
      <c r="E62" s="112">
        <v>60280</v>
      </c>
      <c r="F62" s="113" t="s">
        <v>20</v>
      </c>
      <c r="G62" s="138">
        <v>1</v>
      </c>
      <c r="H62" s="138" t="s">
        <v>364</v>
      </c>
      <c r="I62" s="140">
        <v>10826.39</v>
      </c>
      <c r="J62" s="119" t="s">
        <v>22</v>
      </c>
      <c r="K62" s="120"/>
      <c r="L62" s="249"/>
      <c r="M62" s="120"/>
    </row>
    <row r="63" spans="1:13" s="105" customFormat="1">
      <c r="A63" s="137">
        <v>45869</v>
      </c>
      <c r="B63" s="138">
        <v>265265</v>
      </c>
      <c r="C63" s="112">
        <v>168415</v>
      </c>
      <c r="D63" s="112">
        <v>47699</v>
      </c>
      <c r="E63" s="112">
        <v>60259</v>
      </c>
      <c r="F63" s="113" t="s">
        <v>20</v>
      </c>
      <c r="G63" s="138">
        <v>1</v>
      </c>
      <c r="H63" s="138" t="s">
        <v>180</v>
      </c>
      <c r="I63" s="140">
        <v>10932.79</v>
      </c>
      <c r="J63" s="119" t="s">
        <v>22</v>
      </c>
      <c r="K63" s="120"/>
      <c r="L63" s="249">
        <v>35756</v>
      </c>
      <c r="M63" s="120"/>
    </row>
    <row r="64" spans="1:13" s="105" customFormat="1">
      <c r="A64" s="137">
        <v>45869</v>
      </c>
      <c r="B64" s="138">
        <v>265265</v>
      </c>
      <c r="C64" s="112">
        <v>168415</v>
      </c>
      <c r="D64" s="112">
        <v>47699</v>
      </c>
      <c r="E64" s="112" t="s">
        <v>1086</v>
      </c>
      <c r="F64" s="113" t="s">
        <v>20</v>
      </c>
      <c r="G64" s="138">
        <v>3</v>
      </c>
      <c r="H64" s="138" t="s">
        <v>41</v>
      </c>
      <c r="I64" s="140">
        <v>79561.17</v>
      </c>
      <c r="J64" s="119" t="s">
        <v>22</v>
      </c>
      <c r="K64" s="120"/>
      <c r="L64" s="249"/>
      <c r="M64" s="120"/>
    </row>
    <row r="65" spans="1:13" s="105" customFormat="1">
      <c r="A65" s="137">
        <v>45869</v>
      </c>
      <c r="B65" s="138">
        <v>265265</v>
      </c>
      <c r="C65" s="112">
        <v>168415</v>
      </c>
      <c r="D65" s="112">
        <v>47699</v>
      </c>
      <c r="E65" s="112">
        <v>60261</v>
      </c>
      <c r="F65" s="113" t="s">
        <v>20</v>
      </c>
      <c r="G65" s="138">
        <v>1</v>
      </c>
      <c r="H65" s="138" t="s">
        <v>37</v>
      </c>
      <c r="I65" s="140">
        <v>6645.25</v>
      </c>
      <c r="J65" s="119" t="s">
        <v>22</v>
      </c>
      <c r="K65" s="120"/>
      <c r="L65" s="249"/>
      <c r="M65" s="120"/>
    </row>
    <row r="66" spans="1:13" s="105" customFormat="1">
      <c r="A66" s="137">
        <v>45869</v>
      </c>
      <c r="B66" s="138">
        <v>265265</v>
      </c>
      <c r="C66" s="112">
        <v>168415</v>
      </c>
      <c r="D66" s="112">
        <v>47699</v>
      </c>
      <c r="E66" s="112">
        <v>60261</v>
      </c>
      <c r="F66" s="113" t="s">
        <v>20</v>
      </c>
      <c r="G66" s="138">
        <v>1</v>
      </c>
      <c r="H66" s="138" t="s">
        <v>239</v>
      </c>
      <c r="I66" s="140">
        <v>7405.25</v>
      </c>
      <c r="J66" s="119" t="s">
        <v>22</v>
      </c>
      <c r="K66" s="120"/>
      <c r="L66" s="249"/>
      <c r="M66" s="120"/>
    </row>
    <row r="67" spans="1:13" s="105" customFormat="1">
      <c r="A67" s="137">
        <v>45869</v>
      </c>
      <c r="B67" s="138">
        <v>265265</v>
      </c>
      <c r="C67" s="112">
        <v>168415</v>
      </c>
      <c r="D67" s="112">
        <v>47699</v>
      </c>
      <c r="E67" s="112">
        <v>60262</v>
      </c>
      <c r="F67" s="113" t="s">
        <v>20</v>
      </c>
      <c r="G67" s="138">
        <v>1</v>
      </c>
      <c r="H67" s="138" t="s">
        <v>83</v>
      </c>
      <c r="I67" s="140">
        <v>5848.67</v>
      </c>
      <c r="J67" s="119" t="s">
        <v>22</v>
      </c>
      <c r="K67" s="120"/>
      <c r="L67" s="249"/>
      <c r="M67" s="120"/>
    </row>
    <row r="68" spans="1:13" s="105" customFormat="1">
      <c r="A68" s="137">
        <v>45869</v>
      </c>
      <c r="B68" s="138">
        <v>265266</v>
      </c>
      <c r="C68" s="112">
        <v>168820</v>
      </c>
      <c r="D68" s="112">
        <v>47703</v>
      </c>
      <c r="E68" s="267">
        <v>60277</v>
      </c>
      <c r="F68" s="113" t="s">
        <v>20</v>
      </c>
      <c r="G68" s="138">
        <v>1</v>
      </c>
      <c r="H68" s="138" t="s">
        <v>32</v>
      </c>
      <c r="I68" s="140">
        <v>20034.990000000002</v>
      </c>
      <c r="J68" s="119" t="s">
        <v>22</v>
      </c>
      <c r="K68" s="120"/>
      <c r="L68" s="249">
        <v>35767</v>
      </c>
      <c r="M68" s="120"/>
    </row>
    <row r="69" spans="1:13" s="105" customFormat="1">
      <c r="A69" s="137">
        <v>45869</v>
      </c>
      <c r="B69" s="138">
        <v>265266</v>
      </c>
      <c r="C69" s="112">
        <v>168820</v>
      </c>
      <c r="D69" s="112">
        <v>47703</v>
      </c>
      <c r="E69" s="267"/>
      <c r="F69" s="113" t="s">
        <v>20</v>
      </c>
      <c r="G69" s="138">
        <v>1</v>
      </c>
      <c r="H69" s="138" t="s">
        <v>188</v>
      </c>
      <c r="I69" s="140">
        <v>29680.89</v>
      </c>
      <c r="J69" s="119" t="s">
        <v>22</v>
      </c>
      <c r="K69" s="120"/>
      <c r="L69" s="249"/>
      <c r="M69" s="120"/>
    </row>
    <row r="70" spans="1:13" s="105" customFormat="1">
      <c r="A70" s="137">
        <v>45869</v>
      </c>
      <c r="B70" s="138">
        <v>265266</v>
      </c>
      <c r="C70" s="112">
        <v>168820</v>
      </c>
      <c r="D70" s="112">
        <v>47703</v>
      </c>
      <c r="E70" s="112">
        <v>60278</v>
      </c>
      <c r="F70" s="113" t="s">
        <v>20</v>
      </c>
      <c r="G70" s="138">
        <v>1</v>
      </c>
      <c r="H70" s="138" t="s">
        <v>170</v>
      </c>
      <c r="I70" s="140">
        <v>22708.560000000001</v>
      </c>
      <c r="J70" s="119" t="s">
        <v>22</v>
      </c>
      <c r="K70" s="120"/>
      <c r="L70" s="249"/>
      <c r="M70" s="120"/>
    </row>
    <row r="71" spans="1:13" s="105" customFormat="1">
      <c r="A71" s="137">
        <v>45869</v>
      </c>
      <c r="B71" s="138">
        <v>265266</v>
      </c>
      <c r="C71" s="112">
        <v>168820</v>
      </c>
      <c r="D71" s="112">
        <v>47703</v>
      </c>
      <c r="E71" s="112">
        <v>60282</v>
      </c>
      <c r="F71" s="113" t="s">
        <v>20</v>
      </c>
      <c r="G71" s="138">
        <v>1</v>
      </c>
      <c r="H71" s="138" t="s">
        <v>364</v>
      </c>
      <c r="I71" s="140">
        <v>10826.39</v>
      </c>
      <c r="J71" s="119" t="s">
        <v>22</v>
      </c>
      <c r="K71" s="120"/>
      <c r="L71" s="249"/>
      <c r="M71" s="120"/>
    </row>
    <row r="72" spans="1:13" s="105" customFormat="1">
      <c r="A72" s="137">
        <v>45869</v>
      </c>
      <c r="B72" s="138">
        <v>265266</v>
      </c>
      <c r="C72" s="112">
        <v>168820</v>
      </c>
      <c r="D72" s="112">
        <v>47703</v>
      </c>
      <c r="E72" s="112">
        <v>60283</v>
      </c>
      <c r="F72" s="113" t="s">
        <v>20</v>
      </c>
      <c r="G72" s="138">
        <v>1</v>
      </c>
      <c r="H72" s="138" t="s">
        <v>40</v>
      </c>
      <c r="I72" s="140">
        <v>66320.34</v>
      </c>
      <c r="J72" s="119" t="s">
        <v>22</v>
      </c>
      <c r="K72" s="120"/>
      <c r="L72" s="249"/>
      <c r="M72" s="120"/>
    </row>
    <row r="73" spans="1:13" s="105" customFormat="1">
      <c r="A73" s="137">
        <v>45869</v>
      </c>
      <c r="B73" s="138">
        <v>265266</v>
      </c>
      <c r="C73" s="112">
        <v>168820</v>
      </c>
      <c r="D73" s="112">
        <v>47703</v>
      </c>
      <c r="E73" s="112">
        <v>60284</v>
      </c>
      <c r="F73" s="113" t="s">
        <v>20</v>
      </c>
      <c r="G73" s="138">
        <v>1</v>
      </c>
      <c r="H73" s="138" t="s">
        <v>170</v>
      </c>
      <c r="I73" s="140">
        <v>25570.39</v>
      </c>
      <c r="J73" s="119" t="s">
        <v>22</v>
      </c>
      <c r="K73" s="120"/>
      <c r="L73" s="249"/>
      <c r="M73" s="120"/>
    </row>
    <row r="74" spans="1:13" s="105" customFormat="1">
      <c r="A74" s="137">
        <v>45869</v>
      </c>
      <c r="B74" s="138">
        <v>265267</v>
      </c>
      <c r="C74" s="112">
        <v>167852</v>
      </c>
      <c r="D74" s="112">
        <v>47704</v>
      </c>
      <c r="E74" s="112">
        <v>60218</v>
      </c>
      <c r="F74" s="113" t="s">
        <v>20</v>
      </c>
      <c r="G74" s="138">
        <v>3</v>
      </c>
      <c r="H74" s="138" t="s">
        <v>43</v>
      </c>
      <c r="I74" s="140">
        <v>56522.11</v>
      </c>
      <c r="J74" s="119" t="s">
        <v>22</v>
      </c>
      <c r="K74" s="120"/>
      <c r="L74" s="249">
        <v>35744</v>
      </c>
      <c r="M74" s="120"/>
    </row>
    <row r="75" spans="1:13" s="105" customFormat="1">
      <c r="A75" s="137">
        <v>45869</v>
      </c>
      <c r="B75" s="138">
        <v>265267</v>
      </c>
      <c r="C75" s="112">
        <v>167852</v>
      </c>
      <c r="D75" s="112">
        <v>47704</v>
      </c>
      <c r="E75" s="112">
        <v>60235</v>
      </c>
      <c r="F75" s="113" t="s">
        <v>20</v>
      </c>
      <c r="G75" s="138">
        <v>7</v>
      </c>
      <c r="H75" s="138" t="s">
        <v>364</v>
      </c>
      <c r="I75" s="140">
        <v>62322.97</v>
      </c>
      <c r="J75" s="119" t="s">
        <v>22</v>
      </c>
      <c r="K75" s="120"/>
      <c r="L75" s="249"/>
      <c r="M75" s="120"/>
    </row>
    <row r="76" spans="1:13" s="105" customFormat="1">
      <c r="A76" s="137">
        <v>45869</v>
      </c>
      <c r="B76" s="138">
        <v>265267</v>
      </c>
      <c r="C76" s="112">
        <v>167852</v>
      </c>
      <c r="D76" s="112">
        <v>47704</v>
      </c>
      <c r="E76" s="112">
        <v>60238</v>
      </c>
      <c r="F76" s="113" t="s">
        <v>20</v>
      </c>
      <c r="G76" s="138">
        <v>4</v>
      </c>
      <c r="H76" s="138" t="s">
        <v>178</v>
      </c>
      <c r="I76" s="140">
        <v>71425.56</v>
      </c>
      <c r="J76" s="119" t="s">
        <v>22</v>
      </c>
      <c r="K76" s="120"/>
      <c r="L76" s="249"/>
      <c r="M76" s="120"/>
    </row>
    <row r="77" spans="1:13" s="105" customFormat="1">
      <c r="A77" s="137">
        <v>45869</v>
      </c>
      <c r="B77" s="138">
        <v>265267</v>
      </c>
      <c r="C77" s="112">
        <v>167852</v>
      </c>
      <c r="D77" s="112">
        <v>47704</v>
      </c>
      <c r="E77" s="112">
        <v>60239</v>
      </c>
      <c r="F77" s="113" t="s">
        <v>20</v>
      </c>
      <c r="G77" s="138">
        <v>1</v>
      </c>
      <c r="H77" s="138" t="s">
        <v>274</v>
      </c>
      <c r="I77" s="140">
        <v>4212.58</v>
      </c>
      <c r="J77" s="119" t="s">
        <v>22</v>
      </c>
      <c r="K77" s="120"/>
      <c r="L77" s="249"/>
      <c r="M77" s="120"/>
    </row>
    <row r="78" spans="1:13" s="105" customFormat="1">
      <c r="A78" s="137">
        <v>45869</v>
      </c>
      <c r="B78" s="138">
        <v>265267</v>
      </c>
      <c r="C78" s="112">
        <v>167852</v>
      </c>
      <c r="D78" s="112">
        <v>47704</v>
      </c>
      <c r="E78" s="112">
        <v>60240</v>
      </c>
      <c r="F78" s="113" t="s">
        <v>20</v>
      </c>
      <c r="G78" s="138">
        <v>1</v>
      </c>
      <c r="H78" s="138" t="s">
        <v>45</v>
      </c>
      <c r="I78" s="140">
        <v>26991.59</v>
      </c>
      <c r="J78" s="119" t="s">
        <v>22</v>
      </c>
      <c r="K78" s="120"/>
      <c r="L78" s="249"/>
      <c r="M78" s="120"/>
    </row>
    <row r="79" spans="1:13" s="105" customFormat="1">
      <c r="A79" s="137">
        <v>45869</v>
      </c>
      <c r="B79" s="138">
        <v>265268</v>
      </c>
      <c r="C79" s="112">
        <v>167737</v>
      </c>
      <c r="D79" s="112">
        <v>47557</v>
      </c>
      <c r="E79" s="112">
        <v>60231</v>
      </c>
      <c r="F79" s="113" t="s">
        <v>20</v>
      </c>
      <c r="G79" s="138">
        <v>1</v>
      </c>
      <c r="H79" s="138" t="s">
        <v>60</v>
      </c>
      <c r="I79" s="140">
        <v>24103.59</v>
      </c>
      <c r="J79" s="119" t="s">
        <v>22</v>
      </c>
      <c r="K79" s="120"/>
      <c r="L79" s="249">
        <v>35741</v>
      </c>
      <c r="M79" s="120"/>
    </row>
    <row r="80" spans="1:13" s="105" customFormat="1">
      <c r="A80" s="137">
        <v>45869</v>
      </c>
      <c r="B80" s="138">
        <v>265268</v>
      </c>
      <c r="C80" s="112">
        <v>167737</v>
      </c>
      <c r="D80" s="112">
        <v>47557</v>
      </c>
      <c r="E80" s="112" t="s">
        <v>1087</v>
      </c>
      <c r="F80" s="113" t="s">
        <v>20</v>
      </c>
      <c r="G80" s="138">
        <v>2</v>
      </c>
      <c r="H80" s="138" t="s">
        <v>43</v>
      </c>
      <c r="I80" s="140">
        <v>42476.78</v>
      </c>
      <c r="J80" s="119" t="s">
        <v>22</v>
      </c>
      <c r="K80" s="120"/>
      <c r="L80" s="249"/>
      <c r="M80" s="120"/>
    </row>
    <row r="81" spans="1:13" s="105" customFormat="1">
      <c r="A81" s="137">
        <v>45869</v>
      </c>
      <c r="B81" s="138">
        <v>265268</v>
      </c>
      <c r="C81" s="112">
        <v>167737</v>
      </c>
      <c r="D81" s="112">
        <v>47557</v>
      </c>
      <c r="E81" s="112">
        <v>60237</v>
      </c>
      <c r="F81" s="113" t="s">
        <v>20</v>
      </c>
      <c r="G81" s="138">
        <v>1</v>
      </c>
      <c r="H81" s="138" t="s">
        <v>254</v>
      </c>
      <c r="I81" s="140">
        <v>119848.39</v>
      </c>
      <c r="J81" s="119" t="s">
        <v>22</v>
      </c>
      <c r="K81" s="120"/>
      <c r="L81" s="249"/>
      <c r="M81" s="120"/>
    </row>
    <row r="82" spans="1:13" s="105" customFormat="1">
      <c r="A82" s="137">
        <v>45869</v>
      </c>
      <c r="B82" s="138">
        <v>265268</v>
      </c>
      <c r="C82" s="112">
        <v>167737</v>
      </c>
      <c r="D82" s="112">
        <v>47557</v>
      </c>
      <c r="E82" s="112">
        <v>60231</v>
      </c>
      <c r="F82" s="113" t="s">
        <v>20</v>
      </c>
      <c r="G82" s="138">
        <v>3</v>
      </c>
      <c r="H82" s="138" t="s">
        <v>629</v>
      </c>
      <c r="I82" s="140">
        <v>6923.22</v>
      </c>
      <c r="J82" s="119" t="s">
        <v>22</v>
      </c>
      <c r="K82" s="120"/>
      <c r="L82" s="249"/>
      <c r="M82" s="120"/>
    </row>
    <row r="83" spans="1:13" s="105" customFormat="1">
      <c r="A83" s="137">
        <v>45869</v>
      </c>
      <c r="B83" s="138">
        <v>265269</v>
      </c>
      <c r="C83" s="112">
        <v>168612</v>
      </c>
      <c r="D83" s="112">
        <v>47558</v>
      </c>
      <c r="E83" s="112">
        <v>60281</v>
      </c>
      <c r="F83" s="113" t="s">
        <v>20</v>
      </c>
      <c r="G83" s="138">
        <v>1</v>
      </c>
      <c r="H83" s="138" t="s">
        <v>53</v>
      </c>
      <c r="I83" s="140">
        <v>20156.3</v>
      </c>
      <c r="J83" s="119" t="s">
        <v>22</v>
      </c>
      <c r="K83" s="120"/>
      <c r="L83" s="120">
        <v>35763</v>
      </c>
      <c r="M83" s="120"/>
    </row>
    <row r="84" spans="1:13" s="105" customFormat="1">
      <c r="A84" s="137">
        <v>45869</v>
      </c>
      <c r="B84" s="138">
        <v>265270</v>
      </c>
      <c r="C84" s="112">
        <v>168613</v>
      </c>
      <c r="D84" s="112">
        <v>47559</v>
      </c>
      <c r="E84" s="112">
        <v>59169</v>
      </c>
      <c r="F84" s="113" t="s">
        <v>20</v>
      </c>
      <c r="G84" s="138">
        <v>1</v>
      </c>
      <c r="H84" s="138" t="s">
        <v>24</v>
      </c>
      <c r="I84" s="140">
        <v>20710</v>
      </c>
      <c r="J84" s="119" t="s">
        <v>22</v>
      </c>
      <c r="K84" s="120"/>
      <c r="L84" s="120">
        <v>35764</v>
      </c>
      <c r="M84" s="120"/>
    </row>
    <row r="85" spans="1:13" s="105" customFormat="1">
      <c r="A85" s="137">
        <v>45869</v>
      </c>
      <c r="B85" s="138">
        <v>265271</v>
      </c>
      <c r="C85" s="112">
        <v>168609</v>
      </c>
      <c r="D85" s="112">
        <v>47585</v>
      </c>
      <c r="E85" s="112" t="s">
        <v>1088</v>
      </c>
      <c r="F85" s="113" t="s">
        <v>20</v>
      </c>
      <c r="G85" s="138">
        <v>4</v>
      </c>
      <c r="H85" s="138" t="s">
        <v>664</v>
      </c>
      <c r="I85" s="140">
        <v>222969.56</v>
      </c>
      <c r="J85" s="119" t="s">
        <v>22</v>
      </c>
      <c r="K85" s="120"/>
      <c r="L85" s="249">
        <v>35760</v>
      </c>
      <c r="M85" s="120"/>
    </row>
    <row r="86" spans="1:13" s="105" customFormat="1">
      <c r="A86" s="137">
        <v>45869</v>
      </c>
      <c r="B86" s="138">
        <v>265271</v>
      </c>
      <c r="C86" s="112">
        <v>168609</v>
      </c>
      <c r="D86" s="112">
        <v>47585</v>
      </c>
      <c r="E86" s="112">
        <v>60270</v>
      </c>
      <c r="F86" s="113" t="s">
        <v>20</v>
      </c>
      <c r="G86" s="138">
        <v>1</v>
      </c>
      <c r="H86" s="138" t="s">
        <v>41</v>
      </c>
      <c r="I86" s="140">
        <v>26520.39</v>
      </c>
      <c r="J86" s="119" t="s">
        <v>22</v>
      </c>
      <c r="K86" s="120"/>
      <c r="L86" s="249"/>
      <c r="M86" s="120"/>
    </row>
    <row r="87" spans="1:13" s="105" customFormat="1">
      <c r="A87" s="137">
        <v>45869</v>
      </c>
      <c r="B87" s="138">
        <v>265271</v>
      </c>
      <c r="C87" s="112">
        <v>168609</v>
      </c>
      <c r="D87" s="112">
        <v>47585</v>
      </c>
      <c r="E87" s="112">
        <v>60272</v>
      </c>
      <c r="F87" s="113" t="s">
        <v>20</v>
      </c>
      <c r="G87" s="138">
        <v>1</v>
      </c>
      <c r="H87" s="138" t="s">
        <v>77</v>
      </c>
      <c r="I87" s="140">
        <v>2517.5</v>
      </c>
      <c r="J87" s="119" t="s">
        <v>22</v>
      </c>
      <c r="K87" s="120"/>
      <c r="L87" s="249"/>
      <c r="M87" s="120"/>
    </row>
    <row r="88" spans="1:13" s="105" customFormat="1">
      <c r="A88" s="137">
        <v>45869</v>
      </c>
      <c r="B88" s="138">
        <v>265271</v>
      </c>
      <c r="C88" s="112">
        <v>168609</v>
      </c>
      <c r="D88" s="112">
        <v>47585</v>
      </c>
      <c r="E88" s="112">
        <v>60273</v>
      </c>
      <c r="F88" s="113" t="s">
        <v>20</v>
      </c>
      <c r="G88" s="138">
        <v>1</v>
      </c>
      <c r="H88" s="138" t="s">
        <v>65</v>
      </c>
      <c r="I88" s="140">
        <v>12251.44</v>
      </c>
      <c r="J88" s="119" t="s">
        <v>22</v>
      </c>
      <c r="K88" s="120"/>
      <c r="L88" s="249"/>
      <c r="M88" s="120"/>
    </row>
    <row r="89" spans="1:13" s="105" customFormat="1">
      <c r="A89" s="137">
        <v>45869</v>
      </c>
      <c r="B89" s="138">
        <v>265383</v>
      </c>
      <c r="C89" s="112">
        <v>167671</v>
      </c>
      <c r="D89" s="112">
        <v>46522</v>
      </c>
      <c r="E89" s="112">
        <v>59166</v>
      </c>
      <c r="F89" s="113" t="s">
        <v>20</v>
      </c>
      <c r="G89" s="138">
        <v>1</v>
      </c>
      <c r="H89" s="138" t="s">
        <v>49</v>
      </c>
      <c r="I89" s="140">
        <v>13775</v>
      </c>
      <c r="J89" s="119" t="s">
        <v>22</v>
      </c>
      <c r="K89" s="120"/>
      <c r="L89" s="120">
        <v>35735</v>
      </c>
      <c r="M89" s="120"/>
    </row>
    <row r="90" spans="1:13" s="105" customFormat="1">
      <c r="A90" s="137">
        <v>45869</v>
      </c>
      <c r="B90" s="138">
        <v>265384</v>
      </c>
      <c r="C90" s="112">
        <v>167736</v>
      </c>
      <c r="D90" s="112">
        <v>46980</v>
      </c>
      <c r="E90" s="267">
        <v>60232</v>
      </c>
      <c r="F90" s="113" t="s">
        <v>20</v>
      </c>
      <c r="G90" s="138">
        <v>1</v>
      </c>
      <c r="H90" s="138" t="s">
        <v>184</v>
      </c>
      <c r="I90" s="140">
        <v>11548.39</v>
      </c>
      <c r="J90" s="119" t="s">
        <v>22</v>
      </c>
      <c r="K90" s="120"/>
      <c r="L90" s="249">
        <v>35740</v>
      </c>
      <c r="M90" s="120"/>
    </row>
    <row r="91" spans="1:13" s="105" customFormat="1">
      <c r="A91" s="137">
        <v>45869</v>
      </c>
      <c r="B91" s="138">
        <v>265384</v>
      </c>
      <c r="C91" s="112">
        <v>167736</v>
      </c>
      <c r="D91" s="112">
        <v>46980</v>
      </c>
      <c r="E91" s="267"/>
      <c r="F91" s="113" t="s">
        <v>20</v>
      </c>
      <c r="G91" s="138">
        <v>1</v>
      </c>
      <c r="H91" s="138" t="s">
        <v>217</v>
      </c>
      <c r="I91" s="140">
        <v>7938.39</v>
      </c>
      <c r="J91" s="119" t="s">
        <v>22</v>
      </c>
      <c r="K91" s="120"/>
      <c r="L91" s="249"/>
      <c r="M91" s="120"/>
    </row>
    <row r="92" spans="1:13" s="105" customFormat="1">
      <c r="A92" s="137">
        <v>45869</v>
      </c>
      <c r="B92" s="138">
        <v>265384</v>
      </c>
      <c r="C92" s="112">
        <v>167736</v>
      </c>
      <c r="D92" s="112">
        <v>46980</v>
      </c>
      <c r="E92" s="267"/>
      <c r="F92" s="113" t="s">
        <v>20</v>
      </c>
      <c r="G92" s="138">
        <v>1</v>
      </c>
      <c r="H92" s="138" t="s">
        <v>1072</v>
      </c>
      <c r="I92" s="140">
        <v>43316.39</v>
      </c>
      <c r="J92" s="119" t="s">
        <v>22</v>
      </c>
      <c r="K92" s="120"/>
      <c r="L92" s="249"/>
      <c r="M92" s="120"/>
    </row>
    <row r="93" spans="1:13" s="105" customFormat="1">
      <c r="A93" s="137">
        <v>45869</v>
      </c>
      <c r="B93" s="138">
        <v>265384</v>
      </c>
      <c r="C93" s="112">
        <v>167736</v>
      </c>
      <c r="D93" s="112">
        <v>46980</v>
      </c>
      <c r="E93" s="267">
        <v>60233</v>
      </c>
      <c r="F93" s="113" t="s">
        <v>20</v>
      </c>
      <c r="G93" s="138">
        <v>1</v>
      </c>
      <c r="H93" s="138" t="s">
        <v>39</v>
      </c>
      <c r="I93" s="140">
        <v>48651.59</v>
      </c>
      <c r="J93" s="119" t="s">
        <v>22</v>
      </c>
      <c r="K93" s="120"/>
      <c r="L93" s="249"/>
      <c r="M93" s="120"/>
    </row>
    <row r="94" spans="1:13" s="105" customFormat="1">
      <c r="A94" s="137">
        <v>45869</v>
      </c>
      <c r="B94" s="138">
        <v>265384</v>
      </c>
      <c r="C94" s="112">
        <v>167736</v>
      </c>
      <c r="D94" s="112">
        <v>46980</v>
      </c>
      <c r="E94" s="267"/>
      <c r="F94" s="113" t="s">
        <v>20</v>
      </c>
      <c r="G94" s="138">
        <v>1</v>
      </c>
      <c r="H94" s="138" t="s">
        <v>41</v>
      </c>
      <c r="I94" s="140">
        <v>26520.39</v>
      </c>
      <c r="J94" s="119" t="s">
        <v>22</v>
      </c>
      <c r="K94" s="120"/>
      <c r="L94" s="249"/>
      <c r="M94" s="120"/>
    </row>
    <row r="95" spans="1:13" s="105" customFormat="1">
      <c r="A95" s="137">
        <v>45869</v>
      </c>
      <c r="B95" s="138">
        <v>265385</v>
      </c>
      <c r="C95" s="112">
        <v>167853</v>
      </c>
      <c r="D95" s="112">
        <v>47833</v>
      </c>
      <c r="E95" s="267">
        <v>60241</v>
      </c>
      <c r="F95" s="113" t="s">
        <v>20</v>
      </c>
      <c r="G95" s="138">
        <v>1</v>
      </c>
      <c r="H95" s="138" t="s">
        <v>170</v>
      </c>
      <c r="I95" s="140">
        <v>25570.39</v>
      </c>
      <c r="J95" s="119" t="s">
        <v>22</v>
      </c>
      <c r="K95" s="120"/>
      <c r="L95" s="249">
        <v>35745</v>
      </c>
      <c r="M95" s="120"/>
    </row>
    <row r="96" spans="1:13" s="105" customFormat="1">
      <c r="A96" s="137">
        <v>45869</v>
      </c>
      <c r="B96" s="138">
        <v>265385</v>
      </c>
      <c r="C96" s="112">
        <v>167853</v>
      </c>
      <c r="D96" s="112">
        <v>47833</v>
      </c>
      <c r="E96" s="267"/>
      <c r="F96" s="113" t="s">
        <v>20</v>
      </c>
      <c r="G96" s="138">
        <v>1</v>
      </c>
      <c r="H96" s="138" t="s">
        <v>188</v>
      </c>
      <c r="I96" s="140">
        <v>33447.79</v>
      </c>
      <c r="J96" s="119" t="s">
        <v>22</v>
      </c>
      <c r="K96" s="120"/>
      <c r="L96" s="249"/>
      <c r="M96" s="120"/>
    </row>
    <row r="97" spans="1:13" s="105" customFormat="1">
      <c r="A97" s="137">
        <v>45869</v>
      </c>
      <c r="B97" s="138">
        <v>265385</v>
      </c>
      <c r="C97" s="112">
        <v>167853</v>
      </c>
      <c r="D97" s="112">
        <v>47833</v>
      </c>
      <c r="E97" s="112">
        <v>60242</v>
      </c>
      <c r="F97" s="113" t="s">
        <v>20</v>
      </c>
      <c r="G97" s="138">
        <v>1</v>
      </c>
      <c r="H97" s="138" t="s">
        <v>451</v>
      </c>
      <c r="I97" s="140">
        <v>3368.98</v>
      </c>
      <c r="J97" s="119" t="s">
        <v>22</v>
      </c>
      <c r="K97" s="120"/>
      <c r="L97" s="249"/>
      <c r="M97" s="120"/>
    </row>
    <row r="98" spans="1:13" s="105" customFormat="1">
      <c r="A98" s="137">
        <v>45869</v>
      </c>
      <c r="B98" s="138">
        <v>265385</v>
      </c>
      <c r="C98" s="112">
        <v>167853</v>
      </c>
      <c r="D98" s="112">
        <v>47833</v>
      </c>
      <c r="E98" s="112">
        <v>60243</v>
      </c>
      <c r="F98" s="113" t="s">
        <v>20</v>
      </c>
      <c r="G98" s="138">
        <v>1</v>
      </c>
      <c r="H98" s="138" t="s">
        <v>254</v>
      </c>
      <c r="I98" s="140">
        <v>106548.39</v>
      </c>
      <c r="J98" s="119" t="s">
        <v>22</v>
      </c>
      <c r="K98" s="120"/>
      <c r="L98" s="249"/>
      <c r="M98" s="120"/>
    </row>
    <row r="99" spans="1:13" s="105" customFormat="1">
      <c r="A99" s="137">
        <v>45869</v>
      </c>
      <c r="B99" s="138">
        <v>265385</v>
      </c>
      <c r="C99" s="112">
        <v>167853</v>
      </c>
      <c r="D99" s="112">
        <v>47833</v>
      </c>
      <c r="E99" s="112">
        <v>60244</v>
      </c>
      <c r="F99" s="113" t="s">
        <v>20</v>
      </c>
      <c r="G99" s="138">
        <v>1</v>
      </c>
      <c r="H99" s="138" t="s">
        <v>182</v>
      </c>
      <c r="I99" s="140">
        <v>5649.17</v>
      </c>
      <c r="J99" s="119" t="s">
        <v>22</v>
      </c>
      <c r="K99" s="120"/>
      <c r="L99" s="249"/>
      <c r="M99" s="120"/>
    </row>
    <row r="100" spans="1:13" s="105" customFormat="1">
      <c r="A100" s="137">
        <v>45869</v>
      </c>
      <c r="B100" s="138">
        <v>265386</v>
      </c>
      <c r="C100" s="112">
        <v>168821</v>
      </c>
      <c r="D100" s="112">
        <v>47800</v>
      </c>
      <c r="E100" s="112">
        <v>60285</v>
      </c>
      <c r="F100" s="113" t="s">
        <v>20</v>
      </c>
      <c r="G100" s="138">
        <v>1</v>
      </c>
      <c r="H100" s="138" t="s">
        <v>482</v>
      </c>
      <c r="I100" s="140">
        <v>12350</v>
      </c>
      <c r="J100" s="119" t="s">
        <v>22</v>
      </c>
      <c r="K100" s="120"/>
      <c r="L100" s="249">
        <v>35768</v>
      </c>
      <c r="M100" s="120"/>
    </row>
    <row r="101" spans="1:13" s="105" customFormat="1">
      <c r="A101" s="137">
        <v>45869</v>
      </c>
      <c r="B101" s="138">
        <v>265386</v>
      </c>
      <c r="C101" s="112">
        <v>168821</v>
      </c>
      <c r="D101" s="112">
        <v>47800</v>
      </c>
      <c r="E101" s="112">
        <v>60286</v>
      </c>
      <c r="F101" s="113" t="s">
        <v>20</v>
      </c>
      <c r="G101" s="138">
        <v>1</v>
      </c>
      <c r="H101" s="138" t="s">
        <v>173</v>
      </c>
      <c r="I101" s="140">
        <v>20022.39</v>
      </c>
      <c r="J101" s="119" t="s">
        <v>22</v>
      </c>
      <c r="K101" s="120"/>
      <c r="L101" s="249"/>
      <c r="M101" s="120"/>
    </row>
    <row r="102" spans="1:13" s="105" customFormat="1">
      <c r="A102" s="137">
        <v>45869</v>
      </c>
      <c r="B102" s="138">
        <v>265386</v>
      </c>
      <c r="C102" s="112">
        <v>168821</v>
      </c>
      <c r="D102" s="112">
        <v>47800</v>
      </c>
      <c r="E102" s="112" t="s">
        <v>1089</v>
      </c>
      <c r="F102" s="113" t="s">
        <v>20</v>
      </c>
      <c r="G102" s="138">
        <v>4</v>
      </c>
      <c r="H102" s="138" t="s">
        <v>364</v>
      </c>
      <c r="I102" s="140">
        <v>43305.56</v>
      </c>
      <c r="J102" s="119" t="s">
        <v>22</v>
      </c>
      <c r="K102" s="120"/>
      <c r="L102" s="249"/>
      <c r="M102" s="120"/>
    </row>
    <row r="103" spans="1:13" s="105" customFormat="1">
      <c r="A103" s="137">
        <v>45869</v>
      </c>
      <c r="B103" s="138">
        <v>265386</v>
      </c>
      <c r="C103" s="112">
        <v>168821</v>
      </c>
      <c r="D103" s="112">
        <v>47800</v>
      </c>
      <c r="E103" s="112">
        <v>60288</v>
      </c>
      <c r="F103" s="113" t="s">
        <v>20</v>
      </c>
      <c r="G103" s="138">
        <v>1</v>
      </c>
      <c r="H103" s="138" t="s">
        <v>33</v>
      </c>
      <c r="I103" s="140">
        <v>32296.39</v>
      </c>
      <c r="J103" s="119" t="s">
        <v>22</v>
      </c>
      <c r="K103" s="120"/>
      <c r="L103" s="249"/>
      <c r="M103" s="120"/>
    </row>
    <row r="104" spans="1:13" s="105" customFormat="1">
      <c r="A104" s="137">
        <v>45869</v>
      </c>
      <c r="B104" s="138">
        <v>265386</v>
      </c>
      <c r="C104" s="112">
        <v>168821</v>
      </c>
      <c r="D104" s="112">
        <v>47800</v>
      </c>
      <c r="E104" s="267">
        <v>60289</v>
      </c>
      <c r="F104" s="113" t="s">
        <v>20</v>
      </c>
      <c r="G104" s="138">
        <v>1</v>
      </c>
      <c r="H104" s="138" t="s">
        <v>41</v>
      </c>
      <c r="I104" s="140">
        <v>26520.39</v>
      </c>
      <c r="J104" s="119" t="s">
        <v>22</v>
      </c>
      <c r="K104" s="120"/>
      <c r="L104" s="249"/>
      <c r="M104" s="120"/>
    </row>
    <row r="105" spans="1:13" s="105" customFormat="1">
      <c r="A105" s="137">
        <v>45869</v>
      </c>
      <c r="B105" s="138">
        <v>265386</v>
      </c>
      <c r="C105" s="112">
        <v>168821</v>
      </c>
      <c r="D105" s="112">
        <v>47800</v>
      </c>
      <c r="E105" s="267"/>
      <c r="F105" s="113" t="s">
        <v>20</v>
      </c>
      <c r="G105" s="138">
        <v>1</v>
      </c>
      <c r="H105" s="138" t="s">
        <v>1073</v>
      </c>
      <c r="I105" s="140">
        <v>15291.39</v>
      </c>
      <c r="J105" s="119" t="s">
        <v>22</v>
      </c>
      <c r="K105" s="120"/>
      <c r="L105" s="249"/>
      <c r="M105" s="120"/>
    </row>
    <row r="106" spans="1:13" s="105" customFormat="1">
      <c r="A106" s="137">
        <v>45869</v>
      </c>
      <c r="B106" s="138">
        <v>265387</v>
      </c>
      <c r="C106" s="112">
        <v>168926</v>
      </c>
      <c r="D106" s="112">
        <v>47803</v>
      </c>
      <c r="E106" s="112">
        <v>60291</v>
      </c>
      <c r="F106" s="113" t="s">
        <v>20</v>
      </c>
      <c r="G106" s="138">
        <v>1</v>
      </c>
      <c r="H106" s="138" t="s">
        <v>40</v>
      </c>
      <c r="I106" s="140">
        <v>75076.789999999994</v>
      </c>
      <c r="J106" s="119" t="s">
        <v>22</v>
      </c>
      <c r="K106" s="120"/>
      <c r="L106" s="249">
        <v>35772</v>
      </c>
      <c r="M106" s="120"/>
    </row>
    <row r="107" spans="1:13" s="105" customFormat="1">
      <c r="A107" s="137">
        <v>45869</v>
      </c>
      <c r="B107" s="138">
        <v>265387</v>
      </c>
      <c r="C107" s="112">
        <v>168926</v>
      </c>
      <c r="D107" s="112">
        <v>47803</v>
      </c>
      <c r="E107" s="112">
        <v>60292</v>
      </c>
      <c r="F107" s="113" t="s">
        <v>20</v>
      </c>
      <c r="G107" s="138">
        <v>1</v>
      </c>
      <c r="H107" s="138" t="s">
        <v>45</v>
      </c>
      <c r="I107" s="140">
        <v>26991.59</v>
      </c>
      <c r="J107" s="119" t="s">
        <v>22</v>
      </c>
      <c r="K107" s="120"/>
      <c r="L107" s="249"/>
      <c r="M107" s="120"/>
    </row>
    <row r="108" spans="1:13" s="105" customFormat="1">
      <c r="A108" s="137">
        <v>45869</v>
      </c>
      <c r="B108" s="138">
        <v>265388</v>
      </c>
      <c r="C108" s="112">
        <v>168927</v>
      </c>
      <c r="D108" s="112">
        <v>47832</v>
      </c>
      <c r="E108" s="267">
        <v>59170</v>
      </c>
      <c r="F108" s="113" t="s">
        <v>20</v>
      </c>
      <c r="G108" s="138">
        <v>1</v>
      </c>
      <c r="H108" s="138" t="s">
        <v>43</v>
      </c>
      <c r="I108" s="140">
        <v>14725</v>
      </c>
      <c r="J108" s="119" t="s">
        <v>22</v>
      </c>
      <c r="K108" s="120"/>
      <c r="L108" s="249">
        <v>35773</v>
      </c>
      <c r="M108" s="120"/>
    </row>
    <row r="109" spans="1:13" s="105" customFormat="1">
      <c r="A109" s="137">
        <v>45869</v>
      </c>
      <c r="B109" s="138">
        <v>265388</v>
      </c>
      <c r="C109" s="112">
        <v>168927</v>
      </c>
      <c r="D109" s="112">
        <v>47832</v>
      </c>
      <c r="E109" s="267"/>
      <c r="F109" s="113" t="s">
        <v>20</v>
      </c>
      <c r="G109" s="138">
        <v>5</v>
      </c>
      <c r="H109" s="138" t="s">
        <v>25</v>
      </c>
      <c r="I109" s="140">
        <v>42750</v>
      </c>
      <c r="J109" s="119" t="s">
        <v>22</v>
      </c>
      <c r="K109" s="120"/>
      <c r="L109" s="249"/>
      <c r="M109" s="120"/>
    </row>
    <row r="110" spans="1:13" s="105" customFormat="1">
      <c r="A110" s="137">
        <v>45869</v>
      </c>
      <c r="B110" s="138">
        <v>265389</v>
      </c>
      <c r="C110" s="112">
        <v>168936</v>
      </c>
      <c r="D110" s="112">
        <v>47804</v>
      </c>
      <c r="E110" s="267">
        <v>60293</v>
      </c>
      <c r="F110" s="113" t="s">
        <v>20</v>
      </c>
      <c r="G110" s="138">
        <v>1</v>
      </c>
      <c r="H110" s="138" t="s">
        <v>33</v>
      </c>
      <c r="I110" s="140">
        <v>32296.39</v>
      </c>
      <c r="J110" s="119" t="s">
        <v>22</v>
      </c>
      <c r="K110" s="120"/>
      <c r="L110" s="249">
        <v>35776</v>
      </c>
      <c r="M110" s="120"/>
    </row>
    <row r="111" spans="1:13" s="105" customFormat="1">
      <c r="A111" s="137">
        <v>45869</v>
      </c>
      <c r="B111" s="138">
        <v>265389</v>
      </c>
      <c r="C111" s="112">
        <v>168936</v>
      </c>
      <c r="D111" s="112">
        <v>47804</v>
      </c>
      <c r="E111" s="267"/>
      <c r="F111" s="113" t="s">
        <v>20</v>
      </c>
      <c r="G111" s="138">
        <v>1</v>
      </c>
      <c r="H111" s="138" t="s">
        <v>173</v>
      </c>
      <c r="I111" s="140">
        <v>20022.39</v>
      </c>
      <c r="J111" s="119" t="s">
        <v>22</v>
      </c>
      <c r="K111" s="120"/>
      <c r="L111" s="249"/>
      <c r="M111" s="120"/>
    </row>
    <row r="112" spans="1:13" s="105" customFormat="1">
      <c r="A112" s="137">
        <v>45869</v>
      </c>
      <c r="B112" s="138">
        <v>265389</v>
      </c>
      <c r="C112" s="112">
        <v>168936</v>
      </c>
      <c r="D112" s="112">
        <v>47804</v>
      </c>
      <c r="E112" s="112">
        <v>60295</v>
      </c>
      <c r="F112" s="113" t="s">
        <v>20</v>
      </c>
      <c r="G112" s="138">
        <v>1</v>
      </c>
      <c r="H112" s="138" t="s">
        <v>46</v>
      </c>
      <c r="I112" s="140">
        <v>29765.59</v>
      </c>
      <c r="J112" s="119" t="s">
        <v>22</v>
      </c>
      <c r="K112" s="120"/>
      <c r="L112" s="249"/>
      <c r="M112" s="120"/>
    </row>
    <row r="113" spans="1:13" s="105" customFormat="1">
      <c r="A113" s="137">
        <v>45869</v>
      </c>
      <c r="B113" s="138">
        <v>265389</v>
      </c>
      <c r="C113" s="112">
        <v>168936</v>
      </c>
      <c r="D113" s="112">
        <v>47804</v>
      </c>
      <c r="E113" s="112">
        <v>60294</v>
      </c>
      <c r="F113" s="113" t="s">
        <v>20</v>
      </c>
      <c r="G113" s="138">
        <v>1</v>
      </c>
      <c r="H113" s="138" t="s">
        <v>170</v>
      </c>
      <c r="I113" s="140">
        <v>25570.39</v>
      </c>
      <c r="J113" s="119" t="s">
        <v>22</v>
      </c>
      <c r="K113" s="120"/>
      <c r="L113" s="249"/>
      <c r="M113" s="120"/>
    </row>
    <row r="114" spans="1:13" s="105" customFormat="1">
      <c r="A114" s="137">
        <v>45869</v>
      </c>
      <c r="B114" s="138">
        <v>265390</v>
      </c>
      <c r="C114" s="112">
        <v>168937</v>
      </c>
      <c r="D114" s="112">
        <v>47802</v>
      </c>
      <c r="E114" s="267">
        <v>60296</v>
      </c>
      <c r="F114" s="113" t="s">
        <v>20</v>
      </c>
      <c r="G114" s="138">
        <v>1</v>
      </c>
      <c r="H114" s="138" t="s">
        <v>254</v>
      </c>
      <c r="I114" s="140">
        <v>93707.49</v>
      </c>
      <c r="J114" s="119" t="s">
        <v>22</v>
      </c>
      <c r="K114" s="120"/>
      <c r="L114" s="249">
        <v>35777</v>
      </c>
      <c r="M114" s="120"/>
    </row>
    <row r="115" spans="1:13" s="105" customFormat="1">
      <c r="A115" s="137">
        <v>45869</v>
      </c>
      <c r="B115" s="138">
        <v>265390</v>
      </c>
      <c r="C115" s="112">
        <v>168937</v>
      </c>
      <c r="D115" s="112">
        <v>47802</v>
      </c>
      <c r="E115" s="267"/>
      <c r="F115" s="113" t="s">
        <v>20</v>
      </c>
      <c r="G115" s="138">
        <v>1</v>
      </c>
      <c r="H115" s="138" t="s">
        <v>33</v>
      </c>
      <c r="I115" s="140">
        <v>28428.93</v>
      </c>
      <c r="J115" s="119" t="s">
        <v>22</v>
      </c>
      <c r="K115" s="120"/>
      <c r="L115" s="249"/>
      <c r="M115" s="120"/>
    </row>
    <row r="116" spans="1:13" s="105" customFormat="1">
      <c r="A116" s="137">
        <v>45869</v>
      </c>
      <c r="B116" s="138">
        <v>265390</v>
      </c>
      <c r="C116" s="112">
        <v>168937</v>
      </c>
      <c r="D116" s="112">
        <v>47802</v>
      </c>
      <c r="E116" s="267"/>
      <c r="F116" s="113" t="s">
        <v>20</v>
      </c>
      <c r="G116" s="138">
        <v>2</v>
      </c>
      <c r="H116" s="138" t="s">
        <v>41</v>
      </c>
      <c r="I116" s="140">
        <v>46543.56</v>
      </c>
      <c r="J116" s="119" t="s">
        <v>22</v>
      </c>
      <c r="K116" s="120"/>
      <c r="L116" s="249"/>
      <c r="M116" s="120"/>
    </row>
    <row r="117" spans="1:13" s="105" customFormat="1">
      <c r="A117" s="137">
        <v>45869</v>
      </c>
      <c r="B117" s="138">
        <v>265390</v>
      </c>
      <c r="C117" s="112">
        <v>168937</v>
      </c>
      <c r="D117" s="112">
        <v>47802</v>
      </c>
      <c r="E117" s="267"/>
      <c r="F117" s="113" t="s">
        <v>20</v>
      </c>
      <c r="G117" s="138">
        <v>1</v>
      </c>
      <c r="H117" s="138" t="s">
        <v>40</v>
      </c>
      <c r="I117" s="140">
        <v>66320.34</v>
      </c>
      <c r="J117" s="119" t="s">
        <v>22</v>
      </c>
      <c r="K117" s="120"/>
      <c r="L117" s="249"/>
      <c r="M117" s="120"/>
    </row>
    <row r="118" spans="1:13" s="105" customFormat="1">
      <c r="A118" s="112"/>
      <c r="B118" s="112"/>
      <c r="C118" s="112"/>
      <c r="D118" s="112"/>
      <c r="E118" s="112"/>
      <c r="F118" s="113" t="s">
        <v>20</v>
      </c>
      <c r="G118" s="112"/>
      <c r="H118" s="112"/>
      <c r="I118" s="118"/>
      <c r="J118" s="119" t="s">
        <v>22</v>
      </c>
      <c r="K118" s="120"/>
      <c r="L118" s="120"/>
      <c r="M118" s="120"/>
    </row>
    <row r="119" spans="1:13" s="105" customFormat="1">
      <c r="A119" s="112"/>
      <c r="B119" s="112"/>
      <c r="C119" s="112"/>
      <c r="D119" s="112"/>
      <c r="E119" s="112"/>
      <c r="F119" s="113" t="s">
        <v>20</v>
      </c>
      <c r="G119" s="112"/>
      <c r="H119" s="112"/>
      <c r="I119" s="118"/>
      <c r="J119" s="119" t="s">
        <v>22</v>
      </c>
      <c r="K119" s="120"/>
      <c r="L119" s="120"/>
      <c r="M119" s="120"/>
    </row>
    <row r="120" spans="1:13" s="105" customFormat="1">
      <c r="A120" s="112"/>
      <c r="B120" s="112"/>
      <c r="C120" s="112"/>
      <c r="D120" s="112"/>
      <c r="E120" s="112"/>
      <c r="F120" s="113" t="s">
        <v>20</v>
      </c>
      <c r="G120" s="112"/>
      <c r="H120" s="112"/>
      <c r="I120" s="118"/>
      <c r="J120" s="119" t="s">
        <v>22</v>
      </c>
      <c r="K120" s="120"/>
      <c r="L120" s="120"/>
      <c r="M120" s="120"/>
    </row>
    <row r="121" spans="1:13" s="105" customFormat="1">
      <c r="A121" s="129">
        <v>45869</v>
      </c>
      <c r="B121" s="112" t="s">
        <v>1081</v>
      </c>
      <c r="C121" s="112" t="s">
        <v>1084</v>
      </c>
      <c r="D121" s="112" t="s">
        <v>1085</v>
      </c>
      <c r="E121" s="112" t="s">
        <v>1090</v>
      </c>
      <c r="F121" s="113" t="s">
        <v>16</v>
      </c>
      <c r="G121" s="112">
        <v>1</v>
      </c>
      <c r="H121" s="112" t="s">
        <v>17</v>
      </c>
      <c r="I121" s="118">
        <v>1895</v>
      </c>
      <c r="J121" s="119" t="s">
        <v>18</v>
      </c>
      <c r="K121" s="120"/>
      <c r="L121" s="120">
        <v>35775</v>
      </c>
      <c r="M121" s="120"/>
    </row>
    <row r="122" spans="1:13" s="105" customFormat="1">
      <c r="A122" s="129">
        <v>45869</v>
      </c>
      <c r="B122" s="112" t="s">
        <v>1080</v>
      </c>
      <c r="C122" s="112" t="s">
        <v>1082</v>
      </c>
      <c r="D122" s="112" t="s">
        <v>1083</v>
      </c>
      <c r="E122" s="112" t="s">
        <v>1091</v>
      </c>
      <c r="F122" s="113" t="s">
        <v>20</v>
      </c>
      <c r="G122" s="112">
        <v>1</v>
      </c>
      <c r="H122" s="112" t="s">
        <v>24</v>
      </c>
      <c r="I122" s="118">
        <v>21800</v>
      </c>
      <c r="J122" s="119" t="s">
        <v>22</v>
      </c>
      <c r="K122" s="120"/>
      <c r="L122" s="120">
        <v>35774</v>
      </c>
      <c r="M122" s="120"/>
    </row>
    <row r="123" spans="1:13" s="105" customFormat="1">
      <c r="A123" s="129">
        <v>45869</v>
      </c>
      <c r="B123" s="112" t="s">
        <v>1077</v>
      </c>
      <c r="C123" s="112" t="s">
        <v>1078</v>
      </c>
      <c r="D123" s="112" t="s">
        <v>1079</v>
      </c>
      <c r="E123" s="112" t="s">
        <v>1092</v>
      </c>
      <c r="F123" s="113" t="s">
        <v>20</v>
      </c>
      <c r="G123" s="112">
        <v>1</v>
      </c>
      <c r="H123" s="112" t="s">
        <v>480</v>
      </c>
      <c r="I123" s="118">
        <v>21356.35</v>
      </c>
      <c r="J123" s="119" t="s">
        <v>22</v>
      </c>
      <c r="K123" s="120"/>
      <c r="L123" s="120">
        <v>35771</v>
      </c>
      <c r="M123" s="120"/>
    </row>
    <row r="124" spans="1:13" s="105" customFormat="1">
      <c r="A124" s="129">
        <v>45869</v>
      </c>
      <c r="B124" s="112" t="s">
        <v>1074</v>
      </c>
      <c r="C124" s="112" t="s">
        <v>127</v>
      </c>
      <c r="D124" s="112" t="s">
        <v>1075</v>
      </c>
      <c r="E124" s="112" t="s">
        <v>1093</v>
      </c>
      <c r="F124" s="113" t="s">
        <v>20</v>
      </c>
      <c r="G124" s="112">
        <v>1</v>
      </c>
      <c r="H124" s="112" t="s">
        <v>512</v>
      </c>
      <c r="I124" s="118">
        <v>18600</v>
      </c>
      <c r="J124" s="119" t="s">
        <v>22</v>
      </c>
      <c r="K124" s="120"/>
      <c r="L124" s="249">
        <v>35769</v>
      </c>
      <c r="M124" s="120"/>
    </row>
    <row r="125" spans="1:13" s="105" customFormat="1">
      <c r="A125" s="129">
        <v>45869</v>
      </c>
      <c r="B125" s="112" t="s">
        <v>1074</v>
      </c>
      <c r="C125" s="112" t="s">
        <v>127</v>
      </c>
      <c r="D125" s="112" t="s">
        <v>1075</v>
      </c>
      <c r="E125" s="112" t="s">
        <v>1094</v>
      </c>
      <c r="F125" s="113" t="s">
        <v>20</v>
      </c>
      <c r="G125" s="112">
        <v>1</v>
      </c>
      <c r="H125" s="112" t="s">
        <v>1076</v>
      </c>
      <c r="I125" s="118">
        <v>17000</v>
      </c>
      <c r="J125" s="119" t="s">
        <v>22</v>
      </c>
      <c r="K125" s="120"/>
      <c r="L125" s="249"/>
      <c r="M125" s="120"/>
    </row>
    <row r="126" spans="1:13" s="105" customFormat="1">
      <c r="A126" s="129">
        <v>45869</v>
      </c>
      <c r="B126" s="112" t="s">
        <v>670</v>
      </c>
      <c r="C126" s="112" t="s">
        <v>671</v>
      </c>
      <c r="D126" s="112" t="s">
        <v>672</v>
      </c>
      <c r="E126" s="112" t="s">
        <v>1094</v>
      </c>
      <c r="F126" s="113" t="s">
        <v>20</v>
      </c>
      <c r="G126" s="112">
        <v>1</v>
      </c>
      <c r="H126" s="112" t="s">
        <v>53</v>
      </c>
      <c r="I126" s="191">
        <v>20156.3</v>
      </c>
      <c r="J126" s="119" t="s">
        <v>22</v>
      </c>
      <c r="K126" s="120"/>
      <c r="L126" s="120">
        <v>35570</v>
      </c>
      <c r="M126" s="120"/>
    </row>
    <row r="127" spans="1:13" s="105" customFormat="1">
      <c r="A127" s="129">
        <v>45869</v>
      </c>
      <c r="B127" s="112" t="s">
        <v>673</v>
      </c>
      <c r="C127" s="112" t="s">
        <v>147</v>
      </c>
      <c r="D127" s="112" t="s">
        <v>674</v>
      </c>
      <c r="E127" s="112" t="s">
        <v>1095</v>
      </c>
      <c r="F127" s="113" t="s">
        <v>20</v>
      </c>
      <c r="G127" s="112">
        <v>1</v>
      </c>
      <c r="H127" s="112" t="s">
        <v>49</v>
      </c>
      <c r="I127" s="118">
        <v>14500</v>
      </c>
      <c r="J127" s="119" t="s">
        <v>22</v>
      </c>
      <c r="K127" s="120"/>
      <c r="L127" s="120">
        <v>35765</v>
      </c>
      <c r="M127" s="120"/>
    </row>
    <row r="128" spans="1:13" s="105" customFormat="1">
      <c r="A128" s="129">
        <v>45867</v>
      </c>
      <c r="B128" s="112" t="s">
        <v>675</v>
      </c>
      <c r="C128" s="112" t="s">
        <v>676</v>
      </c>
      <c r="D128" s="112" t="s">
        <v>677</v>
      </c>
      <c r="E128" s="112" t="s">
        <v>678</v>
      </c>
      <c r="F128" s="113" t="s">
        <v>20</v>
      </c>
      <c r="G128" s="112">
        <v>2</v>
      </c>
      <c r="H128" s="112" t="s">
        <v>49</v>
      </c>
      <c r="I128" s="118">
        <v>29000</v>
      </c>
      <c r="J128" s="119" t="s">
        <v>22</v>
      </c>
      <c r="K128" s="120"/>
      <c r="L128" s="120">
        <v>35737</v>
      </c>
      <c r="M128" s="120"/>
    </row>
    <row r="129" spans="1:13" s="105" customFormat="1">
      <c r="A129" s="129">
        <v>45854</v>
      </c>
      <c r="B129" s="112" t="s">
        <v>679</v>
      </c>
      <c r="C129" s="112" t="s">
        <v>680</v>
      </c>
      <c r="D129" s="112" t="s">
        <v>681</v>
      </c>
      <c r="E129" s="112" t="s">
        <v>682</v>
      </c>
      <c r="F129" s="113" t="s">
        <v>20</v>
      </c>
      <c r="G129" s="112">
        <v>2</v>
      </c>
      <c r="H129" s="112" t="s">
        <v>629</v>
      </c>
      <c r="I129" s="118">
        <v>4726.6000000000004</v>
      </c>
      <c r="J129" s="119" t="s">
        <v>22</v>
      </c>
      <c r="K129" s="120"/>
      <c r="L129" s="120">
        <v>35747</v>
      </c>
      <c r="M129" s="120"/>
    </row>
    <row r="130" spans="1:13" s="105" customFormat="1">
      <c r="A130" s="129">
        <v>45854</v>
      </c>
      <c r="B130" s="112" t="s">
        <v>683</v>
      </c>
      <c r="C130" s="112" t="s">
        <v>684</v>
      </c>
      <c r="D130" s="112" t="s">
        <v>685</v>
      </c>
      <c r="E130" s="112" t="s">
        <v>686</v>
      </c>
      <c r="F130" s="113" t="s">
        <v>20</v>
      </c>
      <c r="G130" s="112">
        <v>1</v>
      </c>
      <c r="H130" s="112" t="s">
        <v>629</v>
      </c>
      <c r="I130" s="118">
        <v>2363.3000000000002</v>
      </c>
      <c r="J130" s="119" t="s">
        <v>22</v>
      </c>
      <c r="K130" s="120"/>
      <c r="L130" s="120">
        <v>35754</v>
      </c>
      <c r="M130" s="120"/>
    </row>
    <row r="131" spans="1:13" s="105" customFormat="1">
      <c r="A131" s="129">
        <v>45852</v>
      </c>
      <c r="B131" s="112" t="s">
        <v>687</v>
      </c>
      <c r="C131" s="112" t="s">
        <v>688</v>
      </c>
      <c r="D131" s="112" t="s">
        <v>689</v>
      </c>
      <c r="E131" s="112" t="s">
        <v>690</v>
      </c>
      <c r="F131" s="113" t="s">
        <v>20</v>
      </c>
      <c r="G131" s="112">
        <v>1</v>
      </c>
      <c r="H131" s="112" t="s">
        <v>451</v>
      </c>
      <c r="I131" s="118">
        <v>3546.3</v>
      </c>
      <c r="J131" s="119" t="s">
        <v>22</v>
      </c>
      <c r="K131" s="120"/>
      <c r="L131" s="249">
        <v>35736</v>
      </c>
      <c r="M131" s="120"/>
    </row>
    <row r="132" spans="1:13" s="105" customFormat="1">
      <c r="A132" s="129">
        <v>45852</v>
      </c>
      <c r="B132" s="112" t="s">
        <v>687</v>
      </c>
      <c r="C132" s="112" t="s">
        <v>688</v>
      </c>
      <c r="D132" s="112" t="s">
        <v>689</v>
      </c>
      <c r="E132" s="112" t="s">
        <v>691</v>
      </c>
      <c r="F132" s="113" t="s">
        <v>20</v>
      </c>
      <c r="G132" s="112">
        <v>2</v>
      </c>
      <c r="H132" s="112" t="s">
        <v>113</v>
      </c>
      <c r="I132" s="118">
        <v>44000</v>
      </c>
      <c r="J132" s="119" t="s">
        <v>22</v>
      </c>
      <c r="K132" s="120"/>
      <c r="L132" s="249"/>
      <c r="M132" s="120"/>
    </row>
    <row r="133" spans="1:13" s="105" customFormat="1">
      <c r="A133" s="129">
        <v>45852</v>
      </c>
      <c r="B133" s="112" t="s">
        <v>692</v>
      </c>
      <c r="C133" s="112" t="s">
        <v>693</v>
      </c>
      <c r="D133" s="112" t="s">
        <v>694</v>
      </c>
      <c r="E133" s="112" t="s">
        <v>695</v>
      </c>
      <c r="F133" s="113" t="s">
        <v>20</v>
      </c>
      <c r="G133" s="112">
        <v>1</v>
      </c>
      <c r="H133" s="112" t="s">
        <v>33</v>
      </c>
      <c r="I133" s="192">
        <v>35996.300000000003</v>
      </c>
      <c r="J133" s="119" t="s">
        <v>22</v>
      </c>
      <c r="K133" s="131" t="s">
        <v>696</v>
      </c>
      <c r="L133" s="249">
        <v>35748</v>
      </c>
      <c r="M133" s="131"/>
    </row>
    <row r="134" spans="1:13" s="105" customFormat="1">
      <c r="A134" s="129">
        <v>45852</v>
      </c>
      <c r="B134" s="112" t="s">
        <v>692</v>
      </c>
      <c r="C134" s="112" t="s">
        <v>693</v>
      </c>
      <c r="D134" s="112" t="s">
        <v>694</v>
      </c>
      <c r="E134" s="112" t="s">
        <v>697</v>
      </c>
      <c r="F134" s="113" t="s">
        <v>20</v>
      </c>
      <c r="G134" s="112">
        <v>1</v>
      </c>
      <c r="H134" s="112" t="s">
        <v>629</v>
      </c>
      <c r="I134" s="118">
        <v>2363.3000000000002</v>
      </c>
      <c r="J134" s="119" t="s">
        <v>22</v>
      </c>
      <c r="K134" s="120"/>
      <c r="L134" s="249"/>
      <c r="M134" s="120"/>
    </row>
    <row r="135" spans="1:13" s="105" customFormat="1">
      <c r="A135" s="129">
        <v>45852</v>
      </c>
      <c r="B135" s="112" t="s">
        <v>698</v>
      </c>
      <c r="C135" s="112" t="s">
        <v>699</v>
      </c>
      <c r="D135" s="112" t="s">
        <v>700</v>
      </c>
      <c r="E135" s="112" t="s">
        <v>701</v>
      </c>
      <c r="F135" s="113" t="s">
        <v>20</v>
      </c>
      <c r="G135" s="112">
        <v>1</v>
      </c>
      <c r="H135" s="112" t="s">
        <v>21</v>
      </c>
      <c r="I135" s="118">
        <v>16500</v>
      </c>
      <c r="J135" s="119" t="s">
        <v>22</v>
      </c>
      <c r="K135" s="120"/>
      <c r="L135" s="120">
        <v>35742</v>
      </c>
      <c r="M135" s="120"/>
    </row>
    <row r="136" spans="1:13" s="105" customFormat="1">
      <c r="A136" s="129">
        <v>45852</v>
      </c>
      <c r="B136" s="112" t="s">
        <v>702</v>
      </c>
      <c r="C136" s="112" t="s">
        <v>703</v>
      </c>
      <c r="D136" s="112" t="s">
        <v>704</v>
      </c>
      <c r="E136" s="112" t="s">
        <v>705</v>
      </c>
      <c r="F136" s="113" t="s">
        <v>20</v>
      </c>
      <c r="G136" s="112">
        <v>1</v>
      </c>
      <c r="H136" s="112" t="s">
        <v>63</v>
      </c>
      <c r="I136" s="118">
        <v>13100</v>
      </c>
      <c r="J136" s="119" t="s">
        <v>22</v>
      </c>
      <c r="K136" s="120"/>
      <c r="L136" s="120">
        <v>35749</v>
      </c>
      <c r="M136" s="120"/>
    </row>
    <row r="137" spans="1:13" s="105" customFormat="1">
      <c r="A137" s="129">
        <v>45852</v>
      </c>
      <c r="B137" s="112" t="s">
        <v>706</v>
      </c>
      <c r="C137" s="112" t="s">
        <v>707</v>
      </c>
      <c r="D137" s="112" t="s">
        <v>708</v>
      </c>
      <c r="E137" s="112" t="s">
        <v>709</v>
      </c>
      <c r="F137" s="113" t="s">
        <v>20</v>
      </c>
      <c r="G137" s="112">
        <v>1</v>
      </c>
      <c r="H137" s="112" t="s">
        <v>629</v>
      </c>
      <c r="I137" s="118">
        <v>2363.3000000000002</v>
      </c>
      <c r="J137" s="119" t="s">
        <v>22</v>
      </c>
      <c r="K137" s="120"/>
      <c r="L137" s="120">
        <v>35738</v>
      </c>
      <c r="M137" s="120"/>
    </row>
    <row r="138" spans="1:13" s="105" customFormat="1">
      <c r="A138" s="129">
        <v>45852</v>
      </c>
      <c r="B138" s="112" t="s">
        <v>710</v>
      </c>
      <c r="C138" s="112" t="s">
        <v>711</v>
      </c>
      <c r="D138" s="112" t="s">
        <v>712</v>
      </c>
      <c r="E138" s="112" t="s">
        <v>713</v>
      </c>
      <c r="F138" s="113" t="s">
        <v>20</v>
      </c>
      <c r="G138" s="112">
        <v>1</v>
      </c>
      <c r="H138" s="112" t="s">
        <v>714</v>
      </c>
      <c r="I138" s="118">
        <v>3500</v>
      </c>
      <c r="J138" s="119" t="s">
        <v>22</v>
      </c>
      <c r="K138" s="120"/>
      <c r="L138" s="120">
        <v>35739</v>
      </c>
      <c r="M138" s="120"/>
    </row>
    <row r="139" spans="1:13" s="105" customFormat="1">
      <c r="A139" s="112"/>
      <c r="B139" s="112"/>
      <c r="C139" s="112"/>
      <c r="D139" s="112"/>
      <c r="E139" s="112"/>
      <c r="F139" s="113" t="s">
        <v>20</v>
      </c>
      <c r="G139" s="112"/>
      <c r="H139" s="112"/>
      <c r="I139" s="118"/>
      <c r="J139" s="119" t="s">
        <v>22</v>
      </c>
      <c r="K139" s="120"/>
      <c r="L139" s="120"/>
      <c r="M139" s="120"/>
    </row>
    <row r="140" spans="1:13" s="105" customFormat="1">
      <c r="A140" s="112"/>
      <c r="B140" s="112"/>
      <c r="C140" s="112"/>
      <c r="D140" s="112"/>
      <c r="E140" s="112"/>
      <c r="F140" s="113" t="s">
        <v>20</v>
      </c>
      <c r="G140" s="112"/>
      <c r="H140" s="112"/>
      <c r="I140" s="118"/>
      <c r="J140" s="119" t="s">
        <v>22</v>
      </c>
      <c r="K140" s="120"/>
      <c r="L140" s="120"/>
      <c r="M140" s="120"/>
    </row>
    <row r="141" spans="1:13" s="105" customFormat="1">
      <c r="A141" s="112"/>
      <c r="B141" s="112"/>
      <c r="C141" s="112"/>
      <c r="D141" s="112"/>
      <c r="E141" s="112"/>
      <c r="F141" s="113" t="s">
        <v>20</v>
      </c>
      <c r="G141" s="112"/>
      <c r="H141" s="112"/>
      <c r="I141" s="118"/>
      <c r="J141" s="119" t="s">
        <v>22</v>
      </c>
      <c r="K141" s="120"/>
      <c r="L141" s="120"/>
      <c r="M141" s="120"/>
    </row>
    <row r="142" spans="1:13" s="105" customFormat="1">
      <c r="A142" s="129">
        <v>45853</v>
      </c>
      <c r="B142" s="112">
        <v>264689</v>
      </c>
      <c r="C142" s="112">
        <v>167590</v>
      </c>
      <c r="D142" s="112">
        <v>46536</v>
      </c>
      <c r="E142" s="112"/>
      <c r="F142" s="113" t="s">
        <v>715</v>
      </c>
      <c r="G142" s="112">
        <v>1</v>
      </c>
      <c r="H142" s="112" t="s">
        <v>51</v>
      </c>
      <c r="I142" s="118">
        <v>59595</v>
      </c>
      <c r="J142" s="119" t="s">
        <v>18</v>
      </c>
      <c r="K142" s="120"/>
      <c r="L142" s="120">
        <v>1138</v>
      </c>
      <c r="M142" s="120"/>
    </row>
    <row r="143" spans="1:13" s="105" customFormat="1">
      <c r="A143" s="129">
        <v>45861</v>
      </c>
      <c r="B143" s="112">
        <v>264877</v>
      </c>
      <c r="C143" s="112">
        <v>167738</v>
      </c>
      <c r="D143" s="112" t="s">
        <v>716</v>
      </c>
      <c r="E143" s="112"/>
      <c r="F143" s="113" t="s">
        <v>717</v>
      </c>
      <c r="G143" s="112">
        <v>1</v>
      </c>
      <c r="H143" s="112" t="s">
        <v>718</v>
      </c>
      <c r="I143" s="118">
        <v>7696.5</v>
      </c>
      <c r="J143" s="119" t="s">
        <v>719</v>
      </c>
      <c r="K143" s="120"/>
      <c r="L143" s="120">
        <v>35743</v>
      </c>
      <c r="M143" s="120"/>
    </row>
    <row r="144" spans="1:13" s="105" customFormat="1">
      <c r="A144" s="129">
        <v>45868</v>
      </c>
      <c r="B144" s="112">
        <v>265275</v>
      </c>
      <c r="C144" s="112">
        <v>168717</v>
      </c>
      <c r="D144" s="112">
        <v>47568</v>
      </c>
      <c r="E144" s="112"/>
      <c r="F144" s="113" t="s">
        <v>1071</v>
      </c>
      <c r="G144" s="112">
        <v>1</v>
      </c>
      <c r="H144" s="112" t="s">
        <v>39</v>
      </c>
      <c r="I144" s="118">
        <v>21212</v>
      </c>
      <c r="J144" s="119" t="s">
        <v>18</v>
      </c>
      <c r="K144" s="120"/>
      <c r="L144" s="120">
        <v>4000089839</v>
      </c>
      <c r="M144" s="120"/>
    </row>
    <row r="145" spans="5:10" s="126" customFormat="1">
      <c r="E145" s="115"/>
      <c r="I145" s="133"/>
      <c r="J145" s="119"/>
    </row>
    <row r="146" spans="5:10" s="126" customFormat="1">
      <c r="E146" s="115"/>
      <c r="I146" s="133"/>
      <c r="J146" s="119"/>
    </row>
    <row r="147" spans="5:10" s="126" customFormat="1">
      <c r="E147" s="115"/>
      <c r="I147" s="133"/>
      <c r="J147" s="119"/>
    </row>
    <row r="148" spans="5:10" s="126" customFormat="1">
      <c r="E148" s="115"/>
      <c r="I148" s="133"/>
      <c r="J148" s="119"/>
    </row>
    <row r="149" spans="5:10" s="126" customFormat="1">
      <c r="E149" s="115"/>
      <c r="I149" s="133"/>
      <c r="J149" s="119"/>
    </row>
    <row r="150" spans="5:10" s="126" customFormat="1">
      <c r="E150" s="115"/>
      <c r="I150" s="133"/>
      <c r="J150" s="119"/>
    </row>
    <row r="151" spans="5:10" s="126" customFormat="1">
      <c r="E151" s="115"/>
      <c r="I151" s="133"/>
      <c r="J151" s="119"/>
    </row>
    <row r="152" spans="5:10" s="126" customFormat="1">
      <c r="E152" s="115"/>
      <c r="I152" s="133"/>
      <c r="J152" s="119"/>
    </row>
    <row r="153" spans="5:10" s="126" customFormat="1">
      <c r="E153" s="115"/>
      <c r="I153" s="133"/>
      <c r="J153" s="119"/>
    </row>
    <row r="154" spans="5:10" s="126" customFormat="1">
      <c r="E154" s="115"/>
      <c r="I154" s="133"/>
      <c r="J154" s="119"/>
    </row>
    <row r="155" spans="5:10" s="126" customFormat="1">
      <c r="E155" s="115"/>
      <c r="I155" s="133"/>
      <c r="J155" s="119"/>
    </row>
    <row r="156" spans="5:10" s="126" customFormat="1">
      <c r="E156" s="115"/>
      <c r="I156" s="133"/>
      <c r="J156" s="119"/>
    </row>
    <row r="157" spans="5:10" s="126" customFormat="1">
      <c r="E157" s="115"/>
      <c r="I157" s="133"/>
      <c r="J157" s="119"/>
    </row>
    <row r="158" spans="5:10" s="126" customFormat="1">
      <c r="E158" s="115"/>
      <c r="I158" s="133"/>
      <c r="J158" s="119"/>
    </row>
    <row r="159" spans="5:10" s="126" customFormat="1">
      <c r="E159" s="115"/>
      <c r="I159" s="133"/>
      <c r="J159" s="119"/>
    </row>
    <row r="160" spans="5:10" s="126" customFormat="1">
      <c r="E160" s="115"/>
      <c r="I160" s="133"/>
      <c r="J160" s="119"/>
    </row>
    <row r="161" spans="5:10" s="126" customFormat="1">
      <c r="E161" s="115"/>
      <c r="I161" s="133"/>
      <c r="J161" s="119"/>
    </row>
    <row r="162" spans="5:10" s="126" customFormat="1">
      <c r="E162" s="115"/>
      <c r="I162" s="133"/>
      <c r="J162" s="119"/>
    </row>
    <row r="163" spans="5:10" s="126" customFormat="1">
      <c r="E163" s="115"/>
      <c r="I163" s="133"/>
      <c r="J163" s="119"/>
    </row>
    <row r="164" spans="5:10" s="126" customFormat="1">
      <c r="E164" s="115"/>
      <c r="I164" s="133"/>
      <c r="J164" s="119"/>
    </row>
    <row r="165" spans="5:10" s="126" customFormat="1">
      <c r="E165" s="115"/>
      <c r="I165" s="133"/>
      <c r="J165" s="119"/>
    </row>
    <row r="166" spans="5:10" s="126" customFormat="1">
      <c r="E166" s="115"/>
      <c r="I166" s="133"/>
      <c r="J166" s="119"/>
    </row>
    <row r="167" spans="5:10" s="126" customFormat="1">
      <c r="E167" s="115"/>
      <c r="I167" s="133"/>
      <c r="J167" s="119"/>
    </row>
    <row r="168" spans="5:10" s="126" customFormat="1">
      <c r="E168" s="115"/>
      <c r="I168" s="133"/>
      <c r="J168" s="119"/>
    </row>
    <row r="169" spans="5:10" s="126" customFormat="1">
      <c r="E169" s="115"/>
      <c r="I169" s="133"/>
      <c r="J169" s="119"/>
    </row>
    <row r="170" spans="5:10" s="126" customFormat="1">
      <c r="E170" s="115"/>
      <c r="I170" s="133"/>
      <c r="J170" s="119"/>
    </row>
    <row r="171" spans="5:10" s="126" customFormat="1">
      <c r="E171" s="115"/>
      <c r="I171" s="133"/>
      <c r="J171" s="119"/>
    </row>
    <row r="172" spans="5:10" s="126" customFormat="1">
      <c r="E172" s="115"/>
      <c r="I172" s="133"/>
      <c r="J172" s="119"/>
    </row>
    <row r="173" spans="5:10" s="126" customFormat="1">
      <c r="E173" s="115"/>
      <c r="I173" s="133"/>
      <c r="J173" s="119"/>
    </row>
    <row r="174" spans="5:10" s="126" customFormat="1">
      <c r="E174" s="115"/>
      <c r="I174" s="133"/>
      <c r="J174" s="119"/>
    </row>
    <row r="175" spans="5:10" s="126" customFormat="1">
      <c r="E175" s="115"/>
      <c r="I175" s="133"/>
      <c r="J175" s="119"/>
    </row>
    <row r="176" spans="5:10" s="126" customFormat="1">
      <c r="E176" s="115"/>
      <c r="I176" s="133"/>
      <c r="J176" s="119"/>
    </row>
    <row r="177" spans="5:10" s="126" customFormat="1">
      <c r="E177" s="115"/>
      <c r="I177" s="133"/>
      <c r="J177" s="119"/>
    </row>
    <row r="178" spans="5:10" s="126" customFormat="1">
      <c r="E178" s="115"/>
      <c r="I178" s="133"/>
      <c r="J178" s="119"/>
    </row>
    <row r="179" spans="5:10" s="126" customFormat="1">
      <c r="E179" s="115"/>
      <c r="I179" s="133"/>
      <c r="J179" s="119"/>
    </row>
    <row r="180" spans="5:10" s="126" customFormat="1">
      <c r="E180" s="115"/>
      <c r="I180" s="133"/>
      <c r="J180" s="119"/>
    </row>
    <row r="181" spans="5:10" s="126" customFormat="1">
      <c r="E181" s="115"/>
      <c r="I181" s="133"/>
      <c r="J181" s="119"/>
    </row>
    <row r="182" spans="5:10" s="126" customFormat="1">
      <c r="E182" s="115"/>
      <c r="I182" s="133"/>
      <c r="J182" s="119"/>
    </row>
    <row r="183" spans="5:10" s="126" customFormat="1">
      <c r="E183" s="115"/>
      <c r="I183" s="133"/>
      <c r="J183" s="119"/>
    </row>
    <row r="184" spans="5:10" s="126" customFormat="1">
      <c r="E184" s="115"/>
      <c r="I184" s="133"/>
      <c r="J184" s="119"/>
    </row>
    <row r="185" spans="5:10" s="126" customFormat="1">
      <c r="E185" s="115"/>
      <c r="I185" s="133"/>
      <c r="J185" s="119"/>
    </row>
    <row r="186" spans="5:10" s="126" customFormat="1">
      <c r="E186" s="115"/>
      <c r="I186" s="133"/>
      <c r="J186" s="119"/>
    </row>
    <row r="187" spans="5:10" s="126" customFormat="1">
      <c r="E187" s="115"/>
      <c r="I187" s="133"/>
      <c r="J187" s="119"/>
    </row>
    <row r="188" spans="5:10" s="126" customFormat="1">
      <c r="E188" s="115"/>
      <c r="I188" s="133"/>
      <c r="J188" s="119"/>
    </row>
    <row r="189" spans="5:10" s="126" customFormat="1">
      <c r="E189" s="115"/>
      <c r="I189" s="133"/>
      <c r="J189" s="119"/>
    </row>
    <row r="190" spans="5:10" s="126" customFormat="1">
      <c r="E190" s="115"/>
      <c r="I190" s="133"/>
      <c r="J190" s="119"/>
    </row>
    <row r="191" spans="5:10" s="126" customFormat="1">
      <c r="E191" s="115"/>
      <c r="I191" s="133"/>
      <c r="J191" s="119"/>
    </row>
    <row r="192" spans="5:10" s="126" customFormat="1">
      <c r="E192" s="115"/>
      <c r="I192" s="133"/>
      <c r="J192" s="119"/>
    </row>
    <row r="193" spans="5:10" s="126" customFormat="1">
      <c r="E193" s="115"/>
      <c r="I193" s="133"/>
      <c r="J193" s="119"/>
    </row>
    <row r="194" spans="5:10" s="126" customFormat="1">
      <c r="E194" s="115"/>
      <c r="I194" s="133"/>
      <c r="J194" s="119"/>
    </row>
    <row r="195" spans="5:10" s="126" customFormat="1">
      <c r="E195" s="115"/>
      <c r="I195" s="133"/>
      <c r="J195" s="119"/>
    </row>
    <row r="196" spans="5:10" s="126" customFormat="1">
      <c r="E196" s="115"/>
      <c r="I196" s="133"/>
      <c r="J196" s="119"/>
    </row>
    <row r="197" spans="5:10" s="126" customFormat="1">
      <c r="E197" s="115"/>
      <c r="I197" s="133"/>
      <c r="J197" s="119"/>
    </row>
    <row r="198" spans="5:10" s="126" customFormat="1">
      <c r="E198" s="115"/>
      <c r="I198" s="133"/>
      <c r="J198" s="119"/>
    </row>
    <row r="199" spans="5:10" s="126" customFormat="1">
      <c r="E199" s="115"/>
      <c r="I199" s="133"/>
      <c r="J199" s="119"/>
    </row>
    <row r="200" spans="5:10" s="126" customFormat="1">
      <c r="E200" s="115"/>
      <c r="I200" s="133"/>
      <c r="J200" s="119"/>
    </row>
    <row r="201" spans="5:10" s="126" customFormat="1">
      <c r="E201" s="115"/>
      <c r="I201" s="133"/>
      <c r="J201" s="119"/>
    </row>
    <row r="202" spans="5:10" s="126" customFormat="1">
      <c r="E202" s="115"/>
      <c r="I202" s="133"/>
      <c r="J202" s="119"/>
    </row>
    <row r="203" spans="5:10" s="126" customFormat="1">
      <c r="E203" s="115"/>
      <c r="I203" s="133"/>
      <c r="J203" s="119"/>
    </row>
    <row r="204" spans="5:10" s="126" customFormat="1">
      <c r="E204" s="115"/>
      <c r="I204" s="133"/>
      <c r="J204" s="119"/>
    </row>
    <row r="205" spans="5:10" s="126" customFormat="1">
      <c r="E205" s="115"/>
      <c r="I205" s="133"/>
      <c r="J205" s="119"/>
    </row>
    <row r="206" spans="5:10" s="126" customFormat="1">
      <c r="E206" s="115"/>
      <c r="I206" s="133"/>
      <c r="J206" s="119"/>
    </row>
    <row r="207" spans="5:10" s="126" customFormat="1">
      <c r="E207" s="115"/>
      <c r="I207" s="133"/>
      <c r="J207" s="119"/>
    </row>
    <row r="208" spans="5:10" s="126" customFormat="1">
      <c r="E208" s="115"/>
      <c r="I208" s="133"/>
      <c r="J208" s="119"/>
    </row>
    <row r="209" spans="5:10" s="126" customFormat="1">
      <c r="E209" s="115"/>
      <c r="I209" s="133"/>
      <c r="J209" s="119"/>
    </row>
    <row r="210" spans="5:10" s="126" customFormat="1">
      <c r="E210" s="115"/>
      <c r="I210" s="133"/>
      <c r="J210" s="119"/>
    </row>
    <row r="211" spans="5:10" s="126" customFormat="1">
      <c r="E211" s="115"/>
      <c r="I211" s="133"/>
      <c r="J211" s="119"/>
    </row>
    <row r="212" spans="5:10" s="126" customFormat="1">
      <c r="E212" s="115"/>
      <c r="I212" s="133"/>
      <c r="J212" s="119"/>
    </row>
    <row r="213" spans="5:10" s="126" customFormat="1">
      <c r="E213" s="115"/>
      <c r="I213" s="133"/>
      <c r="J213" s="119"/>
    </row>
    <row r="214" spans="5:10" s="126" customFormat="1">
      <c r="E214" s="115"/>
      <c r="I214" s="133"/>
      <c r="J214" s="119"/>
    </row>
    <row r="215" spans="5:10" s="126" customFormat="1">
      <c r="E215" s="115"/>
      <c r="I215" s="133"/>
      <c r="J215" s="119"/>
    </row>
    <row r="216" spans="5:10" s="126" customFormat="1">
      <c r="E216" s="115"/>
      <c r="I216" s="133"/>
      <c r="J216" s="119"/>
    </row>
    <row r="217" spans="5:10" s="126" customFormat="1">
      <c r="E217" s="115"/>
      <c r="I217" s="133"/>
      <c r="J217" s="119"/>
    </row>
    <row r="218" spans="5:10" s="126" customFormat="1">
      <c r="E218" s="115"/>
      <c r="I218" s="133"/>
      <c r="J218" s="119"/>
    </row>
    <row r="219" spans="5:10" s="126" customFormat="1">
      <c r="E219" s="115"/>
      <c r="I219" s="133"/>
      <c r="J219" s="119"/>
    </row>
    <row r="220" spans="5:10" s="126" customFormat="1">
      <c r="E220" s="115"/>
      <c r="I220" s="133"/>
      <c r="J220" s="119"/>
    </row>
    <row r="221" spans="5:10" s="126" customFormat="1">
      <c r="E221" s="115"/>
      <c r="I221" s="133"/>
      <c r="J221" s="119"/>
    </row>
    <row r="222" spans="5:10" s="126" customFormat="1">
      <c r="E222" s="115"/>
      <c r="I222" s="133"/>
      <c r="J222" s="119"/>
    </row>
    <row r="223" spans="5:10" s="126" customFormat="1">
      <c r="E223" s="115"/>
      <c r="I223" s="133"/>
      <c r="J223" s="119"/>
    </row>
    <row r="224" spans="5:10" s="126" customFormat="1">
      <c r="E224" s="115"/>
      <c r="I224" s="133"/>
      <c r="J224" s="119"/>
    </row>
    <row r="225" spans="1:10" s="126" customFormat="1">
      <c r="E225" s="115"/>
      <c r="I225" s="133"/>
      <c r="J225" s="119"/>
    </row>
    <row r="226" spans="1:10" s="126" customFormat="1">
      <c r="E226" s="115"/>
      <c r="I226" s="133"/>
      <c r="J226" s="119"/>
    </row>
    <row r="227" spans="1:10" s="126" customFormat="1">
      <c r="E227" s="115"/>
      <c r="I227" s="133"/>
      <c r="J227" s="119"/>
    </row>
    <row r="228" spans="1:10" s="126" customFormat="1">
      <c r="E228" s="115"/>
      <c r="I228" s="133"/>
      <c r="J228" s="119"/>
    </row>
    <row r="229" spans="1:10" s="126" customFormat="1">
      <c r="E229" s="115"/>
      <c r="I229" s="133"/>
      <c r="J229" s="119"/>
    </row>
    <row r="230" spans="1:10" s="126" customFormat="1">
      <c r="A230" s="132"/>
      <c r="B230" s="115"/>
      <c r="C230" s="115"/>
      <c r="D230" s="115"/>
      <c r="E230" s="115"/>
      <c r="F230" s="115"/>
      <c r="G230" s="115"/>
      <c r="H230" s="115"/>
      <c r="I230" s="134"/>
      <c r="J230" s="119"/>
    </row>
    <row r="231" spans="1:10" s="126" customFormat="1">
      <c r="A231" s="132"/>
      <c r="B231" s="115"/>
      <c r="C231" s="115"/>
      <c r="D231" s="115"/>
      <c r="E231" s="115"/>
      <c r="F231" s="115"/>
      <c r="G231" s="115"/>
      <c r="H231" s="115"/>
      <c r="I231" s="134"/>
      <c r="J231" s="119"/>
    </row>
    <row r="232" spans="1:10" s="126" customFormat="1">
      <c r="A232" s="132"/>
      <c r="B232" s="115"/>
      <c r="C232" s="115"/>
      <c r="D232" s="115"/>
      <c r="E232" s="115"/>
      <c r="F232" s="115"/>
      <c r="G232" s="115"/>
      <c r="H232" s="115"/>
      <c r="I232" s="134"/>
      <c r="J232" s="119"/>
    </row>
    <row r="233" spans="1:10" s="126" customFormat="1">
      <c r="A233" s="132"/>
      <c r="B233" s="115"/>
      <c r="C233" s="115"/>
      <c r="D233" s="115"/>
      <c r="E233" s="115"/>
      <c r="F233" s="115"/>
      <c r="G233" s="115"/>
      <c r="H233" s="115"/>
      <c r="I233" s="134"/>
      <c r="J233" s="119"/>
    </row>
    <row r="234" spans="1:10" s="126" customFormat="1">
      <c r="A234" s="132"/>
      <c r="B234" s="115"/>
      <c r="C234" s="115"/>
      <c r="D234" s="115"/>
      <c r="E234" s="115"/>
      <c r="F234" s="115"/>
      <c r="G234" s="115"/>
      <c r="H234" s="115"/>
      <c r="I234" s="134"/>
      <c r="J234" s="119"/>
    </row>
    <row r="235" spans="1:10" s="126" customFormat="1">
      <c r="A235" s="132"/>
      <c r="B235" s="115"/>
      <c r="C235" s="115"/>
      <c r="D235" s="115"/>
      <c r="E235" s="115"/>
      <c r="F235" s="115"/>
      <c r="G235" s="115"/>
      <c r="H235" s="115"/>
      <c r="I235" s="134"/>
      <c r="J235" s="119"/>
    </row>
    <row r="236" spans="1:10" s="126" customFormat="1">
      <c r="A236" s="132"/>
      <c r="B236" s="115"/>
      <c r="C236" s="115"/>
      <c r="D236" s="115"/>
      <c r="E236" s="115"/>
      <c r="F236" s="115"/>
      <c r="G236" s="115"/>
      <c r="H236" s="115"/>
      <c r="I236" s="134"/>
      <c r="J236" s="119"/>
    </row>
    <row r="237" spans="1:10" s="126" customFormat="1">
      <c r="A237" s="132"/>
      <c r="B237" s="115"/>
      <c r="C237" s="115"/>
      <c r="D237" s="115"/>
      <c r="E237" s="115"/>
      <c r="F237" s="115"/>
      <c r="G237" s="115"/>
      <c r="H237" s="115"/>
      <c r="I237" s="134"/>
      <c r="J237" s="119"/>
    </row>
    <row r="238" spans="1:10" s="126" customFormat="1">
      <c r="A238" s="132"/>
      <c r="B238" s="115"/>
      <c r="C238" s="115"/>
      <c r="D238" s="115"/>
      <c r="E238" s="115"/>
      <c r="F238" s="115"/>
      <c r="G238" s="115"/>
      <c r="H238" s="115"/>
      <c r="I238" s="134"/>
      <c r="J238" s="119"/>
    </row>
    <row r="239" spans="1:10" s="126" customFormat="1">
      <c r="A239" s="132"/>
      <c r="B239" s="115"/>
      <c r="C239" s="115"/>
      <c r="D239" s="115"/>
      <c r="E239" s="115"/>
      <c r="F239" s="115"/>
      <c r="G239" s="115"/>
      <c r="H239" s="115"/>
      <c r="I239" s="134"/>
      <c r="J239" s="119"/>
    </row>
    <row r="240" spans="1:10" s="126" customFormat="1">
      <c r="A240" s="132"/>
      <c r="B240" s="115"/>
      <c r="C240" s="115"/>
      <c r="D240" s="115"/>
      <c r="E240" s="115"/>
      <c r="F240" s="115"/>
      <c r="G240" s="115"/>
      <c r="H240" s="115"/>
      <c r="I240" s="134"/>
      <c r="J240" s="119"/>
    </row>
    <row r="241" spans="1:10" s="126" customFormat="1">
      <c r="A241" s="132"/>
      <c r="B241" s="115"/>
      <c r="C241" s="115"/>
      <c r="D241" s="115"/>
      <c r="E241" s="115"/>
      <c r="F241" s="115"/>
      <c r="G241" s="115"/>
      <c r="H241" s="115"/>
      <c r="I241" s="134"/>
      <c r="J241" s="119"/>
    </row>
    <row r="242" spans="1:10" s="126" customFormat="1">
      <c r="A242" s="132"/>
      <c r="B242" s="115"/>
      <c r="C242" s="115"/>
      <c r="D242" s="115"/>
      <c r="E242" s="115"/>
      <c r="F242" s="115"/>
      <c r="G242" s="115"/>
      <c r="H242" s="115"/>
      <c r="I242" s="135"/>
      <c r="J242" s="119"/>
    </row>
    <row r="243" spans="1:10" s="126" customFormat="1">
      <c r="A243" s="132"/>
      <c r="B243" s="115"/>
      <c r="C243" s="115"/>
      <c r="D243" s="115"/>
      <c r="E243" s="115"/>
      <c r="F243" s="115"/>
      <c r="G243" s="115"/>
      <c r="H243" s="115"/>
      <c r="I243" s="134"/>
      <c r="J243" s="119"/>
    </row>
    <row r="244" spans="1:10" s="126" customFormat="1">
      <c r="A244" s="132"/>
      <c r="B244" s="115"/>
      <c r="C244" s="115"/>
      <c r="D244" s="115"/>
      <c r="E244" s="115"/>
      <c r="F244" s="115"/>
      <c r="G244" s="115"/>
      <c r="H244" s="115"/>
      <c r="I244" s="134"/>
      <c r="J244" s="119"/>
    </row>
    <row r="245" spans="1:10" s="126" customFormat="1">
      <c r="A245" s="132"/>
      <c r="B245" s="115"/>
      <c r="C245" s="115"/>
      <c r="D245" s="115"/>
      <c r="E245" s="115"/>
      <c r="F245" s="115"/>
      <c r="G245" s="115"/>
      <c r="H245" s="115"/>
      <c r="I245" s="134"/>
      <c r="J245" s="119"/>
    </row>
    <row r="246" spans="1:10" s="126" customFormat="1">
      <c r="A246" s="132"/>
      <c r="B246" s="115"/>
      <c r="C246" s="115"/>
      <c r="D246" s="115"/>
      <c r="E246" s="115"/>
      <c r="F246" s="115"/>
      <c r="G246" s="115"/>
      <c r="H246" s="115"/>
      <c r="I246" s="134"/>
      <c r="J246" s="119"/>
    </row>
    <row r="247" spans="1:10" s="126" customFormat="1">
      <c r="A247" s="132"/>
      <c r="B247" s="115"/>
      <c r="C247" s="115"/>
      <c r="D247" s="115"/>
      <c r="E247" s="115"/>
      <c r="F247" s="115"/>
      <c r="G247" s="115"/>
      <c r="H247" s="115"/>
      <c r="I247" s="134"/>
      <c r="J247" s="119"/>
    </row>
    <row r="248" spans="1:10" s="126" customFormat="1">
      <c r="A248" s="132"/>
      <c r="B248" s="115"/>
      <c r="C248" s="115"/>
      <c r="D248" s="115"/>
      <c r="E248" s="115"/>
      <c r="F248" s="115"/>
      <c r="G248" s="115"/>
      <c r="H248" s="115"/>
      <c r="I248" s="134"/>
      <c r="J248" s="119"/>
    </row>
    <row r="249" spans="1:10" s="126" customFormat="1">
      <c r="A249" s="132"/>
      <c r="B249" s="115"/>
      <c r="C249" s="115"/>
      <c r="D249" s="115"/>
      <c r="E249" s="115"/>
      <c r="F249" s="115"/>
      <c r="G249" s="115"/>
      <c r="H249" s="115"/>
      <c r="I249" s="134"/>
      <c r="J249" s="119"/>
    </row>
    <row r="250" spans="1:10" s="126" customFormat="1">
      <c r="A250" s="132"/>
      <c r="B250" s="115"/>
      <c r="C250" s="115"/>
      <c r="D250" s="115"/>
      <c r="E250" s="115"/>
      <c r="F250" s="115"/>
      <c r="G250" s="115"/>
      <c r="H250" s="115"/>
      <c r="I250" s="134"/>
      <c r="J250" s="119"/>
    </row>
    <row r="251" spans="1:10" s="126" customFormat="1">
      <c r="A251" s="132"/>
      <c r="B251" s="115"/>
      <c r="C251" s="115"/>
      <c r="D251" s="115"/>
      <c r="E251" s="115"/>
      <c r="F251" s="115"/>
      <c r="G251" s="115"/>
      <c r="H251" s="115"/>
      <c r="I251" s="134"/>
      <c r="J251" s="119"/>
    </row>
    <row r="252" spans="1:10" s="126" customFormat="1">
      <c r="A252" s="132"/>
      <c r="B252" s="115"/>
      <c r="C252" s="115"/>
      <c r="D252" s="115"/>
      <c r="E252" s="115"/>
      <c r="F252" s="115"/>
      <c r="G252" s="115"/>
      <c r="H252" s="115"/>
      <c r="I252" s="134"/>
      <c r="J252" s="119"/>
    </row>
    <row r="253" spans="1:10" s="126" customFormat="1">
      <c r="A253" s="132"/>
      <c r="B253" s="115"/>
      <c r="C253" s="115"/>
      <c r="D253" s="115"/>
      <c r="E253" s="115"/>
      <c r="F253" s="115"/>
      <c r="G253" s="115"/>
      <c r="H253" s="115"/>
      <c r="I253" s="134"/>
      <c r="J253" s="119"/>
    </row>
    <row r="254" spans="1:10" s="126" customFormat="1">
      <c r="A254" s="132"/>
      <c r="B254" s="115"/>
      <c r="C254" s="115"/>
      <c r="D254" s="115"/>
      <c r="E254" s="115"/>
      <c r="F254" s="115"/>
      <c r="G254" s="115"/>
      <c r="H254" s="115"/>
      <c r="I254" s="134"/>
      <c r="J254" s="119"/>
    </row>
    <row r="255" spans="1:10" s="126" customFormat="1">
      <c r="A255" s="132"/>
      <c r="B255" s="115"/>
      <c r="C255" s="115"/>
      <c r="D255" s="115"/>
      <c r="E255" s="115"/>
      <c r="F255" s="115"/>
      <c r="G255" s="115"/>
      <c r="H255" s="115"/>
      <c r="I255" s="134"/>
      <c r="J255" s="119"/>
    </row>
    <row r="256" spans="1:10" s="126" customFormat="1">
      <c r="A256" s="132"/>
      <c r="B256" s="115"/>
      <c r="C256" s="115"/>
      <c r="D256" s="115"/>
      <c r="E256" s="115"/>
      <c r="F256" s="115"/>
      <c r="G256" s="115"/>
      <c r="H256" s="115"/>
      <c r="I256" s="134"/>
      <c r="J256" s="119"/>
    </row>
    <row r="257" spans="1:10" s="126" customFormat="1">
      <c r="A257" s="132"/>
      <c r="B257" s="115"/>
      <c r="C257" s="115"/>
      <c r="D257" s="115"/>
      <c r="E257" s="115"/>
      <c r="F257" s="115"/>
      <c r="G257" s="115"/>
      <c r="H257" s="115"/>
      <c r="I257" s="134"/>
      <c r="J257" s="119"/>
    </row>
    <row r="258" spans="1:10" s="126" customFormat="1">
      <c r="A258" s="132"/>
      <c r="B258" s="115"/>
      <c r="C258" s="115"/>
      <c r="D258" s="115"/>
      <c r="E258" s="115"/>
      <c r="F258" s="115"/>
      <c r="G258" s="115"/>
      <c r="H258" s="115"/>
      <c r="I258" s="134"/>
      <c r="J258" s="119"/>
    </row>
    <row r="259" spans="1:10" s="126" customFormat="1">
      <c r="A259" s="132"/>
      <c r="B259" s="115"/>
      <c r="C259" s="115"/>
      <c r="D259" s="115"/>
      <c r="E259" s="115"/>
      <c r="F259" s="115"/>
      <c r="G259" s="115"/>
      <c r="H259" s="115"/>
      <c r="I259" s="134"/>
      <c r="J259" s="119"/>
    </row>
    <row r="260" spans="1:10" s="126" customFormat="1">
      <c r="A260" s="132"/>
      <c r="B260" s="115"/>
      <c r="C260" s="115"/>
      <c r="D260" s="115"/>
      <c r="E260" s="115"/>
      <c r="F260" s="115"/>
      <c r="G260" s="115"/>
      <c r="H260" s="115"/>
      <c r="I260" s="134"/>
      <c r="J260" s="119"/>
    </row>
    <row r="261" spans="1:10" s="126" customFormat="1">
      <c r="A261" s="132"/>
      <c r="B261" s="115"/>
      <c r="C261" s="115"/>
      <c r="D261" s="115"/>
      <c r="E261" s="115"/>
      <c r="F261" s="115"/>
      <c r="G261" s="115"/>
      <c r="H261" s="115"/>
      <c r="I261" s="134"/>
      <c r="J261" s="119"/>
    </row>
    <row r="262" spans="1:10" s="126" customFormat="1">
      <c r="A262" s="132"/>
      <c r="B262" s="115"/>
      <c r="C262" s="115"/>
      <c r="D262" s="115"/>
      <c r="E262" s="115"/>
      <c r="F262" s="115"/>
      <c r="G262" s="115"/>
      <c r="H262" s="115"/>
      <c r="I262" s="134"/>
      <c r="J262" s="119"/>
    </row>
    <row r="263" spans="1:10" s="126" customFormat="1">
      <c r="A263" s="132"/>
      <c r="B263" s="115"/>
      <c r="C263" s="115"/>
      <c r="D263" s="115"/>
      <c r="E263" s="115"/>
      <c r="F263" s="115"/>
      <c r="G263" s="115"/>
      <c r="H263" s="115"/>
      <c r="I263" s="134"/>
      <c r="J263" s="119"/>
    </row>
    <row r="264" spans="1:10" s="126" customFormat="1">
      <c r="A264" s="132"/>
      <c r="B264" s="115"/>
      <c r="C264" s="115"/>
      <c r="D264" s="115"/>
      <c r="E264" s="115"/>
      <c r="F264" s="115"/>
      <c r="G264" s="115"/>
      <c r="H264" s="115"/>
      <c r="I264" s="134"/>
      <c r="J264" s="119"/>
    </row>
    <row r="265" spans="1:10" s="126" customFormat="1">
      <c r="A265" s="132"/>
      <c r="B265" s="115"/>
      <c r="C265" s="115"/>
      <c r="D265" s="115"/>
      <c r="E265" s="115"/>
      <c r="F265" s="115"/>
      <c r="G265" s="115"/>
      <c r="H265" s="115"/>
      <c r="I265" s="134"/>
      <c r="J265" s="119"/>
    </row>
    <row r="266" spans="1:10" s="126" customFormat="1">
      <c r="A266" s="132"/>
      <c r="B266" s="115"/>
      <c r="C266" s="115"/>
      <c r="D266" s="115"/>
      <c r="E266" s="115"/>
      <c r="F266" s="115"/>
      <c r="G266" s="115"/>
      <c r="H266" s="115"/>
      <c r="I266" s="135"/>
      <c r="J266" s="119"/>
    </row>
  </sheetData>
  <sheetProtection selectLockedCells="1" selectUnlockedCells="1"/>
  <mergeCells count="56">
    <mergeCell ref="B6:D6"/>
    <mergeCell ref="A6:A7"/>
    <mergeCell ref="E6:E7"/>
    <mergeCell ref="E8:E10"/>
    <mergeCell ref="E11:E12"/>
    <mergeCell ref="E43:E44"/>
    <mergeCell ref="E46:E47"/>
    <mergeCell ref="E50:E51"/>
    <mergeCell ref="E52:E53"/>
    <mergeCell ref="F6:F7"/>
    <mergeCell ref="E14:E15"/>
    <mergeCell ref="E18:E19"/>
    <mergeCell ref="E21:E25"/>
    <mergeCell ref="E33:E35"/>
    <mergeCell ref="E38:E42"/>
    <mergeCell ref="G6:G7"/>
    <mergeCell ref="H6:H7"/>
    <mergeCell ref="I6:I7"/>
    <mergeCell ref="J6:J7"/>
    <mergeCell ref="L6:L7"/>
    <mergeCell ref="L8:L12"/>
    <mergeCell ref="L13:L17"/>
    <mergeCell ref="L18:L20"/>
    <mergeCell ref="L21:L25"/>
    <mergeCell ref="L26:L30"/>
    <mergeCell ref="L33:L36"/>
    <mergeCell ref="L38:L42"/>
    <mergeCell ref="L43:L48"/>
    <mergeCell ref="L49:L53"/>
    <mergeCell ref="L54:L55"/>
    <mergeCell ref="L56:L57"/>
    <mergeCell ref="L131:L132"/>
    <mergeCell ref="L133:L134"/>
    <mergeCell ref="L58:L62"/>
    <mergeCell ref="L63:L67"/>
    <mergeCell ref="L68:L73"/>
    <mergeCell ref="L74:L78"/>
    <mergeCell ref="L79:L82"/>
    <mergeCell ref="L85:L88"/>
    <mergeCell ref="L90:L94"/>
    <mergeCell ref="L95:L99"/>
    <mergeCell ref="L100:L105"/>
    <mergeCell ref="L106:L107"/>
    <mergeCell ref="L108:L109"/>
    <mergeCell ref="L110:L113"/>
    <mergeCell ref="L114:L117"/>
    <mergeCell ref="L124:L125"/>
    <mergeCell ref="E58:E60"/>
    <mergeCell ref="E68:E69"/>
    <mergeCell ref="E90:E92"/>
    <mergeCell ref="E93:E94"/>
    <mergeCell ref="E95:E96"/>
    <mergeCell ref="E104:E105"/>
    <mergeCell ref="E108:E109"/>
    <mergeCell ref="E110:E111"/>
    <mergeCell ref="E114:E117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30"/>
  <sheetViews>
    <sheetView workbookViewId="0">
      <pane ySplit="7" topLeftCell="A142" activePane="bottomLeft" state="frozen"/>
      <selection pane="bottomLeft" activeCell="H154" sqref="H154"/>
    </sheetView>
  </sheetViews>
  <sheetFormatPr defaultColWidth="9.140625" defaultRowHeight="11.25"/>
  <cols>
    <col min="1" max="1" width="9.85546875" style="204" customWidth="1"/>
    <col min="2" max="2" width="11" style="205" customWidth="1"/>
    <col min="3" max="3" width="9.7109375" style="205" customWidth="1"/>
    <col min="4" max="4" width="18" style="207" customWidth="1"/>
    <col min="5" max="5" width="11" style="69" customWidth="1"/>
    <col min="6" max="6" width="43.5703125" style="208" customWidth="1"/>
    <col min="7" max="7" width="11.5703125" style="205" customWidth="1"/>
    <col min="8" max="8" width="31.7109375" style="208" customWidth="1"/>
    <col min="9" max="9" width="13" style="197" customWidth="1"/>
    <col min="10" max="11" width="13.28515625" style="205" customWidth="1"/>
    <col min="12" max="16384" width="9.140625" style="205"/>
  </cols>
  <sheetData>
    <row r="1" spans="1:12" s="13" customFormat="1" ht="12.75">
      <c r="A1" s="17" t="s">
        <v>0</v>
      </c>
      <c r="B1" s="19"/>
      <c r="C1" s="19"/>
      <c r="D1" s="19"/>
      <c r="E1" s="19"/>
      <c r="F1" s="18"/>
      <c r="G1" s="19"/>
      <c r="H1" s="18"/>
      <c r="I1" s="130"/>
      <c r="J1" s="19"/>
      <c r="K1" s="194"/>
      <c r="L1" s="194"/>
    </row>
    <row r="2" spans="1:12" s="13" customFormat="1" ht="12.75">
      <c r="A2" s="21" t="s">
        <v>1</v>
      </c>
      <c r="B2" s="19"/>
      <c r="C2" s="19"/>
      <c r="D2" s="19"/>
      <c r="E2" s="19"/>
      <c r="F2" s="18"/>
      <c r="G2" s="19"/>
      <c r="H2" s="18"/>
      <c r="I2" s="130"/>
      <c r="J2" s="19"/>
      <c r="K2" s="194"/>
      <c r="L2" s="194"/>
    </row>
    <row r="3" spans="1:12" s="13" customFormat="1" ht="12.75">
      <c r="A3" s="21" t="s">
        <v>663</v>
      </c>
      <c r="B3" s="19"/>
      <c r="C3" s="19"/>
      <c r="D3" s="19"/>
      <c r="E3" s="19"/>
      <c r="F3" s="18"/>
      <c r="G3" s="19"/>
      <c r="H3" s="18"/>
      <c r="I3" s="130"/>
      <c r="J3" s="19"/>
      <c r="K3" s="194"/>
      <c r="L3" s="194"/>
    </row>
    <row r="4" spans="1:12" s="13" customFormat="1" ht="12.75">
      <c r="A4" s="19"/>
      <c r="B4" s="19"/>
      <c r="C4" s="19"/>
      <c r="D4" s="19"/>
      <c r="E4" s="19"/>
      <c r="F4" s="18"/>
      <c r="G4" s="19"/>
      <c r="H4" s="18"/>
      <c r="I4" s="130"/>
      <c r="J4" s="19"/>
      <c r="K4" s="194"/>
      <c r="L4" s="194"/>
    </row>
    <row r="5" spans="1:12" s="14" customFormat="1" ht="12.75">
      <c r="A5" s="19"/>
      <c r="B5" s="19"/>
      <c r="C5" s="19"/>
      <c r="D5" s="19"/>
      <c r="E5" s="19"/>
      <c r="F5" s="23"/>
      <c r="G5" s="19"/>
      <c r="H5" s="18"/>
      <c r="I5" s="130"/>
      <c r="J5" s="19"/>
      <c r="K5" s="194"/>
      <c r="L5" s="194"/>
    </row>
    <row r="6" spans="1:12" s="194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K6" s="255" t="s">
        <v>11</v>
      </c>
    </row>
    <row r="7" spans="1:12" s="194" customFormat="1" ht="12.75">
      <c r="A7" s="252"/>
      <c r="B7" s="193" t="s">
        <v>12</v>
      </c>
      <c r="C7" s="193" t="s">
        <v>13</v>
      </c>
      <c r="D7" s="193" t="s">
        <v>14</v>
      </c>
      <c r="E7" s="252"/>
      <c r="F7" s="252"/>
      <c r="G7" s="252"/>
      <c r="H7" s="252"/>
      <c r="I7" s="253"/>
      <c r="J7" s="254"/>
      <c r="K7" s="255"/>
    </row>
    <row r="8" spans="1:12" s="202" customFormat="1">
      <c r="A8" s="221">
        <v>45881</v>
      </c>
      <c r="B8" s="219">
        <v>266069</v>
      </c>
      <c r="C8" s="199">
        <v>169081</v>
      </c>
      <c r="D8" s="199">
        <v>47976</v>
      </c>
      <c r="E8" s="199">
        <v>60253</v>
      </c>
      <c r="F8" s="200" t="s">
        <v>20</v>
      </c>
      <c r="G8" s="223">
        <v>10</v>
      </c>
      <c r="H8" s="224" t="s">
        <v>23</v>
      </c>
      <c r="I8" s="227">
        <v>431643.9</v>
      </c>
      <c r="J8" s="201" t="s">
        <v>22</v>
      </c>
      <c r="K8" s="269">
        <v>35778</v>
      </c>
    </row>
    <row r="9" spans="1:12" s="202" customFormat="1">
      <c r="A9" s="221">
        <v>45881</v>
      </c>
      <c r="B9" s="219">
        <v>266069</v>
      </c>
      <c r="C9" s="199">
        <v>169081</v>
      </c>
      <c r="D9" s="199">
        <v>47976</v>
      </c>
      <c r="E9" s="199">
        <v>60299</v>
      </c>
      <c r="F9" s="200" t="s">
        <v>20</v>
      </c>
      <c r="G9" s="223">
        <v>1</v>
      </c>
      <c r="H9" s="224" t="s">
        <v>39</v>
      </c>
      <c r="I9" s="227">
        <v>47196.29</v>
      </c>
      <c r="J9" s="201" t="s">
        <v>22</v>
      </c>
      <c r="K9" s="269"/>
    </row>
    <row r="10" spans="1:12" s="202" customFormat="1">
      <c r="A10" s="221">
        <v>45881</v>
      </c>
      <c r="B10" s="219">
        <v>266069</v>
      </c>
      <c r="C10" s="199">
        <v>169081</v>
      </c>
      <c r="D10" s="199">
        <v>47976</v>
      </c>
      <c r="E10" s="199">
        <v>60301</v>
      </c>
      <c r="F10" s="200" t="s">
        <v>20</v>
      </c>
      <c r="G10" s="223">
        <v>2</v>
      </c>
      <c r="H10" s="224" t="s">
        <v>173</v>
      </c>
      <c r="I10" s="227">
        <v>40044.78</v>
      </c>
      <c r="J10" s="201" t="s">
        <v>22</v>
      </c>
      <c r="K10" s="269"/>
    </row>
    <row r="11" spans="1:12" s="202" customFormat="1">
      <c r="A11" s="221">
        <v>45881</v>
      </c>
      <c r="B11" s="219">
        <v>266069</v>
      </c>
      <c r="C11" s="199">
        <v>169081</v>
      </c>
      <c r="D11" s="199">
        <v>47976</v>
      </c>
      <c r="E11" s="199">
        <v>60302</v>
      </c>
      <c r="F11" s="200" t="s">
        <v>20</v>
      </c>
      <c r="G11" s="223">
        <v>1</v>
      </c>
      <c r="H11" s="224" t="s">
        <v>170</v>
      </c>
      <c r="I11" s="227">
        <v>25570.39</v>
      </c>
      <c r="J11" s="201" t="s">
        <v>22</v>
      </c>
      <c r="K11" s="269"/>
    </row>
    <row r="12" spans="1:12" s="202" customFormat="1">
      <c r="A12" s="221">
        <v>45882</v>
      </c>
      <c r="B12" s="219">
        <v>266239</v>
      </c>
      <c r="C12" s="199">
        <v>169082</v>
      </c>
      <c r="D12" s="199">
        <v>48499</v>
      </c>
      <c r="E12" s="270">
        <v>60304</v>
      </c>
      <c r="F12" s="200" t="s">
        <v>20</v>
      </c>
      <c r="G12" s="223">
        <v>1</v>
      </c>
      <c r="H12" s="224" t="s">
        <v>51</v>
      </c>
      <c r="I12" s="227">
        <v>31767.5</v>
      </c>
      <c r="J12" s="201" t="s">
        <v>22</v>
      </c>
      <c r="K12" s="269">
        <v>35779</v>
      </c>
    </row>
    <row r="13" spans="1:12" s="202" customFormat="1">
      <c r="A13" s="221">
        <v>45882</v>
      </c>
      <c r="B13" s="219">
        <v>266239</v>
      </c>
      <c r="C13" s="199">
        <v>169082</v>
      </c>
      <c r="D13" s="199">
        <v>48499</v>
      </c>
      <c r="E13" s="270"/>
      <c r="F13" s="200" t="s">
        <v>20</v>
      </c>
      <c r="G13" s="223">
        <v>1</v>
      </c>
      <c r="H13" s="224" t="s">
        <v>39</v>
      </c>
      <c r="I13" s="227">
        <v>42726.42</v>
      </c>
      <c r="J13" s="201" t="s">
        <v>22</v>
      </c>
      <c r="K13" s="269"/>
    </row>
    <row r="14" spans="1:12" s="202" customFormat="1">
      <c r="A14" s="221">
        <v>45882</v>
      </c>
      <c r="B14" s="219">
        <v>266239</v>
      </c>
      <c r="C14" s="199">
        <v>169082</v>
      </c>
      <c r="D14" s="199">
        <v>48499</v>
      </c>
      <c r="E14" s="270"/>
      <c r="F14" s="200" t="s">
        <v>20</v>
      </c>
      <c r="G14" s="223">
        <v>1</v>
      </c>
      <c r="H14" s="224" t="s">
        <v>183</v>
      </c>
      <c r="I14" s="227">
        <v>51568.18</v>
      </c>
      <c r="J14" s="201" t="s">
        <v>22</v>
      </c>
      <c r="K14" s="269"/>
    </row>
    <row r="15" spans="1:12" s="202" customFormat="1">
      <c r="A15" s="221">
        <v>45882</v>
      </c>
      <c r="B15" s="219">
        <v>266239</v>
      </c>
      <c r="C15" s="199">
        <v>169082</v>
      </c>
      <c r="D15" s="199">
        <v>48499</v>
      </c>
      <c r="E15" s="270"/>
      <c r="F15" s="200" t="s">
        <v>20</v>
      </c>
      <c r="G15" s="223">
        <v>3</v>
      </c>
      <c r="H15" s="224" t="s">
        <v>233</v>
      </c>
      <c r="I15" s="227">
        <v>25131.41</v>
      </c>
      <c r="J15" s="201" t="s">
        <v>22</v>
      </c>
      <c r="K15" s="269"/>
    </row>
    <row r="16" spans="1:12" s="202" customFormat="1">
      <c r="A16" s="221">
        <v>45882</v>
      </c>
      <c r="B16" s="219">
        <v>266239</v>
      </c>
      <c r="C16" s="199">
        <v>169082</v>
      </c>
      <c r="D16" s="199">
        <v>48499</v>
      </c>
      <c r="E16" s="199">
        <v>60305</v>
      </c>
      <c r="F16" s="200" t="s">
        <v>20</v>
      </c>
      <c r="G16" s="224" t="s">
        <v>1101</v>
      </c>
      <c r="H16" s="224" t="s">
        <v>37</v>
      </c>
      <c r="I16" s="227">
        <v>33226.25</v>
      </c>
      <c r="J16" s="201" t="s">
        <v>22</v>
      </c>
      <c r="K16" s="269"/>
    </row>
    <row r="17" spans="1:11" s="202" customFormat="1">
      <c r="A17" s="221">
        <v>45882</v>
      </c>
      <c r="B17" s="219">
        <v>266240</v>
      </c>
      <c r="C17" s="199">
        <v>169083</v>
      </c>
      <c r="D17" s="199">
        <v>48498</v>
      </c>
      <c r="E17" s="199">
        <v>60306</v>
      </c>
      <c r="F17" s="200" t="s">
        <v>20</v>
      </c>
      <c r="G17" s="223">
        <v>1</v>
      </c>
      <c r="H17" s="224" t="s">
        <v>60</v>
      </c>
      <c r="I17" s="227">
        <v>24103.59</v>
      </c>
      <c r="J17" s="201" t="s">
        <v>22</v>
      </c>
      <c r="K17" s="269">
        <v>35780</v>
      </c>
    </row>
    <row r="18" spans="1:11" s="202" customFormat="1">
      <c r="A18" s="221">
        <v>45882</v>
      </c>
      <c r="B18" s="219">
        <v>266240</v>
      </c>
      <c r="C18" s="199">
        <v>169083</v>
      </c>
      <c r="D18" s="199">
        <v>48498</v>
      </c>
      <c r="E18" s="199" t="s">
        <v>1147</v>
      </c>
      <c r="F18" s="200" t="s">
        <v>20</v>
      </c>
      <c r="G18" s="223">
        <v>2</v>
      </c>
      <c r="H18" s="224" t="s">
        <v>188</v>
      </c>
      <c r="I18" s="227">
        <v>66895.58</v>
      </c>
      <c r="J18" s="201" t="s">
        <v>22</v>
      </c>
      <c r="K18" s="269"/>
    </row>
    <row r="19" spans="1:11" s="202" customFormat="1">
      <c r="A19" s="221">
        <v>45882</v>
      </c>
      <c r="B19" s="219">
        <v>266240</v>
      </c>
      <c r="C19" s="199">
        <v>169083</v>
      </c>
      <c r="D19" s="199">
        <v>48498</v>
      </c>
      <c r="E19" s="199">
        <v>60309</v>
      </c>
      <c r="F19" s="200" t="s">
        <v>20</v>
      </c>
      <c r="G19" s="223">
        <v>1</v>
      </c>
      <c r="H19" s="224" t="s">
        <v>167</v>
      </c>
      <c r="I19" s="227">
        <v>17286.39</v>
      </c>
      <c r="J19" s="201" t="s">
        <v>22</v>
      </c>
      <c r="K19" s="269"/>
    </row>
    <row r="20" spans="1:11" s="202" customFormat="1">
      <c r="A20" s="221">
        <v>45882</v>
      </c>
      <c r="B20" s="219">
        <v>266240</v>
      </c>
      <c r="C20" s="199">
        <v>169083</v>
      </c>
      <c r="D20" s="199">
        <v>48498</v>
      </c>
      <c r="E20" s="199">
        <v>60310</v>
      </c>
      <c r="F20" s="200" t="s">
        <v>20</v>
      </c>
      <c r="G20" s="223">
        <v>1</v>
      </c>
      <c r="H20" s="224" t="s">
        <v>32</v>
      </c>
      <c r="I20" s="227">
        <v>22587.39</v>
      </c>
      <c r="J20" s="201" t="s">
        <v>22</v>
      </c>
      <c r="K20" s="269"/>
    </row>
    <row r="21" spans="1:11" s="202" customFormat="1">
      <c r="A21" s="221">
        <v>45888</v>
      </c>
      <c r="B21" s="219">
        <v>266419</v>
      </c>
      <c r="C21" s="199">
        <v>169696</v>
      </c>
      <c r="D21" s="199">
        <v>48551</v>
      </c>
      <c r="E21" s="270">
        <v>60321</v>
      </c>
      <c r="F21" s="200" t="s">
        <v>20</v>
      </c>
      <c r="G21" s="223">
        <v>1</v>
      </c>
      <c r="H21" s="224" t="s">
        <v>178</v>
      </c>
      <c r="I21" s="227">
        <v>17856.39</v>
      </c>
      <c r="J21" s="201" t="s">
        <v>22</v>
      </c>
      <c r="K21" s="269">
        <v>35790</v>
      </c>
    </row>
    <row r="22" spans="1:11" s="202" customFormat="1">
      <c r="A22" s="221">
        <v>45888</v>
      </c>
      <c r="B22" s="219">
        <v>266419</v>
      </c>
      <c r="C22" s="199">
        <v>169696</v>
      </c>
      <c r="D22" s="199">
        <v>48551</v>
      </c>
      <c r="E22" s="270"/>
      <c r="F22" s="200" t="s">
        <v>20</v>
      </c>
      <c r="G22" s="223">
        <v>1</v>
      </c>
      <c r="H22" s="224" t="s">
        <v>168</v>
      </c>
      <c r="I22" s="227">
        <v>19262.39</v>
      </c>
      <c r="J22" s="201" t="s">
        <v>22</v>
      </c>
      <c r="K22" s="269"/>
    </row>
    <row r="23" spans="1:11" s="202" customFormat="1">
      <c r="A23" s="221">
        <v>45888</v>
      </c>
      <c r="B23" s="219">
        <v>266419</v>
      </c>
      <c r="C23" s="199">
        <v>169696</v>
      </c>
      <c r="D23" s="199">
        <v>48551</v>
      </c>
      <c r="E23" s="270"/>
      <c r="F23" s="200" t="s">
        <v>20</v>
      </c>
      <c r="G23" s="223">
        <v>1</v>
      </c>
      <c r="H23" s="224" t="s">
        <v>41</v>
      </c>
      <c r="I23" s="227">
        <v>26520.39</v>
      </c>
      <c r="J23" s="201" t="s">
        <v>22</v>
      </c>
      <c r="K23" s="269"/>
    </row>
    <row r="24" spans="1:11" s="202" customFormat="1">
      <c r="A24" s="221">
        <v>45888</v>
      </c>
      <c r="B24" s="219">
        <v>266419</v>
      </c>
      <c r="C24" s="199">
        <v>169696</v>
      </c>
      <c r="D24" s="199">
        <v>48551</v>
      </c>
      <c r="E24" s="270">
        <v>60322</v>
      </c>
      <c r="F24" s="200" t="s">
        <v>20</v>
      </c>
      <c r="G24" s="223">
        <v>1</v>
      </c>
      <c r="H24" s="224" t="s">
        <v>173</v>
      </c>
      <c r="I24" s="227">
        <v>19395.48</v>
      </c>
      <c r="J24" s="201" t="s">
        <v>22</v>
      </c>
      <c r="K24" s="269"/>
    </row>
    <row r="25" spans="1:11" s="202" customFormat="1">
      <c r="A25" s="221">
        <v>45888</v>
      </c>
      <c r="B25" s="219">
        <v>266419</v>
      </c>
      <c r="C25" s="199">
        <v>169696</v>
      </c>
      <c r="D25" s="199">
        <v>48551</v>
      </c>
      <c r="E25" s="270"/>
      <c r="F25" s="200" t="s">
        <v>20</v>
      </c>
      <c r="G25" s="223">
        <v>1</v>
      </c>
      <c r="H25" s="224" t="s">
        <v>178</v>
      </c>
      <c r="I25" s="227">
        <v>17286.48</v>
      </c>
      <c r="J25" s="201" t="s">
        <v>22</v>
      </c>
      <c r="K25" s="269"/>
    </row>
    <row r="26" spans="1:11" s="202" customFormat="1">
      <c r="A26" s="221">
        <v>45888</v>
      </c>
      <c r="B26" s="219">
        <v>266420</v>
      </c>
      <c r="C26" s="199">
        <v>169695</v>
      </c>
      <c r="D26" s="199">
        <v>48550</v>
      </c>
      <c r="E26" s="199">
        <v>60311</v>
      </c>
      <c r="F26" s="200" t="s">
        <v>20</v>
      </c>
      <c r="G26" s="223">
        <v>1</v>
      </c>
      <c r="H26" s="224" t="s">
        <v>40</v>
      </c>
      <c r="I26" s="227">
        <v>75076.789999999994</v>
      </c>
      <c r="J26" s="201" t="s">
        <v>22</v>
      </c>
      <c r="K26" s="269">
        <v>35789</v>
      </c>
    </row>
    <row r="27" spans="1:11" s="202" customFormat="1">
      <c r="A27" s="221">
        <v>45888</v>
      </c>
      <c r="B27" s="219">
        <v>266420</v>
      </c>
      <c r="C27" s="199">
        <v>169695</v>
      </c>
      <c r="D27" s="199">
        <v>48550</v>
      </c>
      <c r="E27" s="199">
        <v>60323</v>
      </c>
      <c r="F27" s="200" t="s">
        <v>20</v>
      </c>
      <c r="G27" s="223">
        <v>1</v>
      </c>
      <c r="H27" s="224" t="s">
        <v>188</v>
      </c>
      <c r="I27" s="227">
        <v>33447.79</v>
      </c>
      <c r="J27" s="201" t="s">
        <v>22</v>
      </c>
      <c r="K27" s="269"/>
    </row>
    <row r="28" spans="1:11" s="202" customFormat="1">
      <c r="A28" s="221">
        <v>45888</v>
      </c>
      <c r="B28" s="219">
        <v>266420</v>
      </c>
      <c r="C28" s="199">
        <v>169695</v>
      </c>
      <c r="D28" s="199">
        <v>48550</v>
      </c>
      <c r="E28" s="199">
        <v>60324</v>
      </c>
      <c r="F28" s="200" t="s">
        <v>20</v>
      </c>
      <c r="G28" s="223">
        <v>1</v>
      </c>
      <c r="H28" s="224" t="s">
        <v>173</v>
      </c>
      <c r="I28" s="227">
        <v>19395.48</v>
      </c>
      <c r="J28" s="201" t="s">
        <v>22</v>
      </c>
      <c r="K28" s="269"/>
    </row>
    <row r="29" spans="1:11" s="202" customFormat="1">
      <c r="A29" s="221">
        <v>45888</v>
      </c>
      <c r="B29" s="219">
        <v>266420</v>
      </c>
      <c r="C29" s="199">
        <v>169695</v>
      </c>
      <c r="D29" s="199">
        <v>48550</v>
      </c>
      <c r="E29" s="199">
        <v>60326</v>
      </c>
      <c r="F29" s="200" t="s">
        <v>20</v>
      </c>
      <c r="G29" s="223">
        <v>1</v>
      </c>
      <c r="H29" s="224" t="s">
        <v>51</v>
      </c>
      <c r="I29" s="227">
        <v>35811.43</v>
      </c>
      <c r="J29" s="201" t="s">
        <v>22</v>
      </c>
      <c r="K29" s="269"/>
    </row>
    <row r="30" spans="1:11" s="202" customFormat="1">
      <c r="A30" s="221">
        <v>45888</v>
      </c>
      <c r="B30" s="219">
        <v>266421</v>
      </c>
      <c r="C30" s="199">
        <v>169698</v>
      </c>
      <c r="D30" s="199">
        <v>48549</v>
      </c>
      <c r="E30" s="270">
        <v>60330</v>
      </c>
      <c r="F30" s="200" t="s">
        <v>20</v>
      </c>
      <c r="G30" s="223">
        <v>2</v>
      </c>
      <c r="H30" s="224" t="s">
        <v>41</v>
      </c>
      <c r="I30" s="227">
        <v>53040.78</v>
      </c>
      <c r="J30" s="201" t="s">
        <v>22</v>
      </c>
      <c r="K30" s="269">
        <v>35792</v>
      </c>
    </row>
    <row r="31" spans="1:11" s="202" customFormat="1">
      <c r="A31" s="221">
        <v>45888</v>
      </c>
      <c r="B31" s="219">
        <v>266421</v>
      </c>
      <c r="C31" s="199">
        <v>169698</v>
      </c>
      <c r="D31" s="199">
        <v>48549</v>
      </c>
      <c r="E31" s="270"/>
      <c r="F31" s="200" t="s">
        <v>20</v>
      </c>
      <c r="G31" s="223">
        <v>1</v>
      </c>
      <c r="H31" s="224" t="s">
        <v>23</v>
      </c>
      <c r="I31" s="227">
        <v>43164.39</v>
      </c>
      <c r="J31" s="201" t="s">
        <v>22</v>
      </c>
      <c r="K31" s="269"/>
    </row>
    <row r="32" spans="1:11" s="202" customFormat="1">
      <c r="A32" s="221">
        <v>45888</v>
      </c>
      <c r="B32" s="219">
        <v>266421</v>
      </c>
      <c r="C32" s="199">
        <v>169698</v>
      </c>
      <c r="D32" s="199">
        <v>48549</v>
      </c>
      <c r="E32" s="199">
        <v>60331</v>
      </c>
      <c r="F32" s="200" t="s">
        <v>20</v>
      </c>
      <c r="G32" s="223">
        <v>1</v>
      </c>
      <c r="H32" s="224" t="s">
        <v>33</v>
      </c>
      <c r="I32" s="227">
        <v>32296.39</v>
      </c>
      <c r="J32" s="201" t="s">
        <v>22</v>
      </c>
      <c r="K32" s="269"/>
    </row>
    <row r="33" spans="1:11" s="202" customFormat="1">
      <c r="A33" s="221">
        <v>45888</v>
      </c>
      <c r="B33" s="219">
        <v>266421</v>
      </c>
      <c r="C33" s="199">
        <v>169698</v>
      </c>
      <c r="D33" s="199">
        <v>48549</v>
      </c>
      <c r="E33" s="269">
        <v>60332</v>
      </c>
      <c r="F33" s="200" t="s">
        <v>20</v>
      </c>
      <c r="G33" s="223">
        <v>1</v>
      </c>
      <c r="H33" s="224" t="s">
        <v>168</v>
      </c>
      <c r="I33" s="227">
        <v>19262.39</v>
      </c>
      <c r="J33" s="201" t="s">
        <v>22</v>
      </c>
      <c r="K33" s="269"/>
    </row>
    <row r="34" spans="1:11" s="202" customFormat="1">
      <c r="A34" s="221">
        <v>45888</v>
      </c>
      <c r="B34" s="219">
        <v>266421</v>
      </c>
      <c r="C34" s="199">
        <v>169698</v>
      </c>
      <c r="D34" s="199">
        <v>48549</v>
      </c>
      <c r="E34" s="269"/>
      <c r="F34" s="200" t="s">
        <v>20</v>
      </c>
      <c r="G34" s="223">
        <v>1</v>
      </c>
      <c r="H34" s="224" t="s">
        <v>46</v>
      </c>
      <c r="I34" s="227">
        <v>25570.39</v>
      </c>
      <c r="J34" s="201" t="s">
        <v>22</v>
      </c>
      <c r="K34" s="269"/>
    </row>
    <row r="35" spans="1:11" s="202" customFormat="1">
      <c r="A35" s="221">
        <v>45888</v>
      </c>
      <c r="B35" s="219">
        <v>266421</v>
      </c>
      <c r="C35" s="199">
        <v>169698</v>
      </c>
      <c r="D35" s="199">
        <v>48549</v>
      </c>
      <c r="E35" s="199">
        <v>60333</v>
      </c>
      <c r="F35" s="200" t="s">
        <v>20</v>
      </c>
      <c r="G35" s="223">
        <v>1</v>
      </c>
      <c r="H35" s="224" t="s">
        <v>40</v>
      </c>
      <c r="I35" s="227">
        <v>75076.789999999994</v>
      </c>
      <c r="J35" s="201" t="s">
        <v>22</v>
      </c>
      <c r="K35" s="269"/>
    </row>
    <row r="36" spans="1:11" s="202" customFormat="1">
      <c r="A36" s="221">
        <v>45889</v>
      </c>
      <c r="B36" s="219">
        <v>266471</v>
      </c>
      <c r="C36" s="199">
        <v>169932</v>
      </c>
      <c r="D36" s="199">
        <v>48842</v>
      </c>
      <c r="E36" s="270">
        <v>60325</v>
      </c>
      <c r="F36" s="200" t="s">
        <v>20</v>
      </c>
      <c r="G36" s="223">
        <v>3</v>
      </c>
      <c r="H36" s="224" t="s">
        <v>173</v>
      </c>
      <c r="I36" s="227">
        <v>60067.17</v>
      </c>
      <c r="J36" s="201" t="s">
        <v>22</v>
      </c>
      <c r="K36" s="269">
        <v>35794</v>
      </c>
    </row>
    <row r="37" spans="1:11" s="202" customFormat="1">
      <c r="A37" s="221">
        <v>45889</v>
      </c>
      <c r="B37" s="219">
        <v>266471</v>
      </c>
      <c r="C37" s="199">
        <v>169932</v>
      </c>
      <c r="D37" s="199">
        <v>48842</v>
      </c>
      <c r="E37" s="270"/>
      <c r="F37" s="200" t="s">
        <v>20</v>
      </c>
      <c r="G37" s="223">
        <v>2</v>
      </c>
      <c r="H37" s="224" t="s">
        <v>41</v>
      </c>
      <c r="I37" s="227">
        <v>53040.78</v>
      </c>
      <c r="J37" s="201" t="s">
        <v>22</v>
      </c>
      <c r="K37" s="269"/>
    </row>
    <row r="38" spans="1:11" s="202" customFormat="1">
      <c r="A38" s="221">
        <v>45889</v>
      </c>
      <c r="B38" s="219">
        <v>266471</v>
      </c>
      <c r="C38" s="199">
        <v>169932</v>
      </c>
      <c r="D38" s="199">
        <v>48842</v>
      </c>
      <c r="E38" s="199">
        <v>60334</v>
      </c>
      <c r="F38" s="200" t="s">
        <v>20</v>
      </c>
      <c r="G38" s="223">
        <v>1</v>
      </c>
      <c r="H38" s="224" t="s">
        <v>178</v>
      </c>
      <c r="I38" s="227">
        <v>17856.39</v>
      </c>
      <c r="J38" s="201" t="s">
        <v>22</v>
      </c>
      <c r="K38" s="269"/>
    </row>
    <row r="39" spans="1:11" s="202" customFormat="1">
      <c r="A39" s="221">
        <v>45889</v>
      </c>
      <c r="B39" s="219">
        <v>266471</v>
      </c>
      <c r="C39" s="199">
        <v>169932</v>
      </c>
      <c r="D39" s="199">
        <v>48842</v>
      </c>
      <c r="E39" s="199">
        <v>60335</v>
      </c>
      <c r="F39" s="200" t="s">
        <v>20</v>
      </c>
      <c r="G39" s="223">
        <v>1</v>
      </c>
      <c r="H39" s="224" t="s">
        <v>167</v>
      </c>
      <c r="I39" s="227">
        <v>17286.39</v>
      </c>
      <c r="J39" s="201" t="s">
        <v>22</v>
      </c>
      <c r="K39" s="269"/>
    </row>
    <row r="40" spans="1:11" s="202" customFormat="1">
      <c r="A40" s="221">
        <v>45889</v>
      </c>
      <c r="B40" s="219">
        <v>266471</v>
      </c>
      <c r="C40" s="199">
        <v>169932</v>
      </c>
      <c r="D40" s="199">
        <v>48842</v>
      </c>
      <c r="E40" s="199">
        <v>60336</v>
      </c>
      <c r="F40" s="200" t="s">
        <v>20</v>
      </c>
      <c r="G40" s="223">
        <v>1</v>
      </c>
      <c r="H40" s="224" t="s">
        <v>364</v>
      </c>
      <c r="I40" s="227">
        <v>9971.67</v>
      </c>
      <c r="J40" s="201" t="s">
        <v>22</v>
      </c>
      <c r="K40" s="269"/>
    </row>
    <row r="41" spans="1:11" s="202" customFormat="1">
      <c r="A41" s="221">
        <v>45889</v>
      </c>
      <c r="B41" s="219">
        <v>266472</v>
      </c>
      <c r="C41" s="199">
        <v>169933</v>
      </c>
      <c r="D41" s="199">
        <v>48841</v>
      </c>
      <c r="E41" s="199">
        <v>60337</v>
      </c>
      <c r="F41" s="200" t="s">
        <v>20</v>
      </c>
      <c r="G41" s="223">
        <v>1</v>
      </c>
      <c r="H41" s="224" t="s">
        <v>41</v>
      </c>
      <c r="I41" s="227">
        <v>26520.39</v>
      </c>
      <c r="J41" s="201" t="s">
        <v>22</v>
      </c>
      <c r="K41" s="269">
        <v>35795</v>
      </c>
    </row>
    <row r="42" spans="1:11" s="202" customFormat="1">
      <c r="A42" s="221">
        <v>45889</v>
      </c>
      <c r="B42" s="219">
        <v>266472</v>
      </c>
      <c r="C42" s="199">
        <v>169933</v>
      </c>
      <c r="D42" s="199">
        <v>48841</v>
      </c>
      <c r="E42" s="270">
        <v>60338</v>
      </c>
      <c r="F42" s="200" t="s">
        <v>20</v>
      </c>
      <c r="G42" s="223">
        <v>2</v>
      </c>
      <c r="H42" s="224" t="s">
        <v>167</v>
      </c>
      <c r="I42" s="227">
        <v>34572.78</v>
      </c>
      <c r="J42" s="201" t="s">
        <v>22</v>
      </c>
      <c r="K42" s="269"/>
    </row>
    <row r="43" spans="1:11" s="202" customFormat="1">
      <c r="A43" s="221">
        <v>45889</v>
      </c>
      <c r="B43" s="219">
        <v>266472</v>
      </c>
      <c r="C43" s="199">
        <v>169933</v>
      </c>
      <c r="D43" s="199">
        <v>48841</v>
      </c>
      <c r="E43" s="270"/>
      <c r="F43" s="200" t="s">
        <v>20</v>
      </c>
      <c r="G43" s="223">
        <v>1</v>
      </c>
      <c r="H43" s="224" t="s">
        <v>168</v>
      </c>
      <c r="I43" s="227">
        <v>19262.39</v>
      </c>
      <c r="J43" s="201" t="s">
        <v>22</v>
      </c>
      <c r="K43" s="269"/>
    </row>
    <row r="44" spans="1:11" s="202" customFormat="1">
      <c r="A44" s="221">
        <v>45889</v>
      </c>
      <c r="B44" s="219">
        <v>266472</v>
      </c>
      <c r="C44" s="199">
        <v>169933</v>
      </c>
      <c r="D44" s="199">
        <v>48841</v>
      </c>
      <c r="E44" s="199">
        <v>60339</v>
      </c>
      <c r="F44" s="200" t="s">
        <v>20</v>
      </c>
      <c r="G44" s="223">
        <v>1</v>
      </c>
      <c r="H44" s="224" t="s">
        <v>364</v>
      </c>
      <c r="I44" s="227">
        <v>10826.39</v>
      </c>
      <c r="J44" s="201" t="s">
        <v>22</v>
      </c>
      <c r="K44" s="269"/>
    </row>
    <row r="45" spans="1:11" s="202" customFormat="1">
      <c r="A45" s="221">
        <v>45896</v>
      </c>
      <c r="B45" s="219">
        <v>266581</v>
      </c>
      <c r="C45" s="199">
        <v>169934</v>
      </c>
      <c r="D45" s="199">
        <v>48968</v>
      </c>
      <c r="E45" s="199">
        <v>59172</v>
      </c>
      <c r="F45" s="200" t="s">
        <v>20</v>
      </c>
      <c r="G45" s="223">
        <v>1</v>
      </c>
      <c r="H45" s="224" t="s">
        <v>24</v>
      </c>
      <c r="I45" s="227">
        <v>20710</v>
      </c>
      <c r="J45" s="201" t="s">
        <v>22</v>
      </c>
      <c r="K45" s="269">
        <v>35796</v>
      </c>
    </row>
    <row r="46" spans="1:11" s="202" customFormat="1">
      <c r="A46" s="221">
        <v>45896</v>
      </c>
      <c r="B46" s="219">
        <v>266581</v>
      </c>
      <c r="C46" s="199">
        <v>169934</v>
      </c>
      <c r="D46" s="199">
        <v>48968</v>
      </c>
      <c r="E46" s="199">
        <v>59173</v>
      </c>
      <c r="F46" s="200" t="s">
        <v>20</v>
      </c>
      <c r="G46" s="223">
        <v>1</v>
      </c>
      <c r="H46" s="224" t="s">
        <v>21</v>
      </c>
      <c r="I46" s="227">
        <v>15675</v>
      </c>
      <c r="J46" s="201" t="s">
        <v>22</v>
      </c>
      <c r="K46" s="269"/>
    </row>
    <row r="47" spans="1:11" s="202" customFormat="1">
      <c r="A47" s="221">
        <v>45896</v>
      </c>
      <c r="B47" s="219">
        <v>266582</v>
      </c>
      <c r="C47" s="199">
        <v>170093</v>
      </c>
      <c r="D47" s="199">
        <v>48943</v>
      </c>
      <c r="E47" s="199">
        <v>59174</v>
      </c>
      <c r="F47" s="200" t="s">
        <v>20</v>
      </c>
      <c r="G47" s="223">
        <v>1</v>
      </c>
      <c r="H47" s="224" t="s">
        <v>61</v>
      </c>
      <c r="I47" s="227">
        <v>5082.5</v>
      </c>
      <c r="J47" s="201" t="s">
        <v>22</v>
      </c>
      <c r="K47" s="203">
        <v>35810</v>
      </c>
    </row>
    <row r="48" spans="1:11" s="202" customFormat="1">
      <c r="A48" s="221">
        <v>45897</v>
      </c>
      <c r="B48" s="219">
        <v>266659</v>
      </c>
      <c r="C48" s="199">
        <v>169984</v>
      </c>
      <c r="D48" s="199">
        <v>48942</v>
      </c>
      <c r="E48" s="199" t="s">
        <v>1148</v>
      </c>
      <c r="F48" s="200" t="s">
        <v>20</v>
      </c>
      <c r="G48" s="223">
        <v>3</v>
      </c>
      <c r="H48" s="224" t="s">
        <v>33</v>
      </c>
      <c r="I48" s="227">
        <v>96889.17</v>
      </c>
      <c r="J48" s="201" t="s">
        <v>22</v>
      </c>
      <c r="K48" s="269">
        <v>35804</v>
      </c>
    </row>
    <row r="49" spans="1:11" s="202" customFormat="1">
      <c r="A49" s="221">
        <v>45897</v>
      </c>
      <c r="B49" s="219">
        <v>266659</v>
      </c>
      <c r="C49" s="199">
        <v>169984</v>
      </c>
      <c r="D49" s="199">
        <v>48942</v>
      </c>
      <c r="E49" s="199">
        <v>60349</v>
      </c>
      <c r="F49" s="200" t="s">
        <v>20</v>
      </c>
      <c r="G49" s="223">
        <v>2</v>
      </c>
      <c r="H49" s="224" t="s">
        <v>36</v>
      </c>
      <c r="I49" s="227">
        <v>14240.5</v>
      </c>
      <c r="J49" s="201" t="s">
        <v>22</v>
      </c>
      <c r="K49" s="269"/>
    </row>
    <row r="50" spans="1:11" s="202" customFormat="1">
      <c r="A50" s="221">
        <v>45897</v>
      </c>
      <c r="B50" s="219">
        <v>266659</v>
      </c>
      <c r="C50" s="199">
        <v>169984</v>
      </c>
      <c r="D50" s="199">
        <v>48942</v>
      </c>
      <c r="E50" s="199">
        <v>60350</v>
      </c>
      <c r="F50" s="200" t="s">
        <v>20</v>
      </c>
      <c r="G50" s="223">
        <v>1</v>
      </c>
      <c r="H50" s="224" t="s">
        <v>451</v>
      </c>
      <c r="I50" s="227">
        <v>3368.98</v>
      </c>
      <c r="J50" s="201" t="s">
        <v>22</v>
      </c>
      <c r="K50" s="269"/>
    </row>
    <row r="51" spans="1:11" s="202" customFormat="1">
      <c r="A51" s="221">
        <v>45897</v>
      </c>
      <c r="B51" s="219">
        <v>266659</v>
      </c>
      <c r="C51" s="199">
        <v>169984</v>
      </c>
      <c r="D51" s="199">
        <v>48942</v>
      </c>
      <c r="E51" s="199">
        <v>60352</v>
      </c>
      <c r="F51" s="200" t="s">
        <v>20</v>
      </c>
      <c r="G51" s="223">
        <v>1</v>
      </c>
      <c r="H51" s="224" t="s">
        <v>77</v>
      </c>
      <c r="I51" s="227">
        <v>2517.5</v>
      </c>
      <c r="J51" s="201" t="s">
        <v>22</v>
      </c>
      <c r="K51" s="269"/>
    </row>
    <row r="52" spans="1:11" s="202" customFormat="1">
      <c r="A52" s="221">
        <v>45897</v>
      </c>
      <c r="B52" s="219">
        <v>266661</v>
      </c>
      <c r="C52" s="199">
        <v>170090</v>
      </c>
      <c r="D52" s="199">
        <v>49016</v>
      </c>
      <c r="E52" s="199">
        <v>60316</v>
      </c>
      <c r="F52" s="200" t="s">
        <v>20</v>
      </c>
      <c r="G52" s="219">
        <v>2</v>
      </c>
      <c r="H52" s="224" t="s">
        <v>168</v>
      </c>
      <c r="I52" s="228">
        <v>34193.56</v>
      </c>
      <c r="J52" s="201" t="s">
        <v>22</v>
      </c>
      <c r="K52" s="269">
        <v>35807</v>
      </c>
    </row>
    <row r="53" spans="1:11" s="202" customFormat="1">
      <c r="A53" s="221">
        <v>45897</v>
      </c>
      <c r="B53" s="219">
        <v>266661</v>
      </c>
      <c r="C53" s="199">
        <v>170090</v>
      </c>
      <c r="D53" s="199">
        <v>49016</v>
      </c>
      <c r="E53" s="199" t="s">
        <v>1149</v>
      </c>
      <c r="F53" s="200" t="s">
        <v>20</v>
      </c>
      <c r="G53" s="219">
        <v>3</v>
      </c>
      <c r="H53" s="224" t="s">
        <v>41</v>
      </c>
      <c r="I53" s="228">
        <v>79561.17</v>
      </c>
      <c r="J53" s="201" t="s">
        <v>22</v>
      </c>
      <c r="K53" s="269"/>
    </row>
    <row r="54" spans="1:11" s="202" customFormat="1">
      <c r="A54" s="221">
        <v>45897</v>
      </c>
      <c r="B54" s="219">
        <v>266661</v>
      </c>
      <c r="C54" s="199">
        <v>170090</v>
      </c>
      <c r="D54" s="199">
        <v>49016</v>
      </c>
      <c r="E54" s="199">
        <v>60354</v>
      </c>
      <c r="F54" s="200" t="s">
        <v>20</v>
      </c>
      <c r="G54" s="219">
        <v>1</v>
      </c>
      <c r="H54" s="224" t="s">
        <v>178</v>
      </c>
      <c r="I54" s="228">
        <v>35712.78</v>
      </c>
      <c r="J54" s="201" t="s">
        <v>22</v>
      </c>
      <c r="K54" s="269"/>
    </row>
    <row r="55" spans="1:11" s="202" customFormat="1">
      <c r="A55" s="221">
        <v>45897</v>
      </c>
      <c r="B55" s="219">
        <v>266661</v>
      </c>
      <c r="C55" s="199">
        <v>170090</v>
      </c>
      <c r="D55" s="199">
        <v>49016</v>
      </c>
      <c r="E55" s="199">
        <v>60355</v>
      </c>
      <c r="F55" s="200" t="s">
        <v>20</v>
      </c>
      <c r="G55" s="219">
        <v>1</v>
      </c>
      <c r="H55" s="224" t="s">
        <v>170</v>
      </c>
      <c r="I55" s="228">
        <v>25570.39</v>
      </c>
      <c r="J55" s="201" t="s">
        <v>22</v>
      </c>
      <c r="K55" s="269"/>
    </row>
    <row r="56" spans="1:11" s="202" customFormat="1">
      <c r="A56" s="221">
        <v>45897</v>
      </c>
      <c r="B56" s="219">
        <v>266662</v>
      </c>
      <c r="C56" s="199">
        <v>170092</v>
      </c>
      <c r="D56" s="199">
        <v>49015</v>
      </c>
      <c r="E56" s="199">
        <v>60361</v>
      </c>
      <c r="F56" s="200" t="s">
        <v>20</v>
      </c>
      <c r="G56" s="219">
        <v>1</v>
      </c>
      <c r="H56" s="224" t="s">
        <v>178</v>
      </c>
      <c r="I56" s="229">
        <v>17856.39</v>
      </c>
      <c r="J56" s="201" t="s">
        <v>22</v>
      </c>
      <c r="K56" s="269">
        <v>35809</v>
      </c>
    </row>
    <row r="57" spans="1:11" s="202" customFormat="1">
      <c r="A57" s="221">
        <v>45897</v>
      </c>
      <c r="B57" s="219">
        <v>266662</v>
      </c>
      <c r="C57" s="199">
        <v>170092</v>
      </c>
      <c r="D57" s="199">
        <v>49015</v>
      </c>
      <c r="E57" s="199" t="s">
        <v>1150</v>
      </c>
      <c r="F57" s="200" t="s">
        <v>20</v>
      </c>
      <c r="G57" s="219">
        <v>5</v>
      </c>
      <c r="H57" s="224" t="s">
        <v>173</v>
      </c>
      <c r="I57" s="229">
        <v>100111.95</v>
      </c>
      <c r="J57" s="201" t="s">
        <v>22</v>
      </c>
      <c r="K57" s="269"/>
    </row>
    <row r="58" spans="1:11" s="202" customFormat="1">
      <c r="A58" s="221">
        <v>45897</v>
      </c>
      <c r="B58" s="219">
        <v>266662</v>
      </c>
      <c r="C58" s="199">
        <v>170092</v>
      </c>
      <c r="D58" s="199">
        <v>49015</v>
      </c>
      <c r="E58" s="199">
        <v>60361</v>
      </c>
      <c r="F58" s="200" t="s">
        <v>20</v>
      </c>
      <c r="G58" s="219">
        <v>1</v>
      </c>
      <c r="H58" s="224" t="s">
        <v>39</v>
      </c>
      <c r="I58" s="229">
        <v>48651.59</v>
      </c>
      <c r="J58" s="201" t="s">
        <v>22</v>
      </c>
      <c r="K58" s="269"/>
    </row>
    <row r="59" spans="1:11" s="202" customFormat="1">
      <c r="A59" s="221">
        <v>45897</v>
      </c>
      <c r="B59" s="219">
        <v>266662</v>
      </c>
      <c r="C59" s="199">
        <v>170092</v>
      </c>
      <c r="D59" s="199">
        <v>49015</v>
      </c>
      <c r="E59" s="199">
        <v>60362</v>
      </c>
      <c r="F59" s="200" t="s">
        <v>20</v>
      </c>
      <c r="G59" s="219">
        <v>1</v>
      </c>
      <c r="H59" s="224" t="s">
        <v>170</v>
      </c>
      <c r="I59" s="229">
        <v>25570.39</v>
      </c>
      <c r="J59" s="201" t="s">
        <v>22</v>
      </c>
      <c r="K59" s="269"/>
    </row>
    <row r="60" spans="1:11" s="202" customFormat="1">
      <c r="A60" s="221">
        <v>45897</v>
      </c>
      <c r="B60" s="219">
        <v>266662</v>
      </c>
      <c r="C60" s="199">
        <v>170092</v>
      </c>
      <c r="D60" s="199">
        <v>49015</v>
      </c>
      <c r="E60" s="199">
        <v>60363</v>
      </c>
      <c r="F60" s="200" t="s">
        <v>20</v>
      </c>
      <c r="G60" s="219">
        <v>1</v>
      </c>
      <c r="H60" s="224" t="s">
        <v>190</v>
      </c>
      <c r="I60" s="229">
        <v>14630</v>
      </c>
      <c r="J60" s="201" t="s">
        <v>22</v>
      </c>
      <c r="K60" s="269"/>
    </row>
    <row r="61" spans="1:11" s="202" customFormat="1">
      <c r="A61" s="221">
        <v>45897</v>
      </c>
      <c r="B61" s="219">
        <v>266662</v>
      </c>
      <c r="C61" s="199">
        <v>170092</v>
      </c>
      <c r="D61" s="199">
        <v>49015</v>
      </c>
      <c r="E61" s="199">
        <v>60364</v>
      </c>
      <c r="F61" s="200" t="s">
        <v>20</v>
      </c>
      <c r="G61" s="219">
        <v>1</v>
      </c>
      <c r="H61" s="224" t="s">
        <v>254</v>
      </c>
      <c r="I61" s="229">
        <v>106548.39</v>
      </c>
      <c r="J61" s="201" t="s">
        <v>22</v>
      </c>
      <c r="K61" s="269"/>
    </row>
    <row r="62" spans="1:11" s="202" customFormat="1">
      <c r="A62" s="221">
        <v>45897</v>
      </c>
      <c r="B62" s="219">
        <v>266663</v>
      </c>
      <c r="C62" s="199">
        <v>169983</v>
      </c>
      <c r="D62" s="199">
        <v>49014</v>
      </c>
      <c r="E62" s="199">
        <v>60344</v>
      </c>
      <c r="F62" s="200" t="s">
        <v>20</v>
      </c>
      <c r="G62" s="219">
        <v>1</v>
      </c>
      <c r="H62" s="224" t="s">
        <v>41</v>
      </c>
      <c r="I62" s="229">
        <v>27318.3</v>
      </c>
      <c r="J62" s="201" t="s">
        <v>22</v>
      </c>
      <c r="K62" s="269">
        <v>35803</v>
      </c>
    </row>
    <row r="63" spans="1:11" s="202" customFormat="1">
      <c r="A63" s="221">
        <v>45897</v>
      </c>
      <c r="B63" s="219">
        <v>266663</v>
      </c>
      <c r="C63" s="199">
        <v>169983</v>
      </c>
      <c r="D63" s="199">
        <v>49014</v>
      </c>
      <c r="E63" s="199">
        <v>60345</v>
      </c>
      <c r="F63" s="200" t="s">
        <v>20</v>
      </c>
      <c r="G63" s="219">
        <v>1</v>
      </c>
      <c r="H63" s="224" t="s">
        <v>40</v>
      </c>
      <c r="I63" s="229">
        <v>75076.789999999994</v>
      </c>
      <c r="J63" s="201" t="s">
        <v>22</v>
      </c>
      <c r="K63" s="269"/>
    </row>
    <row r="64" spans="1:11" s="202" customFormat="1">
      <c r="A64" s="221">
        <v>45897</v>
      </c>
      <c r="B64" s="219">
        <v>266663</v>
      </c>
      <c r="C64" s="199">
        <v>169983</v>
      </c>
      <c r="D64" s="199">
        <v>49014</v>
      </c>
      <c r="E64" s="199">
        <v>60346</v>
      </c>
      <c r="F64" s="200" t="s">
        <v>20</v>
      </c>
      <c r="G64" s="219">
        <v>1</v>
      </c>
      <c r="H64" s="224" t="s">
        <v>53</v>
      </c>
      <c r="I64" s="229">
        <v>19699.39</v>
      </c>
      <c r="J64" s="201" t="s">
        <v>22</v>
      </c>
      <c r="K64" s="269"/>
    </row>
    <row r="65" spans="1:11" s="202" customFormat="1">
      <c r="A65" s="221">
        <v>45897</v>
      </c>
      <c r="B65" s="219">
        <v>266663</v>
      </c>
      <c r="C65" s="199">
        <v>169983</v>
      </c>
      <c r="D65" s="199">
        <v>49014</v>
      </c>
      <c r="E65" s="199">
        <v>60347</v>
      </c>
      <c r="F65" s="200" t="s">
        <v>20</v>
      </c>
      <c r="G65" s="219">
        <v>1</v>
      </c>
      <c r="H65" s="224" t="s">
        <v>39</v>
      </c>
      <c r="I65" s="229">
        <v>48651.59</v>
      </c>
      <c r="J65" s="201" t="s">
        <v>22</v>
      </c>
      <c r="K65" s="269"/>
    </row>
    <row r="66" spans="1:11" s="202" customFormat="1">
      <c r="A66" s="221">
        <v>45897</v>
      </c>
      <c r="B66" s="219">
        <v>266664</v>
      </c>
      <c r="C66" s="199">
        <v>169936</v>
      </c>
      <c r="D66" s="199">
        <v>49013</v>
      </c>
      <c r="E66" s="199">
        <v>60340</v>
      </c>
      <c r="F66" s="200" t="s">
        <v>20</v>
      </c>
      <c r="G66" s="219">
        <v>1</v>
      </c>
      <c r="H66" s="224" t="s">
        <v>33</v>
      </c>
      <c r="I66" s="229">
        <v>33246.300000000003</v>
      </c>
      <c r="J66" s="201" t="s">
        <v>22</v>
      </c>
      <c r="K66" s="269">
        <v>35798</v>
      </c>
    </row>
    <row r="67" spans="1:11" s="202" customFormat="1">
      <c r="A67" s="221">
        <v>45897</v>
      </c>
      <c r="B67" s="219">
        <v>266664</v>
      </c>
      <c r="C67" s="199">
        <v>169936</v>
      </c>
      <c r="D67" s="199">
        <v>49013</v>
      </c>
      <c r="E67" s="199">
        <v>60341</v>
      </c>
      <c r="F67" s="200" t="s">
        <v>20</v>
      </c>
      <c r="G67" s="219">
        <v>2</v>
      </c>
      <c r="H67" s="224" t="s">
        <v>167</v>
      </c>
      <c r="I67" s="229">
        <v>34572.78</v>
      </c>
      <c r="J67" s="201" t="s">
        <v>22</v>
      </c>
      <c r="K67" s="269"/>
    </row>
    <row r="68" spans="1:11" s="202" customFormat="1">
      <c r="A68" s="221">
        <v>45897</v>
      </c>
      <c r="B68" s="219">
        <v>266664</v>
      </c>
      <c r="C68" s="199">
        <v>169936</v>
      </c>
      <c r="D68" s="199">
        <v>49013</v>
      </c>
      <c r="E68" s="199">
        <v>60342</v>
      </c>
      <c r="F68" s="200" t="s">
        <v>20</v>
      </c>
      <c r="G68" s="219">
        <v>2</v>
      </c>
      <c r="H68" s="224" t="s">
        <v>245</v>
      </c>
      <c r="I68" s="229">
        <v>14683.58</v>
      </c>
      <c r="J68" s="201" t="s">
        <v>22</v>
      </c>
      <c r="K68" s="269"/>
    </row>
    <row r="69" spans="1:11" s="202" customFormat="1">
      <c r="A69" s="221">
        <v>45897</v>
      </c>
      <c r="B69" s="219">
        <v>266664</v>
      </c>
      <c r="C69" s="199">
        <v>169936</v>
      </c>
      <c r="D69" s="199">
        <v>49013</v>
      </c>
      <c r="E69" s="199" t="s">
        <v>1151</v>
      </c>
      <c r="F69" s="200" t="s">
        <v>20</v>
      </c>
      <c r="G69" s="219">
        <v>2</v>
      </c>
      <c r="H69" s="224" t="s">
        <v>38</v>
      </c>
      <c r="I69" s="229">
        <v>30582.78</v>
      </c>
      <c r="J69" s="201" t="s">
        <v>22</v>
      </c>
      <c r="K69" s="269"/>
    </row>
    <row r="70" spans="1:11" s="202" customFormat="1">
      <c r="A70" s="221">
        <v>45897</v>
      </c>
      <c r="B70" s="219">
        <v>266664</v>
      </c>
      <c r="C70" s="199">
        <v>169936</v>
      </c>
      <c r="D70" s="199">
        <v>49013</v>
      </c>
      <c r="E70" s="199">
        <v>60343</v>
      </c>
      <c r="F70" s="200" t="s">
        <v>20</v>
      </c>
      <c r="G70" s="219">
        <v>1</v>
      </c>
      <c r="H70" s="224" t="s">
        <v>41</v>
      </c>
      <c r="I70" s="229">
        <v>26520.39</v>
      </c>
      <c r="J70" s="201" t="s">
        <v>22</v>
      </c>
      <c r="K70" s="269"/>
    </row>
    <row r="71" spans="1:11" s="202" customFormat="1" ht="12" customHeight="1">
      <c r="A71" s="221">
        <v>45897</v>
      </c>
      <c r="B71" s="219">
        <v>266665</v>
      </c>
      <c r="C71" s="199">
        <v>170091</v>
      </c>
      <c r="D71" s="199">
        <v>49012</v>
      </c>
      <c r="E71" s="199">
        <v>60356</v>
      </c>
      <c r="F71" s="200" t="s">
        <v>20</v>
      </c>
      <c r="G71" s="219">
        <v>1</v>
      </c>
      <c r="H71" s="224" t="s">
        <v>26</v>
      </c>
      <c r="I71" s="229">
        <v>77288.39</v>
      </c>
      <c r="J71" s="201" t="s">
        <v>22</v>
      </c>
      <c r="K71" s="269">
        <v>35808</v>
      </c>
    </row>
    <row r="72" spans="1:11" s="202" customFormat="1" ht="12" customHeight="1">
      <c r="A72" s="221">
        <v>45897</v>
      </c>
      <c r="B72" s="219">
        <v>266665</v>
      </c>
      <c r="C72" s="199">
        <v>170091</v>
      </c>
      <c r="D72" s="199">
        <v>49012</v>
      </c>
      <c r="E72" s="199">
        <v>60357</v>
      </c>
      <c r="F72" s="200" t="s">
        <v>20</v>
      </c>
      <c r="G72" s="219">
        <v>1</v>
      </c>
      <c r="H72" s="224" t="s">
        <v>174</v>
      </c>
      <c r="I72" s="229">
        <v>55742.39</v>
      </c>
      <c r="J72" s="201" t="s">
        <v>22</v>
      </c>
      <c r="K72" s="269"/>
    </row>
    <row r="73" spans="1:11" s="202" customFormat="1" ht="12" customHeight="1">
      <c r="A73" s="221">
        <v>45897</v>
      </c>
      <c r="B73" s="219">
        <v>266665</v>
      </c>
      <c r="C73" s="199">
        <v>170091</v>
      </c>
      <c r="D73" s="199">
        <v>49012</v>
      </c>
      <c r="E73" s="199">
        <v>60358</v>
      </c>
      <c r="F73" s="200" t="s">
        <v>20</v>
      </c>
      <c r="G73" s="219">
        <v>1</v>
      </c>
      <c r="H73" s="224" t="s">
        <v>181</v>
      </c>
      <c r="I73" s="229">
        <v>13847.39</v>
      </c>
      <c r="J73" s="201" t="s">
        <v>22</v>
      </c>
      <c r="K73" s="269"/>
    </row>
    <row r="74" spans="1:11" s="202" customFormat="1" ht="12" customHeight="1">
      <c r="A74" s="221">
        <v>45897</v>
      </c>
      <c r="B74" s="219">
        <v>266665</v>
      </c>
      <c r="C74" s="199">
        <v>170091</v>
      </c>
      <c r="D74" s="199">
        <v>49012</v>
      </c>
      <c r="E74" s="199">
        <v>60359</v>
      </c>
      <c r="F74" s="200" t="s">
        <v>20</v>
      </c>
      <c r="G74" s="219">
        <v>1</v>
      </c>
      <c r="H74" s="224" t="s">
        <v>51</v>
      </c>
      <c r="I74" s="229">
        <v>36377.589999999997</v>
      </c>
      <c r="J74" s="201" t="s">
        <v>22</v>
      </c>
      <c r="K74" s="269"/>
    </row>
    <row r="75" spans="1:11" s="202" customFormat="1" ht="12" customHeight="1">
      <c r="A75" s="221">
        <v>45897</v>
      </c>
      <c r="B75" s="219">
        <v>266665</v>
      </c>
      <c r="C75" s="199">
        <v>170091</v>
      </c>
      <c r="D75" s="199">
        <v>49012</v>
      </c>
      <c r="E75" s="199">
        <v>60360</v>
      </c>
      <c r="F75" s="200" t="s">
        <v>20</v>
      </c>
      <c r="G75" s="219">
        <v>4</v>
      </c>
      <c r="H75" s="224" t="s">
        <v>364</v>
      </c>
      <c r="I75" s="229">
        <v>42735.75</v>
      </c>
      <c r="J75" s="201" t="s">
        <v>22</v>
      </c>
      <c r="K75" s="269"/>
    </row>
    <row r="76" spans="1:11" s="202" customFormat="1">
      <c r="A76" s="221">
        <v>45899</v>
      </c>
      <c r="B76" s="219">
        <v>266773</v>
      </c>
      <c r="C76" s="199">
        <v>170338</v>
      </c>
      <c r="D76" s="199">
        <v>49184</v>
      </c>
      <c r="E76" s="199">
        <v>59175</v>
      </c>
      <c r="F76" s="200" t="s">
        <v>20</v>
      </c>
      <c r="G76" s="219">
        <v>1</v>
      </c>
      <c r="H76" s="219" t="s">
        <v>247</v>
      </c>
      <c r="I76" s="229">
        <v>14725</v>
      </c>
      <c r="J76" s="201" t="s">
        <v>22</v>
      </c>
      <c r="K76" s="269">
        <v>35815</v>
      </c>
    </row>
    <row r="77" spans="1:11" s="202" customFormat="1">
      <c r="A77" s="221">
        <v>45899</v>
      </c>
      <c r="B77" s="219">
        <v>266773</v>
      </c>
      <c r="C77" s="199">
        <v>170338</v>
      </c>
      <c r="D77" s="199">
        <v>49184</v>
      </c>
      <c r="E77" s="199" t="s">
        <v>1152</v>
      </c>
      <c r="F77" s="200" t="s">
        <v>20</v>
      </c>
      <c r="G77" s="219">
        <v>2</v>
      </c>
      <c r="H77" s="219" t="s">
        <v>49</v>
      </c>
      <c r="I77" s="229">
        <v>27550</v>
      </c>
      <c r="J77" s="201" t="s">
        <v>22</v>
      </c>
      <c r="K77" s="269"/>
    </row>
    <row r="78" spans="1:11" s="202" customFormat="1">
      <c r="A78" s="221">
        <v>45899</v>
      </c>
      <c r="B78" s="219">
        <v>266773</v>
      </c>
      <c r="C78" s="199">
        <v>170338</v>
      </c>
      <c r="D78" s="199">
        <v>49184</v>
      </c>
      <c r="E78" s="199">
        <v>59176</v>
      </c>
      <c r="F78" s="200" t="s">
        <v>20</v>
      </c>
      <c r="G78" s="219">
        <v>1</v>
      </c>
      <c r="H78" s="219" t="s">
        <v>21</v>
      </c>
      <c r="I78" s="229">
        <v>15675</v>
      </c>
      <c r="J78" s="201" t="s">
        <v>22</v>
      </c>
      <c r="K78" s="269"/>
    </row>
    <row r="79" spans="1:11" s="202" customFormat="1">
      <c r="A79" s="221">
        <v>45899</v>
      </c>
      <c r="B79" s="219">
        <v>266773</v>
      </c>
      <c r="C79" s="199">
        <v>170338</v>
      </c>
      <c r="D79" s="199">
        <v>49184</v>
      </c>
      <c r="E79" s="199">
        <v>59178</v>
      </c>
      <c r="F79" s="200" t="s">
        <v>20</v>
      </c>
      <c r="G79" s="219">
        <v>1</v>
      </c>
      <c r="H79" s="219" t="s">
        <v>1146</v>
      </c>
      <c r="I79" s="229">
        <v>15675</v>
      </c>
      <c r="J79" s="201" t="s">
        <v>22</v>
      </c>
      <c r="K79" s="269"/>
    </row>
    <row r="80" spans="1:11" s="202" customFormat="1">
      <c r="A80" s="221">
        <v>45899</v>
      </c>
      <c r="B80" s="219">
        <v>266798</v>
      </c>
      <c r="C80" s="199">
        <v>169477</v>
      </c>
      <c r="D80" s="199">
        <v>49379</v>
      </c>
      <c r="E80" s="199">
        <v>60317</v>
      </c>
      <c r="F80" s="200" t="s">
        <v>20</v>
      </c>
      <c r="G80" s="219">
        <v>1</v>
      </c>
      <c r="H80" s="224" t="s">
        <v>170</v>
      </c>
      <c r="I80" s="229">
        <v>25570.39</v>
      </c>
      <c r="J80" s="201" t="s">
        <v>22</v>
      </c>
      <c r="K80" s="269">
        <v>35785</v>
      </c>
    </row>
    <row r="81" spans="1:11" s="202" customFormat="1">
      <c r="A81" s="221">
        <v>45899</v>
      </c>
      <c r="B81" s="219">
        <v>266798</v>
      </c>
      <c r="C81" s="199">
        <v>169477</v>
      </c>
      <c r="D81" s="199">
        <v>49379</v>
      </c>
      <c r="E81" s="199">
        <v>60318</v>
      </c>
      <c r="F81" s="200" t="s">
        <v>20</v>
      </c>
      <c r="G81" s="219">
        <v>1</v>
      </c>
      <c r="H81" s="224" t="s">
        <v>167</v>
      </c>
      <c r="I81" s="229">
        <v>17286.39</v>
      </c>
      <c r="J81" s="201" t="s">
        <v>22</v>
      </c>
      <c r="K81" s="269"/>
    </row>
    <row r="82" spans="1:11" s="202" customFormat="1">
      <c r="A82" s="221">
        <v>45899</v>
      </c>
      <c r="B82" s="219">
        <v>266798</v>
      </c>
      <c r="C82" s="199">
        <v>169477</v>
      </c>
      <c r="D82" s="199">
        <v>49379</v>
      </c>
      <c r="E82" s="199">
        <v>60319</v>
      </c>
      <c r="F82" s="200" t="s">
        <v>20</v>
      </c>
      <c r="G82" s="219">
        <v>1</v>
      </c>
      <c r="H82" s="224" t="s">
        <v>53</v>
      </c>
      <c r="I82" s="229">
        <v>19699.39</v>
      </c>
      <c r="J82" s="201" t="s">
        <v>22</v>
      </c>
      <c r="K82" s="269"/>
    </row>
    <row r="83" spans="1:11" s="202" customFormat="1">
      <c r="A83" s="221">
        <v>45899</v>
      </c>
      <c r="B83" s="219">
        <v>266798</v>
      </c>
      <c r="C83" s="199">
        <v>169477</v>
      </c>
      <c r="D83" s="199">
        <v>49379</v>
      </c>
      <c r="E83" s="270">
        <v>60320</v>
      </c>
      <c r="F83" s="200" t="s">
        <v>20</v>
      </c>
      <c r="G83" s="219">
        <v>1</v>
      </c>
      <c r="H83" s="224" t="s">
        <v>178</v>
      </c>
      <c r="I83" s="229">
        <v>50106.89</v>
      </c>
      <c r="J83" s="201" t="s">
        <v>22</v>
      </c>
      <c r="K83" s="269"/>
    </row>
    <row r="84" spans="1:11" s="202" customFormat="1">
      <c r="A84" s="221">
        <v>45899</v>
      </c>
      <c r="B84" s="219">
        <v>266798</v>
      </c>
      <c r="C84" s="199">
        <v>169477</v>
      </c>
      <c r="D84" s="199">
        <v>49379</v>
      </c>
      <c r="E84" s="270"/>
      <c r="F84" s="200" t="s">
        <v>20</v>
      </c>
      <c r="G84" s="219">
        <v>4</v>
      </c>
      <c r="H84" s="224" t="s">
        <v>39</v>
      </c>
      <c r="I84" s="229">
        <v>73705.179999999993</v>
      </c>
      <c r="J84" s="201" t="s">
        <v>22</v>
      </c>
      <c r="K84" s="269"/>
    </row>
    <row r="85" spans="1:11" s="202" customFormat="1">
      <c r="A85" s="221">
        <v>45899</v>
      </c>
      <c r="B85" s="219">
        <v>266799</v>
      </c>
      <c r="C85" s="199">
        <v>169697</v>
      </c>
      <c r="D85" s="199">
        <v>49378</v>
      </c>
      <c r="E85" s="199">
        <v>60327</v>
      </c>
      <c r="F85" s="200" t="s">
        <v>20</v>
      </c>
      <c r="G85" s="223">
        <v>16</v>
      </c>
      <c r="H85" s="224" t="s">
        <v>364</v>
      </c>
      <c r="I85" s="227">
        <v>142452.57999999999</v>
      </c>
      <c r="J85" s="201" t="s">
        <v>22</v>
      </c>
      <c r="K85" s="269">
        <v>35791</v>
      </c>
    </row>
    <row r="86" spans="1:11" s="202" customFormat="1">
      <c r="A86" s="221">
        <v>45899</v>
      </c>
      <c r="B86" s="219">
        <v>266799</v>
      </c>
      <c r="C86" s="199">
        <v>169697</v>
      </c>
      <c r="D86" s="199">
        <v>49378</v>
      </c>
      <c r="E86" s="270">
        <v>60328</v>
      </c>
      <c r="F86" s="200" t="s">
        <v>20</v>
      </c>
      <c r="G86" s="223">
        <v>1</v>
      </c>
      <c r="H86" s="224" t="s">
        <v>46</v>
      </c>
      <c r="I86" s="227">
        <v>29765.59</v>
      </c>
      <c r="J86" s="201" t="s">
        <v>22</v>
      </c>
      <c r="K86" s="269"/>
    </row>
    <row r="87" spans="1:11" s="202" customFormat="1">
      <c r="A87" s="221">
        <v>45899</v>
      </c>
      <c r="B87" s="219">
        <v>266799</v>
      </c>
      <c r="C87" s="199">
        <v>169697</v>
      </c>
      <c r="D87" s="199">
        <v>49378</v>
      </c>
      <c r="E87" s="270"/>
      <c r="F87" s="200" t="s">
        <v>20</v>
      </c>
      <c r="G87" s="223">
        <v>1</v>
      </c>
      <c r="H87" s="224" t="s">
        <v>32</v>
      </c>
      <c r="I87" s="227">
        <v>22587.39</v>
      </c>
      <c r="J87" s="201" t="s">
        <v>22</v>
      </c>
      <c r="K87" s="269"/>
    </row>
    <row r="88" spans="1:11" s="202" customFormat="1">
      <c r="A88" s="221">
        <v>45899</v>
      </c>
      <c r="B88" s="219">
        <v>266799</v>
      </c>
      <c r="C88" s="199">
        <v>169697</v>
      </c>
      <c r="D88" s="199">
        <v>49378</v>
      </c>
      <c r="E88" s="270"/>
      <c r="F88" s="200" t="s">
        <v>20</v>
      </c>
      <c r="G88" s="223">
        <v>1</v>
      </c>
      <c r="H88" s="224" t="s">
        <v>41</v>
      </c>
      <c r="I88" s="227">
        <v>26520.39</v>
      </c>
      <c r="J88" s="201" t="s">
        <v>22</v>
      </c>
      <c r="K88" s="269"/>
    </row>
    <row r="89" spans="1:11" s="202" customFormat="1">
      <c r="A89" s="221">
        <v>45899</v>
      </c>
      <c r="B89" s="219">
        <v>266799</v>
      </c>
      <c r="C89" s="199">
        <v>169697</v>
      </c>
      <c r="D89" s="199">
        <v>49378</v>
      </c>
      <c r="E89" s="270"/>
      <c r="F89" s="200" t="s">
        <v>20</v>
      </c>
      <c r="G89" s="223">
        <v>1</v>
      </c>
      <c r="H89" s="224" t="s">
        <v>33</v>
      </c>
      <c r="I89" s="227">
        <v>32296.39</v>
      </c>
      <c r="J89" s="201" t="s">
        <v>22</v>
      </c>
      <c r="K89" s="269"/>
    </row>
    <row r="90" spans="1:11" s="202" customFormat="1">
      <c r="A90" s="221">
        <v>45899</v>
      </c>
      <c r="B90" s="219">
        <v>266799</v>
      </c>
      <c r="C90" s="199">
        <v>169697</v>
      </c>
      <c r="D90" s="199">
        <v>49378</v>
      </c>
      <c r="E90" s="199">
        <v>60329</v>
      </c>
      <c r="F90" s="200" t="s">
        <v>20</v>
      </c>
      <c r="G90" s="223">
        <v>1</v>
      </c>
      <c r="H90" s="224" t="s">
        <v>178</v>
      </c>
      <c r="I90" s="227">
        <v>17856.39</v>
      </c>
      <c r="J90" s="201" t="s">
        <v>22</v>
      </c>
      <c r="K90" s="269"/>
    </row>
    <row r="91" spans="1:11" s="202" customFormat="1">
      <c r="A91" s="221">
        <v>45899</v>
      </c>
      <c r="B91" s="219">
        <v>266800</v>
      </c>
      <c r="C91" s="199">
        <v>170801</v>
      </c>
      <c r="D91" s="199">
        <v>49352</v>
      </c>
      <c r="E91" s="269">
        <v>59171</v>
      </c>
      <c r="F91" s="200" t="s">
        <v>20</v>
      </c>
      <c r="G91" s="223">
        <v>1</v>
      </c>
      <c r="H91" s="224" t="s">
        <v>61</v>
      </c>
      <c r="I91" s="227">
        <v>5350</v>
      </c>
      <c r="J91" s="201" t="s">
        <v>22</v>
      </c>
      <c r="K91" s="269">
        <v>35797</v>
      </c>
    </row>
    <row r="92" spans="1:11" s="202" customFormat="1">
      <c r="A92" s="221">
        <v>45899</v>
      </c>
      <c r="B92" s="219">
        <v>266800</v>
      </c>
      <c r="C92" s="199">
        <v>170801</v>
      </c>
      <c r="D92" s="199">
        <v>49352</v>
      </c>
      <c r="E92" s="269"/>
      <c r="F92" s="200" t="s">
        <v>20</v>
      </c>
      <c r="G92" s="223">
        <v>1</v>
      </c>
      <c r="H92" s="224" t="s">
        <v>49</v>
      </c>
      <c r="I92" s="227">
        <v>14500</v>
      </c>
      <c r="J92" s="201" t="s">
        <v>22</v>
      </c>
      <c r="K92" s="269"/>
    </row>
    <row r="93" spans="1:11" s="202" customFormat="1">
      <c r="A93" s="221">
        <v>45899</v>
      </c>
      <c r="B93" s="219">
        <v>266801</v>
      </c>
      <c r="C93" s="199">
        <v>170336</v>
      </c>
      <c r="D93" s="199">
        <v>49352</v>
      </c>
      <c r="E93" s="199">
        <v>60367</v>
      </c>
      <c r="F93" s="200" t="s">
        <v>20</v>
      </c>
      <c r="G93" s="223">
        <v>1</v>
      </c>
      <c r="H93" s="224" t="s">
        <v>66</v>
      </c>
      <c r="I93" s="227">
        <v>17677.79</v>
      </c>
      <c r="J93" s="201" t="s">
        <v>22</v>
      </c>
      <c r="K93" s="269">
        <v>35813</v>
      </c>
    </row>
    <row r="94" spans="1:11" s="202" customFormat="1">
      <c r="A94" s="221">
        <v>45899</v>
      </c>
      <c r="B94" s="219">
        <v>266801</v>
      </c>
      <c r="C94" s="199">
        <v>170336</v>
      </c>
      <c r="D94" s="199">
        <v>49352</v>
      </c>
      <c r="E94" s="199">
        <v>60368</v>
      </c>
      <c r="F94" s="200" t="s">
        <v>20</v>
      </c>
      <c r="G94" s="223">
        <v>10</v>
      </c>
      <c r="H94" s="224" t="s">
        <v>77</v>
      </c>
      <c r="I94" s="227">
        <v>25175</v>
      </c>
      <c r="J94" s="201" t="s">
        <v>22</v>
      </c>
      <c r="K94" s="269"/>
    </row>
    <row r="95" spans="1:11" s="202" customFormat="1">
      <c r="A95" s="221">
        <v>45899</v>
      </c>
      <c r="B95" s="219">
        <v>266801</v>
      </c>
      <c r="C95" s="199">
        <v>170336</v>
      </c>
      <c r="D95" s="199">
        <v>49352</v>
      </c>
      <c r="E95" s="199">
        <v>60369</v>
      </c>
      <c r="F95" s="200" t="s">
        <v>20</v>
      </c>
      <c r="G95" s="223">
        <v>1</v>
      </c>
      <c r="H95" s="224" t="s">
        <v>180</v>
      </c>
      <c r="I95" s="227">
        <v>10932.79</v>
      </c>
      <c r="J95" s="201" t="s">
        <v>22</v>
      </c>
      <c r="K95" s="269"/>
    </row>
    <row r="96" spans="1:11" s="202" customFormat="1">
      <c r="A96" s="221">
        <v>45899</v>
      </c>
      <c r="B96" s="219">
        <v>266801</v>
      </c>
      <c r="C96" s="199">
        <v>170336</v>
      </c>
      <c r="D96" s="199">
        <v>49352</v>
      </c>
      <c r="E96" s="199">
        <v>60370</v>
      </c>
      <c r="F96" s="200" t="s">
        <v>20</v>
      </c>
      <c r="G96" s="223">
        <v>1</v>
      </c>
      <c r="H96" s="224" t="s">
        <v>32</v>
      </c>
      <c r="I96" s="227">
        <v>22587.39</v>
      </c>
      <c r="J96" s="201" t="s">
        <v>22</v>
      </c>
      <c r="K96" s="269"/>
    </row>
    <row r="97" spans="1:11" s="202" customFormat="1">
      <c r="A97" s="221">
        <v>45899</v>
      </c>
      <c r="B97" s="219">
        <v>266801</v>
      </c>
      <c r="C97" s="199">
        <v>170336</v>
      </c>
      <c r="D97" s="199">
        <v>49352</v>
      </c>
      <c r="E97" s="199">
        <v>60371</v>
      </c>
      <c r="F97" s="200" t="s">
        <v>20</v>
      </c>
      <c r="G97" s="223">
        <v>1</v>
      </c>
      <c r="H97" s="224" t="s">
        <v>43</v>
      </c>
      <c r="I97" s="227">
        <v>21238.39</v>
      </c>
      <c r="J97" s="201" t="s">
        <v>22</v>
      </c>
      <c r="K97" s="269"/>
    </row>
    <row r="98" spans="1:11" s="202" customFormat="1">
      <c r="A98" s="221">
        <v>45899</v>
      </c>
      <c r="B98" s="219">
        <v>266802</v>
      </c>
      <c r="C98" s="199">
        <v>170337</v>
      </c>
      <c r="D98" s="199">
        <v>49382</v>
      </c>
      <c r="E98" s="199">
        <v>60373</v>
      </c>
      <c r="F98" s="200" t="s">
        <v>20</v>
      </c>
      <c r="G98" s="219">
        <v>1</v>
      </c>
      <c r="H98" s="224" t="s">
        <v>41</v>
      </c>
      <c r="I98" s="229">
        <v>26520.39</v>
      </c>
      <c r="J98" s="201" t="s">
        <v>22</v>
      </c>
      <c r="K98" s="269">
        <v>35814</v>
      </c>
    </row>
    <row r="99" spans="1:11" s="202" customFormat="1">
      <c r="A99" s="221">
        <v>45899</v>
      </c>
      <c r="B99" s="219">
        <v>266802</v>
      </c>
      <c r="C99" s="199">
        <v>170337</v>
      </c>
      <c r="D99" s="199">
        <v>49382</v>
      </c>
      <c r="E99" s="199">
        <v>60378</v>
      </c>
      <c r="F99" s="200" t="s">
        <v>20</v>
      </c>
      <c r="G99" s="219">
        <v>1</v>
      </c>
      <c r="H99" s="224" t="s">
        <v>66</v>
      </c>
      <c r="I99" s="229">
        <v>17180.080000000002</v>
      </c>
      <c r="J99" s="201" t="s">
        <v>22</v>
      </c>
      <c r="K99" s="269"/>
    </row>
    <row r="100" spans="1:11" s="202" customFormat="1">
      <c r="A100" s="221">
        <v>45899</v>
      </c>
      <c r="B100" s="219">
        <v>266802</v>
      </c>
      <c r="C100" s="199">
        <v>170337</v>
      </c>
      <c r="D100" s="199">
        <v>49382</v>
      </c>
      <c r="E100" s="199">
        <v>60372</v>
      </c>
      <c r="F100" s="200" t="s">
        <v>20</v>
      </c>
      <c r="G100" s="219">
        <v>1</v>
      </c>
      <c r="H100" s="224" t="s">
        <v>170</v>
      </c>
      <c r="I100" s="229">
        <v>25570.39</v>
      </c>
      <c r="J100" s="201" t="s">
        <v>22</v>
      </c>
      <c r="K100" s="269"/>
    </row>
    <row r="101" spans="1:11" s="202" customFormat="1">
      <c r="A101" s="221">
        <v>45899</v>
      </c>
      <c r="B101" s="219">
        <v>266803</v>
      </c>
      <c r="C101" s="199">
        <v>170450</v>
      </c>
      <c r="D101" s="199">
        <v>49381</v>
      </c>
      <c r="E101" s="213" t="s">
        <v>1167</v>
      </c>
      <c r="F101" s="200" t="s">
        <v>20</v>
      </c>
      <c r="G101" s="223">
        <v>3</v>
      </c>
      <c r="H101" s="224" t="s">
        <v>35</v>
      </c>
      <c r="I101" s="227">
        <v>31196.82</v>
      </c>
      <c r="J101" s="201" t="s">
        <v>22</v>
      </c>
      <c r="K101" s="269">
        <v>35816</v>
      </c>
    </row>
    <row r="102" spans="1:11" s="202" customFormat="1">
      <c r="A102" s="221">
        <v>45899</v>
      </c>
      <c r="B102" s="219">
        <v>266803</v>
      </c>
      <c r="C102" s="199">
        <v>170450</v>
      </c>
      <c r="D102" s="199">
        <v>49381</v>
      </c>
      <c r="E102" s="199">
        <v>60380</v>
      </c>
      <c r="F102" s="200" t="s">
        <v>20</v>
      </c>
      <c r="G102" s="223">
        <v>1</v>
      </c>
      <c r="H102" s="224" t="s">
        <v>171</v>
      </c>
      <c r="I102" s="227">
        <v>5649.17</v>
      </c>
      <c r="J102" s="201" t="s">
        <v>22</v>
      </c>
      <c r="K102" s="269"/>
    </row>
    <row r="103" spans="1:11" s="202" customFormat="1">
      <c r="A103" s="221">
        <v>45899</v>
      </c>
      <c r="B103" s="219">
        <v>266803</v>
      </c>
      <c r="C103" s="199">
        <v>170450</v>
      </c>
      <c r="D103" s="199">
        <v>49381</v>
      </c>
      <c r="E103" s="199">
        <v>60381</v>
      </c>
      <c r="F103" s="200" t="s">
        <v>20</v>
      </c>
      <c r="G103" s="223">
        <v>1</v>
      </c>
      <c r="H103" s="224" t="s">
        <v>180</v>
      </c>
      <c r="I103" s="227">
        <v>10932.79</v>
      </c>
      <c r="J103" s="201" t="s">
        <v>22</v>
      </c>
      <c r="K103" s="269"/>
    </row>
    <row r="104" spans="1:11" s="202" customFormat="1">
      <c r="A104" s="221">
        <v>45899</v>
      </c>
      <c r="B104" s="219">
        <v>266803</v>
      </c>
      <c r="C104" s="199">
        <v>170450</v>
      </c>
      <c r="D104" s="199">
        <v>49381</v>
      </c>
      <c r="E104" s="270">
        <v>60382</v>
      </c>
      <c r="F104" s="200" t="s">
        <v>20</v>
      </c>
      <c r="G104" s="223">
        <v>3</v>
      </c>
      <c r="H104" s="224" t="s">
        <v>173</v>
      </c>
      <c r="I104" s="227">
        <v>60067.17</v>
      </c>
      <c r="J104" s="201" t="s">
        <v>22</v>
      </c>
      <c r="K104" s="269"/>
    </row>
    <row r="105" spans="1:11" s="202" customFormat="1">
      <c r="A105" s="221">
        <v>45899</v>
      </c>
      <c r="B105" s="219">
        <v>266803</v>
      </c>
      <c r="C105" s="199">
        <v>170450</v>
      </c>
      <c r="D105" s="199">
        <v>49381</v>
      </c>
      <c r="E105" s="270"/>
      <c r="F105" s="200" t="s">
        <v>20</v>
      </c>
      <c r="G105" s="223">
        <v>4</v>
      </c>
      <c r="H105" s="224" t="s">
        <v>41</v>
      </c>
      <c r="I105" s="227">
        <v>106081.56</v>
      </c>
      <c r="J105" s="201" t="s">
        <v>22</v>
      </c>
      <c r="K105" s="269"/>
    </row>
    <row r="106" spans="1:11" s="202" customFormat="1">
      <c r="A106" s="221">
        <v>45899</v>
      </c>
      <c r="B106" s="219">
        <v>266804</v>
      </c>
      <c r="C106" s="199">
        <v>170451</v>
      </c>
      <c r="D106" s="199">
        <v>49375</v>
      </c>
      <c r="E106" s="199">
        <v>60383</v>
      </c>
      <c r="F106" s="200" t="s">
        <v>20</v>
      </c>
      <c r="G106" s="219">
        <v>1</v>
      </c>
      <c r="H106" s="224" t="s">
        <v>169</v>
      </c>
      <c r="I106" s="229">
        <v>17571.48</v>
      </c>
      <c r="J106" s="201" t="s">
        <v>22</v>
      </c>
      <c r="K106" s="269">
        <v>35817</v>
      </c>
    </row>
    <row r="107" spans="1:11" s="202" customFormat="1">
      <c r="A107" s="221">
        <v>45899</v>
      </c>
      <c r="B107" s="219">
        <v>266804</v>
      </c>
      <c r="C107" s="199">
        <v>170451</v>
      </c>
      <c r="D107" s="199">
        <v>49375</v>
      </c>
      <c r="E107" s="199">
        <v>60385</v>
      </c>
      <c r="F107" s="200" t="s">
        <v>20</v>
      </c>
      <c r="G107" s="219">
        <v>1</v>
      </c>
      <c r="H107" s="224" t="s">
        <v>174</v>
      </c>
      <c r="I107" s="229">
        <v>55742.39</v>
      </c>
      <c r="J107" s="201" t="s">
        <v>22</v>
      </c>
      <c r="K107" s="269"/>
    </row>
    <row r="108" spans="1:11" s="202" customFormat="1">
      <c r="A108" s="221">
        <v>45899</v>
      </c>
      <c r="B108" s="219">
        <v>266805</v>
      </c>
      <c r="C108" s="199">
        <v>170452</v>
      </c>
      <c r="D108" s="199">
        <v>49376</v>
      </c>
      <c r="E108" s="199">
        <v>60388</v>
      </c>
      <c r="F108" s="200" t="s">
        <v>20</v>
      </c>
      <c r="G108" s="219">
        <v>6</v>
      </c>
      <c r="H108" s="224" t="s">
        <v>32</v>
      </c>
      <c r="I108" s="229">
        <v>139285.76999999999</v>
      </c>
      <c r="J108" s="201" t="s">
        <v>22</v>
      </c>
      <c r="K108" s="269">
        <v>35818</v>
      </c>
    </row>
    <row r="109" spans="1:11" s="202" customFormat="1">
      <c r="A109" s="221">
        <v>45899</v>
      </c>
      <c r="B109" s="219">
        <v>266805</v>
      </c>
      <c r="C109" s="199">
        <v>170452</v>
      </c>
      <c r="D109" s="199">
        <v>49376</v>
      </c>
      <c r="E109" s="199">
        <v>60386</v>
      </c>
      <c r="F109" s="200" t="s">
        <v>20</v>
      </c>
      <c r="G109" s="219">
        <v>1</v>
      </c>
      <c r="H109" s="224" t="s">
        <v>25</v>
      </c>
      <c r="I109" s="229">
        <v>12232.39</v>
      </c>
      <c r="J109" s="201" t="s">
        <v>22</v>
      </c>
      <c r="K109" s="269"/>
    </row>
    <row r="110" spans="1:11" s="202" customFormat="1">
      <c r="A110" s="221">
        <v>45899</v>
      </c>
      <c r="B110" s="219">
        <v>266805</v>
      </c>
      <c r="C110" s="199">
        <v>170452</v>
      </c>
      <c r="D110" s="199">
        <v>49376</v>
      </c>
      <c r="E110" s="270">
        <v>60389</v>
      </c>
      <c r="F110" s="200" t="s">
        <v>20</v>
      </c>
      <c r="G110" s="219">
        <v>1</v>
      </c>
      <c r="H110" s="224" t="s">
        <v>254</v>
      </c>
      <c r="I110" s="229">
        <v>109702.3</v>
      </c>
      <c r="J110" s="201" t="s">
        <v>22</v>
      </c>
      <c r="K110" s="269"/>
    </row>
    <row r="111" spans="1:11" s="202" customFormat="1">
      <c r="A111" s="221">
        <v>45899</v>
      </c>
      <c r="B111" s="219">
        <v>266805</v>
      </c>
      <c r="C111" s="199">
        <v>170452</v>
      </c>
      <c r="D111" s="199">
        <v>49376</v>
      </c>
      <c r="E111" s="270"/>
      <c r="F111" s="200" t="s">
        <v>20</v>
      </c>
      <c r="G111" s="219">
        <v>2</v>
      </c>
      <c r="H111" s="224" t="s">
        <v>39</v>
      </c>
      <c r="I111" s="229">
        <v>100213.79</v>
      </c>
      <c r="J111" s="201" t="s">
        <v>22</v>
      </c>
      <c r="K111" s="269"/>
    </row>
    <row r="112" spans="1:11" s="202" customFormat="1">
      <c r="A112" s="221">
        <v>45899</v>
      </c>
      <c r="B112" s="219">
        <v>266805</v>
      </c>
      <c r="C112" s="199">
        <v>170452</v>
      </c>
      <c r="D112" s="199">
        <v>49376</v>
      </c>
      <c r="E112" s="270"/>
      <c r="F112" s="200" t="s">
        <v>20</v>
      </c>
      <c r="G112" s="219">
        <v>2</v>
      </c>
      <c r="H112" s="224" t="s">
        <v>51</v>
      </c>
      <c r="I112" s="229">
        <v>75019.789999999994</v>
      </c>
      <c r="J112" s="201" t="s">
        <v>22</v>
      </c>
      <c r="K112" s="269"/>
    </row>
    <row r="113" spans="1:11" s="202" customFormat="1">
      <c r="A113" s="221">
        <v>45899</v>
      </c>
      <c r="B113" s="219">
        <v>266805</v>
      </c>
      <c r="C113" s="199">
        <v>170452</v>
      </c>
      <c r="D113" s="199">
        <v>49376</v>
      </c>
      <c r="E113" s="270"/>
      <c r="F113" s="200" t="s">
        <v>20</v>
      </c>
      <c r="G113" s="219">
        <v>1</v>
      </c>
      <c r="H113" s="224" t="s">
        <v>45</v>
      </c>
      <c r="I113" s="229">
        <v>27876.89</v>
      </c>
      <c r="J113" s="201" t="s">
        <v>22</v>
      </c>
      <c r="K113" s="269"/>
    </row>
    <row r="114" spans="1:11" s="202" customFormat="1">
      <c r="A114" s="221">
        <v>45899</v>
      </c>
      <c r="B114" s="219">
        <v>266806</v>
      </c>
      <c r="C114" s="199">
        <v>170453</v>
      </c>
      <c r="D114" s="199">
        <v>49385</v>
      </c>
      <c r="E114" s="199">
        <v>60387</v>
      </c>
      <c r="F114" s="200" t="s">
        <v>20</v>
      </c>
      <c r="G114" s="219">
        <v>1</v>
      </c>
      <c r="H114" s="224" t="s">
        <v>173</v>
      </c>
      <c r="I114" s="229">
        <v>20022.39</v>
      </c>
      <c r="J114" s="201" t="s">
        <v>22</v>
      </c>
      <c r="K114" s="269">
        <v>35819</v>
      </c>
    </row>
    <row r="115" spans="1:11" s="202" customFormat="1">
      <c r="A115" s="221">
        <v>45899</v>
      </c>
      <c r="B115" s="219">
        <v>266806</v>
      </c>
      <c r="C115" s="199">
        <v>170453</v>
      </c>
      <c r="D115" s="199">
        <v>49385</v>
      </c>
      <c r="E115" s="270">
        <v>60390</v>
      </c>
      <c r="F115" s="200" t="s">
        <v>20</v>
      </c>
      <c r="G115" s="219">
        <v>1</v>
      </c>
      <c r="H115" s="224" t="s">
        <v>167</v>
      </c>
      <c r="I115" s="229">
        <v>17286.39</v>
      </c>
      <c r="J115" s="201" t="s">
        <v>22</v>
      </c>
      <c r="K115" s="269"/>
    </row>
    <row r="116" spans="1:11" s="202" customFormat="1">
      <c r="A116" s="221">
        <v>45899</v>
      </c>
      <c r="B116" s="219">
        <v>266806</v>
      </c>
      <c r="C116" s="199">
        <v>170453</v>
      </c>
      <c r="D116" s="199">
        <v>49385</v>
      </c>
      <c r="E116" s="270"/>
      <c r="F116" s="200" t="s">
        <v>20</v>
      </c>
      <c r="G116" s="219">
        <v>1</v>
      </c>
      <c r="H116" s="224" t="s">
        <v>168</v>
      </c>
      <c r="I116" s="229">
        <v>19262.39</v>
      </c>
      <c r="J116" s="201" t="s">
        <v>22</v>
      </c>
      <c r="K116" s="269"/>
    </row>
    <row r="117" spans="1:11" s="202" customFormat="1">
      <c r="A117" s="221">
        <v>45899</v>
      </c>
      <c r="B117" s="219">
        <v>266806</v>
      </c>
      <c r="C117" s="199">
        <v>170453</v>
      </c>
      <c r="D117" s="199">
        <v>49385</v>
      </c>
      <c r="E117" s="270">
        <v>60391</v>
      </c>
      <c r="F117" s="200" t="s">
        <v>20</v>
      </c>
      <c r="G117" s="219">
        <v>1</v>
      </c>
      <c r="H117" s="224" t="s">
        <v>33</v>
      </c>
      <c r="I117" s="229">
        <v>32296.39</v>
      </c>
      <c r="J117" s="201" t="s">
        <v>22</v>
      </c>
      <c r="K117" s="269"/>
    </row>
    <row r="118" spans="1:11" s="202" customFormat="1">
      <c r="A118" s="221">
        <v>45899</v>
      </c>
      <c r="B118" s="219">
        <v>266806</v>
      </c>
      <c r="C118" s="199">
        <v>170453</v>
      </c>
      <c r="D118" s="199">
        <v>49385</v>
      </c>
      <c r="E118" s="270"/>
      <c r="F118" s="200" t="s">
        <v>20</v>
      </c>
      <c r="G118" s="219">
        <v>1</v>
      </c>
      <c r="H118" s="224" t="s">
        <v>39</v>
      </c>
      <c r="I118" s="229">
        <v>48651.59</v>
      </c>
      <c r="J118" s="201" t="s">
        <v>22</v>
      </c>
      <c r="K118" s="269"/>
    </row>
    <row r="119" spans="1:11" s="202" customFormat="1">
      <c r="A119" s="221">
        <v>45899</v>
      </c>
      <c r="B119" s="219">
        <v>266806</v>
      </c>
      <c r="C119" s="199">
        <v>170453</v>
      </c>
      <c r="D119" s="199">
        <v>49385</v>
      </c>
      <c r="E119" s="199">
        <v>60392</v>
      </c>
      <c r="F119" s="200" t="s">
        <v>20</v>
      </c>
      <c r="G119" s="219">
        <v>1</v>
      </c>
      <c r="H119" s="224" t="s">
        <v>41</v>
      </c>
      <c r="I119" s="229">
        <v>26520.39</v>
      </c>
      <c r="J119" s="201" t="s">
        <v>22</v>
      </c>
      <c r="K119" s="269"/>
    </row>
    <row r="120" spans="1:11" s="202" customFormat="1">
      <c r="A120" s="221">
        <v>45899</v>
      </c>
      <c r="B120" s="219">
        <v>266807</v>
      </c>
      <c r="C120" s="199">
        <v>170454</v>
      </c>
      <c r="D120" s="199">
        <v>49351</v>
      </c>
      <c r="E120" s="199">
        <v>59179</v>
      </c>
      <c r="F120" s="200" t="s">
        <v>20</v>
      </c>
      <c r="G120" s="219">
        <v>1</v>
      </c>
      <c r="H120" s="224" t="s">
        <v>365</v>
      </c>
      <c r="I120" s="229">
        <v>22610</v>
      </c>
      <c r="J120" s="201" t="s">
        <v>22</v>
      </c>
      <c r="K120" s="269">
        <v>35820</v>
      </c>
    </row>
    <row r="121" spans="1:11" s="202" customFormat="1">
      <c r="A121" s="221">
        <v>45899</v>
      </c>
      <c r="B121" s="219">
        <v>266807</v>
      </c>
      <c r="C121" s="199">
        <v>170454</v>
      </c>
      <c r="D121" s="199">
        <v>49351</v>
      </c>
      <c r="E121" s="199">
        <v>59180</v>
      </c>
      <c r="F121" s="200" t="s">
        <v>20</v>
      </c>
      <c r="G121" s="219">
        <v>1</v>
      </c>
      <c r="H121" s="224" t="s">
        <v>360</v>
      </c>
      <c r="I121" s="229">
        <v>23750</v>
      </c>
      <c r="J121" s="201" t="s">
        <v>22</v>
      </c>
      <c r="K121" s="269"/>
    </row>
    <row r="122" spans="1:11" s="202" customFormat="1">
      <c r="A122" s="221">
        <v>45899</v>
      </c>
      <c r="B122" s="219">
        <v>266807</v>
      </c>
      <c r="C122" s="199">
        <v>170454</v>
      </c>
      <c r="D122" s="199">
        <v>49351</v>
      </c>
      <c r="E122" s="199">
        <v>59181</v>
      </c>
      <c r="F122" s="200" t="s">
        <v>20</v>
      </c>
      <c r="G122" s="219">
        <v>1</v>
      </c>
      <c r="H122" s="224" t="s">
        <v>49</v>
      </c>
      <c r="I122" s="229">
        <v>13775</v>
      </c>
      <c r="J122" s="201" t="s">
        <v>22</v>
      </c>
      <c r="K122" s="269"/>
    </row>
    <row r="123" spans="1:11" s="202" customFormat="1">
      <c r="A123" s="221">
        <v>45899</v>
      </c>
      <c r="B123" s="219">
        <v>266808</v>
      </c>
      <c r="C123" s="199">
        <v>170513</v>
      </c>
      <c r="D123" s="199">
        <v>49380</v>
      </c>
      <c r="E123" s="199">
        <v>60393</v>
      </c>
      <c r="F123" s="200" t="s">
        <v>20</v>
      </c>
      <c r="G123" s="223">
        <v>1</v>
      </c>
      <c r="H123" s="224" t="s">
        <v>32</v>
      </c>
      <c r="I123" s="227">
        <v>22587.39</v>
      </c>
      <c r="J123" s="201" t="s">
        <v>22</v>
      </c>
      <c r="K123" s="269">
        <v>35821</v>
      </c>
    </row>
    <row r="124" spans="1:11" s="202" customFormat="1">
      <c r="A124" s="221">
        <v>45899</v>
      </c>
      <c r="B124" s="219">
        <v>266808</v>
      </c>
      <c r="C124" s="199">
        <v>170513</v>
      </c>
      <c r="D124" s="199">
        <v>49380</v>
      </c>
      <c r="E124" s="199">
        <v>60394</v>
      </c>
      <c r="F124" s="200" t="s">
        <v>20</v>
      </c>
      <c r="G124" s="223">
        <v>1</v>
      </c>
      <c r="H124" s="224" t="s">
        <v>41</v>
      </c>
      <c r="I124" s="227">
        <v>26520.39</v>
      </c>
      <c r="J124" s="201" t="s">
        <v>22</v>
      </c>
      <c r="K124" s="269"/>
    </row>
    <row r="125" spans="1:11" s="202" customFormat="1">
      <c r="A125" s="221">
        <v>45899</v>
      </c>
      <c r="B125" s="219">
        <v>266808</v>
      </c>
      <c r="C125" s="199">
        <v>170513</v>
      </c>
      <c r="D125" s="199">
        <v>49380</v>
      </c>
      <c r="E125" s="199">
        <v>60395</v>
      </c>
      <c r="F125" s="200" t="s">
        <v>20</v>
      </c>
      <c r="G125" s="223">
        <v>1</v>
      </c>
      <c r="H125" s="224" t="s">
        <v>45</v>
      </c>
      <c r="I125" s="227">
        <v>26991.59</v>
      </c>
      <c r="J125" s="201" t="s">
        <v>22</v>
      </c>
      <c r="K125" s="269"/>
    </row>
    <row r="126" spans="1:11" s="202" customFormat="1">
      <c r="A126" s="221">
        <v>45899</v>
      </c>
      <c r="B126" s="219">
        <v>266808</v>
      </c>
      <c r="C126" s="199">
        <v>170513</v>
      </c>
      <c r="D126" s="199">
        <v>49380</v>
      </c>
      <c r="E126" s="199">
        <v>60396</v>
      </c>
      <c r="F126" s="200" t="s">
        <v>20</v>
      </c>
      <c r="G126" s="223">
        <v>1</v>
      </c>
      <c r="H126" s="224" t="s">
        <v>629</v>
      </c>
      <c r="I126" s="227">
        <v>2307.7399999999998</v>
      </c>
      <c r="J126" s="201" t="s">
        <v>22</v>
      </c>
      <c r="K126" s="269"/>
    </row>
    <row r="127" spans="1:11" s="202" customFormat="1">
      <c r="A127" s="221">
        <v>45899</v>
      </c>
      <c r="B127" s="219">
        <v>266808</v>
      </c>
      <c r="C127" s="199">
        <v>170513</v>
      </c>
      <c r="D127" s="199">
        <v>49380</v>
      </c>
      <c r="E127" s="199">
        <v>60397</v>
      </c>
      <c r="F127" s="200" t="s">
        <v>20</v>
      </c>
      <c r="G127" s="223">
        <v>1</v>
      </c>
      <c r="H127" s="224" t="s">
        <v>167</v>
      </c>
      <c r="I127" s="227">
        <v>17286.39</v>
      </c>
      <c r="J127" s="201" t="s">
        <v>22</v>
      </c>
      <c r="K127" s="269"/>
    </row>
    <row r="128" spans="1:11" s="202" customFormat="1">
      <c r="A128" s="221">
        <v>45899</v>
      </c>
      <c r="B128" s="219">
        <v>266809</v>
      </c>
      <c r="C128" s="199">
        <v>170514</v>
      </c>
      <c r="D128" s="199">
        <v>49384</v>
      </c>
      <c r="E128" s="199">
        <v>60376</v>
      </c>
      <c r="F128" s="200" t="s">
        <v>20</v>
      </c>
      <c r="G128" s="223">
        <v>1</v>
      </c>
      <c r="H128" s="224" t="s">
        <v>41</v>
      </c>
      <c r="I128" s="227">
        <v>23271.78</v>
      </c>
      <c r="J128" s="201" t="s">
        <v>22</v>
      </c>
      <c r="K128" s="269">
        <v>35822</v>
      </c>
    </row>
    <row r="129" spans="1:11" s="202" customFormat="1">
      <c r="A129" s="221">
        <v>45899</v>
      </c>
      <c r="B129" s="219">
        <v>266809</v>
      </c>
      <c r="C129" s="199">
        <v>170514</v>
      </c>
      <c r="D129" s="199">
        <v>49384</v>
      </c>
      <c r="E129" s="199">
        <v>60377</v>
      </c>
      <c r="F129" s="200" t="s">
        <v>20</v>
      </c>
      <c r="G129" s="223">
        <v>1</v>
      </c>
      <c r="H129" s="224" t="s">
        <v>245</v>
      </c>
      <c r="I129" s="227">
        <v>6514.45</v>
      </c>
      <c r="J129" s="201" t="s">
        <v>22</v>
      </c>
      <c r="K129" s="269"/>
    </row>
    <row r="130" spans="1:11" s="202" customFormat="1">
      <c r="A130" s="221">
        <v>45899</v>
      </c>
      <c r="B130" s="219">
        <v>266810</v>
      </c>
      <c r="C130" s="199">
        <v>170540</v>
      </c>
      <c r="D130" s="199">
        <v>49413</v>
      </c>
      <c r="E130" s="213">
        <v>60366</v>
      </c>
      <c r="F130" s="200" t="s">
        <v>20</v>
      </c>
      <c r="G130" s="223">
        <v>2</v>
      </c>
      <c r="H130" s="224" t="s">
        <v>46</v>
      </c>
      <c r="I130" s="227">
        <v>59531.18</v>
      </c>
      <c r="J130" s="201" t="s">
        <v>22</v>
      </c>
      <c r="K130" s="269">
        <v>35825</v>
      </c>
    </row>
    <row r="131" spans="1:11" s="202" customFormat="1">
      <c r="A131" s="221">
        <v>45899</v>
      </c>
      <c r="B131" s="219">
        <v>266810</v>
      </c>
      <c r="C131" s="199">
        <v>170540</v>
      </c>
      <c r="D131" s="199">
        <v>49413</v>
      </c>
      <c r="E131" s="199">
        <v>60398</v>
      </c>
      <c r="F131" s="200" t="s">
        <v>20</v>
      </c>
      <c r="G131" s="223">
        <v>1</v>
      </c>
      <c r="H131" s="224" t="s">
        <v>59</v>
      </c>
      <c r="I131" s="227">
        <v>4071.98</v>
      </c>
      <c r="J131" s="201" t="s">
        <v>22</v>
      </c>
      <c r="K131" s="269"/>
    </row>
    <row r="132" spans="1:11" s="202" customFormat="1">
      <c r="A132" s="221">
        <v>45899</v>
      </c>
      <c r="B132" s="219">
        <v>266810</v>
      </c>
      <c r="C132" s="199">
        <v>170540</v>
      </c>
      <c r="D132" s="199">
        <v>49413</v>
      </c>
      <c r="E132" s="199">
        <v>60399</v>
      </c>
      <c r="F132" s="200" t="s">
        <v>20</v>
      </c>
      <c r="G132" s="223">
        <v>1</v>
      </c>
      <c r="H132" s="224" t="s">
        <v>173</v>
      </c>
      <c r="I132" s="227">
        <v>20022.39</v>
      </c>
      <c r="J132" s="201" t="s">
        <v>22</v>
      </c>
      <c r="K132" s="269"/>
    </row>
    <row r="133" spans="1:11" s="202" customFormat="1">
      <c r="A133" s="221">
        <v>45899</v>
      </c>
      <c r="B133" s="219">
        <v>266810</v>
      </c>
      <c r="C133" s="199">
        <v>170540</v>
      </c>
      <c r="D133" s="199">
        <v>49413</v>
      </c>
      <c r="E133" s="199">
        <v>60401</v>
      </c>
      <c r="F133" s="200" t="s">
        <v>20</v>
      </c>
      <c r="G133" s="223">
        <v>1</v>
      </c>
      <c r="H133" s="224" t="s">
        <v>117</v>
      </c>
      <c r="I133" s="227">
        <v>5649.17</v>
      </c>
      <c r="J133" s="201" t="s">
        <v>22</v>
      </c>
      <c r="K133" s="269"/>
    </row>
    <row r="134" spans="1:11" s="202" customFormat="1">
      <c r="A134" s="221">
        <v>45899</v>
      </c>
      <c r="B134" s="219">
        <v>266811</v>
      </c>
      <c r="C134" s="199">
        <v>170335</v>
      </c>
      <c r="D134" s="199" t="s">
        <v>1165</v>
      </c>
      <c r="E134" s="199">
        <v>60379</v>
      </c>
      <c r="F134" s="200" t="s">
        <v>16</v>
      </c>
      <c r="G134" s="223">
        <v>1</v>
      </c>
      <c r="H134" s="224" t="s">
        <v>39</v>
      </c>
      <c r="I134" s="227">
        <v>48651.59</v>
      </c>
      <c r="J134" s="201" t="s">
        <v>18</v>
      </c>
      <c r="K134" s="209">
        <v>35812</v>
      </c>
    </row>
    <row r="135" spans="1:11" s="212" customFormat="1">
      <c r="A135" s="222">
        <v>45899</v>
      </c>
      <c r="B135" s="220">
        <v>266921</v>
      </c>
      <c r="C135" s="210">
        <v>169476</v>
      </c>
      <c r="D135" s="210" t="s">
        <v>1139</v>
      </c>
      <c r="E135" s="210" t="s">
        <v>1153</v>
      </c>
      <c r="F135" s="211" t="s">
        <v>20</v>
      </c>
      <c r="G135" s="225">
        <v>10</v>
      </c>
      <c r="H135" s="226" t="s">
        <v>364</v>
      </c>
      <c r="I135" s="230">
        <v>89032.86</v>
      </c>
      <c r="J135" s="201" t="s">
        <v>22</v>
      </c>
      <c r="K135" s="271">
        <v>35784</v>
      </c>
    </row>
    <row r="136" spans="1:11" s="212" customFormat="1">
      <c r="A136" s="222">
        <v>45899</v>
      </c>
      <c r="B136" s="220">
        <v>266921</v>
      </c>
      <c r="C136" s="210">
        <v>169476</v>
      </c>
      <c r="D136" s="210" t="s">
        <v>1139</v>
      </c>
      <c r="E136" s="210">
        <v>60298</v>
      </c>
      <c r="F136" s="211" t="s">
        <v>20</v>
      </c>
      <c r="G136" s="225">
        <v>3</v>
      </c>
      <c r="H136" s="226" t="s">
        <v>43</v>
      </c>
      <c r="I136" s="230">
        <v>56522.11</v>
      </c>
      <c r="J136" s="201" t="s">
        <v>22</v>
      </c>
      <c r="K136" s="271"/>
    </row>
    <row r="137" spans="1:11" s="212" customFormat="1">
      <c r="A137" s="222">
        <v>45899</v>
      </c>
      <c r="B137" s="220">
        <v>266921</v>
      </c>
      <c r="C137" s="210">
        <v>169476</v>
      </c>
      <c r="D137" s="210" t="s">
        <v>1139</v>
      </c>
      <c r="E137" s="210">
        <v>60312</v>
      </c>
      <c r="F137" s="211" t="s">
        <v>20</v>
      </c>
      <c r="G137" s="225">
        <v>1</v>
      </c>
      <c r="H137" s="226" t="s">
        <v>51</v>
      </c>
      <c r="I137" s="230">
        <v>36377.589999999997</v>
      </c>
      <c r="J137" s="201" t="s">
        <v>22</v>
      </c>
      <c r="K137" s="271"/>
    </row>
    <row r="138" spans="1:11" s="212" customFormat="1">
      <c r="A138" s="222">
        <v>45899</v>
      </c>
      <c r="B138" s="220">
        <v>266921</v>
      </c>
      <c r="C138" s="210">
        <v>169476</v>
      </c>
      <c r="D138" s="210" t="s">
        <v>1139</v>
      </c>
      <c r="E138" s="210">
        <v>60313</v>
      </c>
      <c r="F138" s="211" t="s">
        <v>20</v>
      </c>
      <c r="G138" s="225">
        <v>1</v>
      </c>
      <c r="H138" s="226" t="s">
        <v>53</v>
      </c>
      <c r="I138" s="230">
        <v>19699.39</v>
      </c>
      <c r="J138" s="201" t="s">
        <v>22</v>
      </c>
      <c r="K138" s="271"/>
    </row>
    <row r="139" spans="1:11" s="212" customFormat="1">
      <c r="A139" s="222">
        <v>45899</v>
      </c>
      <c r="B139" s="220">
        <v>266921</v>
      </c>
      <c r="C139" s="210">
        <v>169476</v>
      </c>
      <c r="D139" s="210" t="s">
        <v>1139</v>
      </c>
      <c r="E139" s="210">
        <v>60314</v>
      </c>
      <c r="F139" s="211" t="s">
        <v>20</v>
      </c>
      <c r="G139" s="225">
        <v>1</v>
      </c>
      <c r="H139" s="226" t="s">
        <v>451</v>
      </c>
      <c r="I139" s="230">
        <v>3368.98</v>
      </c>
      <c r="J139" s="201" t="s">
        <v>22</v>
      </c>
      <c r="K139" s="271"/>
    </row>
    <row r="140" spans="1:11" s="212" customFormat="1">
      <c r="A140" s="222">
        <v>45899</v>
      </c>
      <c r="B140" s="220">
        <v>266921</v>
      </c>
      <c r="C140" s="210">
        <v>169476</v>
      </c>
      <c r="D140" s="210" t="s">
        <v>1139</v>
      </c>
      <c r="E140" s="210">
        <v>60315</v>
      </c>
      <c r="F140" s="211" t="s">
        <v>20</v>
      </c>
      <c r="G140" s="225">
        <v>1</v>
      </c>
      <c r="H140" s="226" t="s">
        <v>173</v>
      </c>
      <c r="I140" s="230">
        <v>20022.39</v>
      </c>
      <c r="J140" s="201" t="s">
        <v>22</v>
      </c>
      <c r="K140" s="271"/>
    </row>
    <row r="141" spans="1:11" s="212" customFormat="1">
      <c r="A141" s="222">
        <v>45899</v>
      </c>
      <c r="B141" s="220">
        <v>266921</v>
      </c>
      <c r="C141" s="210">
        <v>169476</v>
      </c>
      <c r="D141" s="210" t="s">
        <v>1139</v>
      </c>
      <c r="E141" s="210">
        <v>60300</v>
      </c>
      <c r="F141" s="211" t="s">
        <v>20</v>
      </c>
      <c r="G141" s="225">
        <v>2</v>
      </c>
      <c r="H141" s="226" t="s">
        <v>43</v>
      </c>
      <c r="I141" s="230">
        <v>37681.4</v>
      </c>
      <c r="J141" s="201" t="s">
        <v>22</v>
      </c>
      <c r="K141" s="271"/>
    </row>
    <row r="142" spans="1:11" s="202" customFormat="1">
      <c r="A142" s="221">
        <v>45899</v>
      </c>
      <c r="B142" s="219">
        <v>266983</v>
      </c>
      <c r="C142" s="199">
        <v>169476</v>
      </c>
      <c r="D142" s="199" t="s">
        <v>1166</v>
      </c>
      <c r="E142" s="270">
        <v>60400</v>
      </c>
      <c r="F142" s="200" t="s">
        <v>16</v>
      </c>
      <c r="G142" s="219">
        <v>3</v>
      </c>
      <c r="H142" s="226" t="s">
        <v>173</v>
      </c>
      <c r="I142" s="229">
        <v>70526.81</v>
      </c>
      <c r="J142" s="201" t="s">
        <v>18</v>
      </c>
      <c r="K142" s="269">
        <v>35824</v>
      </c>
    </row>
    <row r="143" spans="1:11" s="202" customFormat="1">
      <c r="A143" s="221">
        <v>45899</v>
      </c>
      <c r="B143" s="219">
        <v>266983</v>
      </c>
      <c r="C143" s="199">
        <v>169476</v>
      </c>
      <c r="D143" s="199" t="s">
        <v>1166</v>
      </c>
      <c r="E143" s="270"/>
      <c r="F143" s="200" t="s">
        <v>16</v>
      </c>
      <c r="G143" s="219">
        <v>7</v>
      </c>
      <c r="H143" s="226" t="s">
        <v>41</v>
      </c>
      <c r="I143" s="229">
        <v>249350.06</v>
      </c>
      <c r="J143" s="201" t="s">
        <v>18</v>
      </c>
      <c r="K143" s="269"/>
    </row>
    <row r="144" spans="1:11" s="202" customFormat="1">
      <c r="A144" s="199"/>
      <c r="B144" s="199"/>
      <c r="C144" s="199"/>
      <c r="D144" s="199"/>
      <c r="E144" s="199"/>
      <c r="F144" s="200"/>
      <c r="G144" s="199"/>
      <c r="H144" s="199"/>
      <c r="I144" s="196"/>
      <c r="J144" s="201" t="s">
        <v>22</v>
      </c>
      <c r="K144" s="203"/>
    </row>
    <row r="145" spans="1:11" s="202" customFormat="1">
      <c r="A145" s="199"/>
      <c r="B145" s="199"/>
      <c r="C145" s="199"/>
      <c r="D145" s="199"/>
      <c r="E145" s="199"/>
      <c r="F145" s="200"/>
      <c r="G145" s="199"/>
      <c r="H145" s="199"/>
      <c r="I145" s="196"/>
      <c r="J145" s="201" t="s">
        <v>22</v>
      </c>
      <c r="K145" s="203"/>
    </row>
    <row r="146" spans="1:11" s="202" customFormat="1">
      <c r="A146" s="199"/>
      <c r="B146" s="199"/>
      <c r="C146" s="199"/>
      <c r="D146" s="199"/>
      <c r="E146" s="199"/>
      <c r="F146" s="200"/>
      <c r="G146" s="199"/>
      <c r="H146" s="199"/>
      <c r="I146" s="196"/>
      <c r="J146" s="201" t="s">
        <v>22</v>
      </c>
      <c r="K146" s="203"/>
    </row>
    <row r="147" spans="1:11" s="202" customFormat="1">
      <c r="A147" s="198">
        <v>45882</v>
      </c>
      <c r="B147" s="199" t="s">
        <v>1102</v>
      </c>
      <c r="C147" s="199" t="s">
        <v>104</v>
      </c>
      <c r="D147" s="199" t="s">
        <v>1103</v>
      </c>
      <c r="E147" s="270" t="s">
        <v>1164</v>
      </c>
      <c r="F147" s="200" t="s">
        <v>20</v>
      </c>
      <c r="G147" s="199">
        <v>1</v>
      </c>
      <c r="H147" s="195" t="s">
        <v>178</v>
      </c>
      <c r="I147" s="196">
        <v>32996.300000000003</v>
      </c>
      <c r="J147" s="201" t="s">
        <v>22</v>
      </c>
      <c r="K147" s="269">
        <v>35786</v>
      </c>
    </row>
    <row r="148" spans="1:11" s="202" customFormat="1">
      <c r="A148" s="198">
        <v>45882</v>
      </c>
      <c r="B148" s="199" t="s">
        <v>1102</v>
      </c>
      <c r="C148" s="199" t="s">
        <v>104</v>
      </c>
      <c r="D148" s="199" t="s">
        <v>1103</v>
      </c>
      <c r="E148" s="270"/>
      <c r="F148" s="200" t="s">
        <v>20</v>
      </c>
      <c r="G148" s="199">
        <v>1</v>
      </c>
      <c r="H148" s="195" t="s">
        <v>173</v>
      </c>
      <c r="I148" s="196">
        <v>20416.3</v>
      </c>
      <c r="J148" s="201" t="s">
        <v>22</v>
      </c>
      <c r="K148" s="269"/>
    </row>
    <row r="149" spans="1:11" s="202" customFormat="1">
      <c r="A149" s="198">
        <v>45882</v>
      </c>
      <c r="B149" s="199" t="s">
        <v>1104</v>
      </c>
      <c r="C149" s="199" t="s">
        <v>1105</v>
      </c>
      <c r="D149" s="199" t="s">
        <v>1106</v>
      </c>
      <c r="E149" s="213" t="s">
        <v>1168</v>
      </c>
      <c r="F149" s="200" t="s">
        <v>20</v>
      </c>
      <c r="G149" s="199">
        <v>1</v>
      </c>
      <c r="H149" s="199" t="s">
        <v>364</v>
      </c>
      <c r="I149" s="196">
        <v>11096.3</v>
      </c>
      <c r="J149" s="201" t="s">
        <v>22</v>
      </c>
      <c r="K149" s="269">
        <v>35781</v>
      </c>
    </row>
    <row r="150" spans="1:11" s="202" customFormat="1">
      <c r="A150" s="198">
        <v>45882</v>
      </c>
      <c r="B150" s="199" t="s">
        <v>1104</v>
      </c>
      <c r="C150" s="199" t="s">
        <v>1105</v>
      </c>
      <c r="D150" s="199" t="s">
        <v>1106</v>
      </c>
      <c r="E150" s="213" t="s">
        <v>1169</v>
      </c>
      <c r="F150" s="200" t="s">
        <v>20</v>
      </c>
      <c r="G150" s="199">
        <v>3</v>
      </c>
      <c r="H150" s="199" t="s">
        <v>451</v>
      </c>
      <c r="I150" s="196">
        <v>10638.9</v>
      </c>
      <c r="J150" s="201" t="s">
        <v>22</v>
      </c>
      <c r="K150" s="269"/>
    </row>
    <row r="151" spans="1:11" s="202" customFormat="1">
      <c r="A151" s="198">
        <v>45882</v>
      </c>
      <c r="B151" s="199" t="s">
        <v>1104</v>
      </c>
      <c r="C151" s="199" t="s">
        <v>1105</v>
      </c>
      <c r="D151" s="199" t="s">
        <v>1106</v>
      </c>
      <c r="E151" s="213" t="s">
        <v>1170</v>
      </c>
      <c r="F151" s="200" t="s">
        <v>20</v>
      </c>
      <c r="G151" s="199">
        <v>1</v>
      </c>
      <c r="H151" s="199" t="s">
        <v>480</v>
      </c>
      <c r="I151" s="196">
        <v>21356.35</v>
      </c>
      <c r="J151" s="201" t="s">
        <v>22</v>
      </c>
      <c r="K151" s="269"/>
    </row>
    <row r="152" spans="1:11" s="202" customFormat="1">
      <c r="A152" s="198">
        <v>45882</v>
      </c>
      <c r="B152" s="199" t="s">
        <v>1107</v>
      </c>
      <c r="C152" s="199" t="s">
        <v>1108</v>
      </c>
      <c r="D152" s="199" t="s">
        <v>1109</v>
      </c>
      <c r="E152" s="213" t="s">
        <v>1171</v>
      </c>
      <c r="F152" s="200" t="s">
        <v>20</v>
      </c>
      <c r="G152" s="199">
        <v>1</v>
      </c>
      <c r="H152" s="199" t="s">
        <v>53</v>
      </c>
      <c r="I152" s="196">
        <v>20156.3</v>
      </c>
      <c r="J152" s="201" t="s">
        <v>22</v>
      </c>
      <c r="K152" s="269">
        <v>35787</v>
      </c>
    </row>
    <row r="153" spans="1:11" s="202" customFormat="1">
      <c r="A153" s="198">
        <v>45882</v>
      </c>
      <c r="B153" s="199" t="s">
        <v>1107</v>
      </c>
      <c r="C153" s="199" t="s">
        <v>1108</v>
      </c>
      <c r="D153" s="199" t="s">
        <v>1109</v>
      </c>
      <c r="E153" s="213" t="s">
        <v>1172</v>
      </c>
      <c r="F153" s="200" t="s">
        <v>20</v>
      </c>
      <c r="G153" s="199">
        <v>1</v>
      </c>
      <c r="H153" s="199" t="s">
        <v>59</v>
      </c>
      <c r="I153" s="196">
        <v>4286.3</v>
      </c>
      <c r="J153" s="201" t="s">
        <v>22</v>
      </c>
      <c r="K153" s="269"/>
    </row>
    <row r="154" spans="1:11" s="202" customFormat="1">
      <c r="A154" s="198">
        <v>45888</v>
      </c>
      <c r="B154" s="199" t="s">
        <v>1110</v>
      </c>
      <c r="C154" s="199" t="s">
        <v>1111</v>
      </c>
      <c r="D154" s="199" t="s">
        <v>1112</v>
      </c>
      <c r="E154" s="270" t="s">
        <v>1163</v>
      </c>
      <c r="F154" s="200" t="s">
        <v>20</v>
      </c>
      <c r="G154" s="199">
        <v>3</v>
      </c>
      <c r="H154" s="199" t="s">
        <v>173</v>
      </c>
      <c r="I154" s="196">
        <v>61248.9</v>
      </c>
      <c r="J154" s="201" t="s">
        <v>22</v>
      </c>
      <c r="K154" s="269">
        <v>35793</v>
      </c>
    </row>
    <row r="155" spans="1:11" s="202" customFormat="1">
      <c r="A155" s="198">
        <v>45888</v>
      </c>
      <c r="B155" s="199" t="s">
        <v>1110</v>
      </c>
      <c r="C155" s="199" t="s">
        <v>1111</v>
      </c>
      <c r="D155" s="199" t="s">
        <v>1112</v>
      </c>
      <c r="E155" s="270"/>
      <c r="F155" s="200" t="s">
        <v>20</v>
      </c>
      <c r="G155" s="199">
        <v>1</v>
      </c>
      <c r="H155" s="199" t="s">
        <v>41</v>
      </c>
      <c r="I155" s="196">
        <v>27076.3</v>
      </c>
      <c r="J155" s="201" t="s">
        <v>22</v>
      </c>
      <c r="K155" s="269"/>
    </row>
    <row r="156" spans="1:11" s="202" customFormat="1">
      <c r="A156" s="198">
        <v>45889</v>
      </c>
      <c r="B156" s="199" t="s">
        <v>1113</v>
      </c>
      <c r="C156" s="199" t="s">
        <v>100</v>
      </c>
      <c r="D156" s="199" t="s">
        <v>1114</v>
      </c>
      <c r="E156" s="199" t="s">
        <v>1162</v>
      </c>
      <c r="F156" s="200" t="s">
        <v>16</v>
      </c>
      <c r="G156" s="199">
        <v>1</v>
      </c>
      <c r="H156" s="199" t="s">
        <v>166</v>
      </c>
      <c r="I156" s="196">
        <v>10274.299999999999</v>
      </c>
      <c r="J156" s="201" t="s">
        <v>18</v>
      </c>
      <c r="K156" s="203">
        <v>35783</v>
      </c>
    </row>
    <row r="157" spans="1:11" s="202" customFormat="1">
      <c r="A157" s="198">
        <v>45889</v>
      </c>
      <c r="B157" s="199" t="s">
        <v>1117</v>
      </c>
      <c r="C157" s="199" t="s">
        <v>1116</v>
      </c>
      <c r="D157" s="199" t="s">
        <v>1115</v>
      </c>
      <c r="E157" s="199" t="s">
        <v>1161</v>
      </c>
      <c r="F157" s="200" t="s">
        <v>20</v>
      </c>
      <c r="G157" s="199">
        <v>1</v>
      </c>
      <c r="H157" s="199" t="s">
        <v>451</v>
      </c>
      <c r="I157" s="196">
        <v>3546.3</v>
      </c>
      <c r="J157" s="201" t="s">
        <v>22</v>
      </c>
      <c r="K157" s="203">
        <v>35799</v>
      </c>
    </row>
    <row r="158" spans="1:11" s="202" customFormat="1">
      <c r="A158" s="198">
        <v>45889</v>
      </c>
      <c r="B158" s="199" t="s">
        <v>1119</v>
      </c>
      <c r="C158" s="199" t="s">
        <v>1120</v>
      </c>
      <c r="D158" s="199" t="s">
        <v>1121</v>
      </c>
      <c r="E158" s="199" t="s">
        <v>1160</v>
      </c>
      <c r="F158" s="200" t="s">
        <v>20</v>
      </c>
      <c r="G158" s="199">
        <v>1</v>
      </c>
      <c r="H158" s="199" t="s">
        <v>83</v>
      </c>
      <c r="I158" s="196">
        <v>6156.5</v>
      </c>
      <c r="J158" s="201" t="s">
        <v>22</v>
      </c>
      <c r="K158" s="203">
        <v>35802</v>
      </c>
    </row>
    <row r="159" spans="1:11" s="202" customFormat="1">
      <c r="A159" s="198">
        <v>45889</v>
      </c>
      <c r="B159" s="199" t="s">
        <v>1118</v>
      </c>
      <c r="C159" s="199" t="s">
        <v>1123</v>
      </c>
      <c r="D159" s="199" t="s">
        <v>1122</v>
      </c>
      <c r="E159" s="199" t="s">
        <v>1159</v>
      </c>
      <c r="F159" s="200" t="s">
        <v>20</v>
      </c>
      <c r="G159" s="199">
        <v>2</v>
      </c>
      <c r="H159" s="199" t="s">
        <v>37</v>
      </c>
      <c r="I159" s="196">
        <v>13990</v>
      </c>
      <c r="J159" s="201" t="s">
        <v>22</v>
      </c>
      <c r="K159" s="203">
        <v>35806</v>
      </c>
    </row>
    <row r="160" spans="1:11" s="202" customFormat="1">
      <c r="A160" s="198">
        <v>45896</v>
      </c>
      <c r="B160" s="199" t="s">
        <v>1126</v>
      </c>
      <c r="C160" s="199" t="s">
        <v>1125</v>
      </c>
      <c r="D160" s="199" t="s">
        <v>1124</v>
      </c>
      <c r="E160" s="199" t="s">
        <v>1158</v>
      </c>
      <c r="F160" s="200" t="s">
        <v>20</v>
      </c>
      <c r="G160" s="199">
        <v>1</v>
      </c>
      <c r="H160" s="195" t="s">
        <v>243</v>
      </c>
      <c r="I160" s="196">
        <v>16500</v>
      </c>
      <c r="J160" s="201" t="s">
        <v>22</v>
      </c>
      <c r="K160" s="203">
        <v>35801</v>
      </c>
    </row>
    <row r="161" spans="1:11" s="202" customFormat="1">
      <c r="A161" s="198">
        <v>45896</v>
      </c>
      <c r="B161" s="199" t="s">
        <v>1127</v>
      </c>
      <c r="C161" s="199" t="s">
        <v>1128</v>
      </c>
      <c r="D161" s="199" t="s">
        <v>1129</v>
      </c>
      <c r="E161" s="199" t="s">
        <v>1157</v>
      </c>
      <c r="F161" s="200" t="s">
        <v>20</v>
      </c>
      <c r="G161" s="199">
        <v>1</v>
      </c>
      <c r="H161" s="199" t="s">
        <v>49</v>
      </c>
      <c r="I161" s="196">
        <v>14500</v>
      </c>
      <c r="J161" s="201" t="s">
        <v>22</v>
      </c>
      <c r="K161" s="203">
        <v>35782</v>
      </c>
    </row>
    <row r="162" spans="1:11" s="202" customFormat="1">
      <c r="A162" s="198">
        <v>45896</v>
      </c>
      <c r="B162" s="199" t="s">
        <v>1130</v>
      </c>
      <c r="C162" s="199" t="s">
        <v>1131</v>
      </c>
      <c r="D162" s="199" t="s">
        <v>1132</v>
      </c>
      <c r="E162" s="199" t="s">
        <v>1156</v>
      </c>
      <c r="F162" s="200" t="s">
        <v>20</v>
      </c>
      <c r="G162" s="199">
        <v>1</v>
      </c>
      <c r="H162" s="199" t="s">
        <v>49</v>
      </c>
      <c r="I162" s="196">
        <v>14500</v>
      </c>
      <c r="J162" s="201" t="s">
        <v>22</v>
      </c>
      <c r="K162" s="203">
        <v>35788</v>
      </c>
    </row>
    <row r="163" spans="1:11" s="202" customFormat="1">
      <c r="A163" s="198">
        <v>45896</v>
      </c>
      <c r="B163" s="199" t="s">
        <v>1133</v>
      </c>
      <c r="C163" s="199" t="s">
        <v>1134</v>
      </c>
      <c r="D163" s="199" t="s">
        <v>1135</v>
      </c>
      <c r="E163" s="270" t="s">
        <v>1173</v>
      </c>
      <c r="F163" s="200" t="s">
        <v>20</v>
      </c>
      <c r="G163" s="199">
        <v>1</v>
      </c>
      <c r="H163" s="199" t="s">
        <v>63</v>
      </c>
      <c r="I163" s="196">
        <v>13100</v>
      </c>
      <c r="J163" s="201" t="s">
        <v>22</v>
      </c>
      <c r="K163" s="269">
        <v>35800</v>
      </c>
    </row>
    <row r="164" spans="1:11" s="202" customFormat="1">
      <c r="A164" s="198">
        <v>45896</v>
      </c>
      <c r="B164" s="199" t="s">
        <v>1133</v>
      </c>
      <c r="C164" s="199" t="s">
        <v>1134</v>
      </c>
      <c r="D164" s="199" t="s">
        <v>1135</v>
      </c>
      <c r="E164" s="270"/>
      <c r="F164" s="200" t="s">
        <v>20</v>
      </c>
      <c r="G164" s="199">
        <v>1</v>
      </c>
      <c r="H164" s="199" t="s">
        <v>49</v>
      </c>
      <c r="I164" s="196">
        <v>14500</v>
      </c>
      <c r="J164" s="201" t="s">
        <v>22</v>
      </c>
      <c r="K164" s="269"/>
    </row>
    <row r="165" spans="1:11" s="202" customFormat="1">
      <c r="A165" s="198">
        <v>45896</v>
      </c>
      <c r="B165" s="199" t="s">
        <v>1136</v>
      </c>
      <c r="C165" s="199" t="s">
        <v>1137</v>
      </c>
      <c r="D165" s="199" t="s">
        <v>1138</v>
      </c>
      <c r="E165" s="199" t="s">
        <v>1155</v>
      </c>
      <c r="F165" s="200" t="s">
        <v>20</v>
      </c>
      <c r="G165" s="199">
        <v>2</v>
      </c>
      <c r="H165" s="199" t="s">
        <v>55</v>
      </c>
      <c r="I165" s="196">
        <v>10300</v>
      </c>
      <c r="J165" s="201" t="s">
        <v>22</v>
      </c>
      <c r="K165" s="203">
        <v>35811</v>
      </c>
    </row>
    <row r="166" spans="1:11" s="202" customFormat="1">
      <c r="A166" s="198">
        <v>45899</v>
      </c>
      <c r="B166" s="199" t="s">
        <v>1140</v>
      </c>
      <c r="C166" s="199" t="s">
        <v>1141</v>
      </c>
      <c r="D166" s="199" t="s">
        <v>1142</v>
      </c>
      <c r="E166" s="199" t="s">
        <v>1154</v>
      </c>
      <c r="F166" s="200" t="s">
        <v>20</v>
      </c>
      <c r="G166" s="199">
        <v>1</v>
      </c>
      <c r="H166" s="199" t="s">
        <v>842</v>
      </c>
      <c r="I166" s="196">
        <v>6850</v>
      </c>
      <c r="J166" s="201" t="s">
        <v>22</v>
      </c>
      <c r="K166" s="203">
        <v>35805</v>
      </c>
    </row>
    <row r="167" spans="1:11" s="202" customFormat="1">
      <c r="A167" s="198">
        <v>45899</v>
      </c>
      <c r="B167" s="199" t="s">
        <v>1143</v>
      </c>
      <c r="C167" s="199" t="s">
        <v>1144</v>
      </c>
      <c r="D167" s="199" t="s">
        <v>1145</v>
      </c>
      <c r="E167" s="214" t="s">
        <v>1174</v>
      </c>
      <c r="F167" s="200" t="s">
        <v>20</v>
      </c>
      <c r="G167" s="199">
        <v>1</v>
      </c>
      <c r="H167" s="199" t="s">
        <v>360</v>
      </c>
      <c r="I167" s="196">
        <v>25000</v>
      </c>
      <c r="J167" s="201" t="s">
        <v>22</v>
      </c>
      <c r="K167" s="269">
        <v>35823</v>
      </c>
    </row>
    <row r="168" spans="1:11" s="202" customFormat="1">
      <c r="A168" s="198">
        <v>45899</v>
      </c>
      <c r="B168" s="199" t="s">
        <v>1143</v>
      </c>
      <c r="C168" s="199" t="s">
        <v>1144</v>
      </c>
      <c r="D168" s="199" t="s">
        <v>1145</v>
      </c>
      <c r="E168" s="214" t="s">
        <v>1175</v>
      </c>
      <c r="F168" s="200" t="s">
        <v>20</v>
      </c>
      <c r="G168" s="199">
        <v>1</v>
      </c>
      <c r="H168" s="199" t="s">
        <v>612</v>
      </c>
      <c r="I168" s="196">
        <v>24400</v>
      </c>
      <c r="J168" s="201" t="s">
        <v>22</v>
      </c>
      <c r="K168" s="269"/>
    </row>
    <row r="169" spans="1:11">
      <c r="B169" s="69"/>
      <c r="C169" s="69"/>
      <c r="D169" s="69"/>
      <c r="F169" s="69"/>
      <c r="G169" s="69"/>
      <c r="H169" s="69"/>
      <c r="K169" s="206"/>
    </row>
    <row r="170" spans="1:11">
      <c r="B170" s="69"/>
      <c r="C170" s="69"/>
      <c r="D170" s="69"/>
      <c r="F170" s="69"/>
      <c r="G170" s="69"/>
      <c r="H170" s="69"/>
      <c r="K170" s="206"/>
    </row>
    <row r="171" spans="1:11">
      <c r="B171" s="69"/>
      <c r="C171" s="69"/>
      <c r="D171" s="69"/>
      <c r="F171" s="69"/>
      <c r="G171" s="69"/>
      <c r="H171" s="69"/>
      <c r="K171" s="206"/>
    </row>
    <row r="172" spans="1:11">
      <c r="B172" s="69"/>
      <c r="C172" s="69"/>
      <c r="D172" s="69"/>
      <c r="F172" s="69"/>
      <c r="G172" s="69"/>
      <c r="H172" s="69"/>
      <c r="K172" s="206"/>
    </row>
    <row r="173" spans="1:11">
      <c r="B173" s="69"/>
      <c r="C173" s="69"/>
      <c r="D173" s="69" t="s">
        <v>355</v>
      </c>
      <c r="F173" s="69"/>
      <c r="G173" s="69"/>
      <c r="H173" s="69"/>
      <c r="K173" s="206"/>
    </row>
    <row r="174" spans="1:11">
      <c r="B174" s="69"/>
      <c r="C174" s="69"/>
      <c r="D174" s="69"/>
      <c r="F174" s="69"/>
      <c r="G174" s="69"/>
      <c r="H174" s="69"/>
      <c r="K174" s="206"/>
    </row>
    <row r="175" spans="1:11">
      <c r="B175" s="69"/>
      <c r="C175" s="69"/>
      <c r="D175" s="69"/>
      <c r="F175" s="69"/>
      <c r="G175" s="69"/>
      <c r="H175" s="69"/>
      <c r="K175" s="206"/>
    </row>
    <row r="176" spans="1:11">
      <c r="B176" s="69"/>
      <c r="C176" s="69"/>
      <c r="D176" s="69"/>
      <c r="F176" s="69"/>
      <c r="G176" s="69"/>
      <c r="H176" s="69"/>
      <c r="K176" s="206"/>
    </row>
    <row r="177" spans="2:11">
      <c r="B177" s="69"/>
      <c r="C177" s="69"/>
      <c r="D177" s="69"/>
      <c r="F177" s="69"/>
      <c r="G177" s="69"/>
      <c r="H177" s="69"/>
      <c r="K177" s="206"/>
    </row>
    <row r="178" spans="2:11">
      <c r="B178" s="69"/>
      <c r="C178" s="69"/>
      <c r="D178" s="69"/>
      <c r="F178" s="69"/>
      <c r="G178" s="69"/>
      <c r="H178" s="69"/>
      <c r="K178" s="206"/>
    </row>
    <row r="179" spans="2:11">
      <c r="B179" s="69"/>
      <c r="C179" s="69"/>
      <c r="D179" s="69"/>
      <c r="F179" s="69"/>
      <c r="G179" s="69"/>
      <c r="H179" s="69"/>
      <c r="K179" s="206"/>
    </row>
    <row r="180" spans="2:11">
      <c r="B180" s="69"/>
      <c r="C180" s="69"/>
      <c r="D180" s="69"/>
      <c r="F180" s="69"/>
      <c r="G180" s="69"/>
      <c r="H180" s="69"/>
      <c r="K180" s="206"/>
    </row>
    <row r="181" spans="2:11">
      <c r="B181" s="69"/>
      <c r="C181" s="69"/>
      <c r="D181" s="69"/>
      <c r="F181" s="69"/>
      <c r="G181" s="69"/>
      <c r="H181" s="69"/>
      <c r="K181" s="206"/>
    </row>
    <row r="182" spans="2:11">
      <c r="B182" s="69"/>
      <c r="C182" s="69"/>
      <c r="D182" s="69"/>
      <c r="F182" s="69"/>
      <c r="G182" s="69"/>
      <c r="H182" s="69"/>
      <c r="K182" s="206"/>
    </row>
    <row r="183" spans="2:11">
      <c r="B183" s="69"/>
      <c r="C183" s="69"/>
      <c r="D183" s="69"/>
      <c r="F183" s="69"/>
      <c r="G183" s="69"/>
      <c r="H183" s="69"/>
      <c r="K183" s="206"/>
    </row>
    <row r="184" spans="2:11">
      <c r="B184" s="69"/>
      <c r="C184" s="69"/>
      <c r="D184" s="69"/>
      <c r="F184" s="69"/>
      <c r="G184" s="69"/>
      <c r="H184" s="69"/>
      <c r="K184" s="206"/>
    </row>
    <row r="185" spans="2:11">
      <c r="B185" s="69"/>
      <c r="C185" s="69"/>
      <c r="D185" s="69"/>
      <c r="F185" s="69"/>
      <c r="G185" s="69"/>
      <c r="H185" s="69"/>
      <c r="K185" s="206"/>
    </row>
    <row r="186" spans="2:11">
      <c r="B186" s="69"/>
      <c r="C186" s="69"/>
      <c r="D186" s="69"/>
      <c r="F186" s="69"/>
      <c r="G186" s="69"/>
      <c r="H186" s="69"/>
      <c r="K186" s="206"/>
    </row>
    <row r="187" spans="2:11">
      <c r="B187" s="69"/>
      <c r="C187" s="69"/>
      <c r="D187" s="69"/>
      <c r="F187" s="69"/>
      <c r="G187" s="69"/>
      <c r="H187" s="69"/>
      <c r="K187" s="206"/>
    </row>
    <row r="188" spans="2:11">
      <c r="B188" s="69"/>
      <c r="C188" s="69"/>
      <c r="D188" s="69"/>
      <c r="F188" s="69"/>
      <c r="G188" s="69"/>
      <c r="H188" s="69"/>
      <c r="K188" s="206"/>
    </row>
    <row r="189" spans="2:11">
      <c r="B189" s="69"/>
      <c r="C189" s="69"/>
      <c r="D189" s="69"/>
      <c r="F189" s="69"/>
      <c r="G189" s="69"/>
      <c r="H189" s="69"/>
      <c r="K189" s="206"/>
    </row>
    <row r="190" spans="2:11">
      <c r="B190" s="69"/>
      <c r="C190" s="69"/>
      <c r="D190" s="69"/>
      <c r="F190" s="69"/>
      <c r="G190" s="69"/>
      <c r="H190" s="69"/>
      <c r="K190" s="206"/>
    </row>
    <row r="191" spans="2:11">
      <c r="B191" s="69"/>
      <c r="C191" s="69"/>
      <c r="D191" s="69"/>
      <c r="F191" s="69"/>
      <c r="G191" s="69"/>
      <c r="H191" s="69"/>
      <c r="K191" s="206"/>
    </row>
    <row r="192" spans="2:11">
      <c r="B192" s="69"/>
      <c r="C192" s="69"/>
      <c r="D192" s="69"/>
      <c r="F192" s="69"/>
      <c r="G192" s="69"/>
      <c r="H192" s="69"/>
      <c r="K192" s="206"/>
    </row>
    <row r="193" spans="2:11">
      <c r="B193" s="69"/>
      <c r="C193" s="69"/>
      <c r="D193" s="69"/>
      <c r="F193" s="69"/>
      <c r="G193" s="69"/>
      <c r="H193" s="69"/>
      <c r="K193" s="206"/>
    </row>
    <row r="194" spans="2:11">
      <c r="B194" s="69"/>
      <c r="C194" s="69"/>
      <c r="D194" s="69"/>
      <c r="F194" s="69"/>
      <c r="G194" s="69"/>
      <c r="H194" s="69"/>
      <c r="K194" s="206"/>
    </row>
    <row r="195" spans="2:11">
      <c r="B195" s="69"/>
      <c r="C195" s="69"/>
      <c r="D195" s="69"/>
      <c r="F195" s="69"/>
      <c r="G195" s="69"/>
      <c r="H195" s="69"/>
      <c r="K195" s="206"/>
    </row>
    <row r="196" spans="2:11">
      <c r="B196" s="69"/>
      <c r="C196" s="69"/>
      <c r="D196" s="69"/>
      <c r="F196" s="69"/>
      <c r="G196" s="69"/>
      <c r="H196" s="69"/>
      <c r="K196" s="206"/>
    </row>
    <row r="197" spans="2:11">
      <c r="B197" s="69"/>
      <c r="C197" s="69"/>
      <c r="D197" s="69"/>
      <c r="F197" s="69"/>
      <c r="G197" s="69"/>
      <c r="H197" s="69"/>
      <c r="K197" s="206"/>
    </row>
    <row r="198" spans="2:11">
      <c r="B198" s="69"/>
      <c r="C198" s="69"/>
      <c r="D198" s="69"/>
      <c r="F198" s="69"/>
      <c r="G198" s="69"/>
      <c r="H198" s="69"/>
      <c r="K198" s="206"/>
    </row>
    <row r="199" spans="2:11">
      <c r="B199" s="69"/>
      <c r="C199" s="69"/>
      <c r="D199" s="69"/>
      <c r="F199" s="69"/>
      <c r="G199" s="69"/>
      <c r="H199" s="69"/>
      <c r="K199" s="206"/>
    </row>
    <row r="200" spans="2:11">
      <c r="B200" s="69"/>
      <c r="C200" s="69"/>
      <c r="D200" s="69"/>
      <c r="F200" s="69"/>
      <c r="G200" s="69"/>
      <c r="H200" s="69"/>
      <c r="K200" s="206"/>
    </row>
    <row r="201" spans="2:11">
      <c r="B201" s="69"/>
      <c r="C201" s="69"/>
      <c r="D201" s="69"/>
      <c r="F201" s="69"/>
      <c r="G201" s="69"/>
      <c r="H201" s="69"/>
      <c r="K201" s="206"/>
    </row>
    <row r="202" spans="2:11">
      <c r="B202" s="69"/>
      <c r="C202" s="69"/>
      <c r="D202" s="69"/>
      <c r="F202" s="69"/>
      <c r="G202" s="69"/>
      <c r="H202" s="69"/>
      <c r="K202" s="206"/>
    </row>
    <row r="203" spans="2:11">
      <c r="B203" s="69"/>
      <c r="C203" s="69"/>
      <c r="D203" s="69"/>
      <c r="F203" s="69"/>
      <c r="G203" s="69"/>
      <c r="H203" s="69"/>
      <c r="K203" s="206"/>
    </row>
    <row r="204" spans="2:11">
      <c r="B204" s="69"/>
      <c r="C204" s="69"/>
      <c r="D204" s="69"/>
      <c r="F204" s="69"/>
      <c r="G204" s="69"/>
      <c r="H204" s="69"/>
      <c r="K204" s="206"/>
    </row>
    <row r="205" spans="2:11">
      <c r="B205" s="69"/>
      <c r="C205" s="69"/>
      <c r="D205" s="69"/>
      <c r="F205" s="69"/>
      <c r="G205" s="69"/>
      <c r="H205" s="69"/>
      <c r="K205" s="206"/>
    </row>
    <row r="206" spans="2:11">
      <c r="B206" s="69"/>
      <c r="C206" s="69"/>
      <c r="D206" s="69"/>
      <c r="F206" s="69"/>
      <c r="G206" s="69"/>
      <c r="H206" s="69"/>
      <c r="K206" s="206"/>
    </row>
    <row r="207" spans="2:11">
      <c r="B207" s="69"/>
      <c r="C207" s="69"/>
      <c r="D207" s="69"/>
      <c r="F207" s="69"/>
      <c r="G207" s="69"/>
      <c r="H207" s="69"/>
      <c r="K207" s="206"/>
    </row>
    <row r="208" spans="2:11">
      <c r="B208" s="69"/>
      <c r="C208" s="69"/>
      <c r="D208" s="69"/>
      <c r="F208" s="69"/>
      <c r="G208" s="69"/>
      <c r="H208" s="69"/>
      <c r="K208" s="206"/>
    </row>
    <row r="209" spans="2:11">
      <c r="B209" s="69"/>
      <c r="C209" s="69"/>
      <c r="D209" s="69"/>
      <c r="F209" s="69"/>
      <c r="G209" s="69"/>
      <c r="H209" s="69"/>
      <c r="K209" s="206"/>
    </row>
    <row r="210" spans="2:11">
      <c r="B210" s="69"/>
      <c r="C210" s="69"/>
      <c r="D210" s="69"/>
      <c r="F210" s="69"/>
      <c r="G210" s="69"/>
      <c r="H210" s="69"/>
      <c r="K210" s="206"/>
    </row>
    <row r="211" spans="2:11">
      <c r="B211" s="69"/>
      <c r="C211" s="69"/>
      <c r="D211" s="69"/>
      <c r="F211" s="69"/>
      <c r="G211" s="69"/>
      <c r="H211" s="69"/>
      <c r="K211" s="206"/>
    </row>
    <row r="212" spans="2:11">
      <c r="B212" s="69"/>
      <c r="C212" s="69"/>
      <c r="D212" s="69"/>
      <c r="F212" s="69"/>
      <c r="G212" s="69"/>
      <c r="H212" s="69"/>
      <c r="K212" s="206"/>
    </row>
    <row r="213" spans="2:11">
      <c r="B213" s="69"/>
      <c r="C213" s="69"/>
      <c r="D213" s="69"/>
      <c r="F213" s="69"/>
      <c r="G213" s="69"/>
      <c r="H213" s="69"/>
      <c r="K213" s="206"/>
    </row>
    <row r="214" spans="2:11">
      <c r="B214" s="69"/>
      <c r="C214" s="69"/>
      <c r="D214" s="69"/>
      <c r="F214" s="69"/>
      <c r="G214" s="69"/>
      <c r="H214" s="69"/>
      <c r="K214" s="206"/>
    </row>
    <row r="215" spans="2:11">
      <c r="B215" s="69"/>
      <c r="C215" s="69"/>
      <c r="D215" s="69"/>
      <c r="F215" s="69"/>
      <c r="G215" s="69"/>
      <c r="H215" s="69"/>
      <c r="K215" s="206"/>
    </row>
    <row r="216" spans="2:11">
      <c r="K216" s="206"/>
    </row>
    <row r="217" spans="2:11">
      <c r="K217" s="206"/>
    </row>
    <row r="218" spans="2:11">
      <c r="K218" s="206"/>
    </row>
    <row r="219" spans="2:11">
      <c r="K219" s="206"/>
    </row>
    <row r="220" spans="2:11">
      <c r="K220" s="206"/>
    </row>
    <row r="221" spans="2:11">
      <c r="K221" s="206"/>
    </row>
    <row r="222" spans="2:11">
      <c r="K222" s="206"/>
    </row>
    <row r="223" spans="2:11">
      <c r="K223" s="206"/>
    </row>
    <row r="224" spans="2:11">
      <c r="K224" s="206"/>
    </row>
    <row r="225" spans="11:11">
      <c r="K225" s="206"/>
    </row>
    <row r="226" spans="11:11">
      <c r="K226" s="206"/>
    </row>
    <row r="227" spans="11:11">
      <c r="K227" s="206"/>
    </row>
    <row r="228" spans="11:11">
      <c r="K228" s="206"/>
    </row>
    <row r="229" spans="11:11">
      <c r="K229" s="206"/>
    </row>
    <row r="230" spans="11:11">
      <c r="K230" s="206"/>
    </row>
  </sheetData>
  <sheetProtection selectLockedCells="1" selectUnlockedCells="1"/>
  <mergeCells count="64">
    <mergeCell ref="E163:E164"/>
    <mergeCell ref="E142:E143"/>
    <mergeCell ref="E83:E84"/>
    <mergeCell ref="E86:E89"/>
    <mergeCell ref="E91:E92"/>
    <mergeCell ref="E104:E105"/>
    <mergeCell ref="E110:E113"/>
    <mergeCell ref="E115:E116"/>
    <mergeCell ref="E117:E118"/>
    <mergeCell ref="K167:K168"/>
    <mergeCell ref="K76:K79"/>
    <mergeCell ref="K26:K29"/>
    <mergeCell ref="K154:K155"/>
    <mergeCell ref="K163:K164"/>
    <mergeCell ref="K66:K70"/>
    <mergeCell ref="K71:K75"/>
    <mergeCell ref="K147:K148"/>
    <mergeCell ref="K149:K151"/>
    <mergeCell ref="K152:K153"/>
    <mergeCell ref="K135:K141"/>
    <mergeCell ref="K52:K55"/>
    <mergeCell ref="K56:K61"/>
    <mergeCell ref="K62:K65"/>
    <mergeCell ref="K41:K44"/>
    <mergeCell ref="K45:K46"/>
    <mergeCell ref="K8:K11"/>
    <mergeCell ref="K12:K16"/>
    <mergeCell ref="K17:K20"/>
    <mergeCell ref="K21:K25"/>
    <mergeCell ref="I6:I7"/>
    <mergeCell ref="J6:J7"/>
    <mergeCell ref="K6:K7"/>
    <mergeCell ref="H6:H7"/>
    <mergeCell ref="B6:D6"/>
    <mergeCell ref="A6:A7"/>
    <mergeCell ref="E6:E7"/>
    <mergeCell ref="F6:F7"/>
    <mergeCell ref="G6:G7"/>
    <mergeCell ref="K123:K127"/>
    <mergeCell ref="K128:K129"/>
    <mergeCell ref="E12:E15"/>
    <mergeCell ref="E21:E23"/>
    <mergeCell ref="E24:E25"/>
    <mergeCell ref="E30:E31"/>
    <mergeCell ref="E33:E34"/>
    <mergeCell ref="K48:K51"/>
    <mergeCell ref="K30:K35"/>
    <mergeCell ref="K36:K40"/>
    <mergeCell ref="K130:K133"/>
    <mergeCell ref="K142:K143"/>
    <mergeCell ref="E36:E37"/>
    <mergeCell ref="E42:E43"/>
    <mergeCell ref="E154:E155"/>
    <mergeCell ref="E147:E148"/>
    <mergeCell ref="K80:K84"/>
    <mergeCell ref="K85:K90"/>
    <mergeCell ref="K91:K92"/>
    <mergeCell ref="K93:K97"/>
    <mergeCell ref="K98:K100"/>
    <mergeCell ref="K101:K105"/>
    <mergeCell ref="K106:K107"/>
    <mergeCell ref="K108:K113"/>
    <mergeCell ref="K114:K119"/>
    <mergeCell ref="K120:K122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34"/>
  <sheetViews>
    <sheetView workbookViewId="0">
      <pane ySplit="7" topLeftCell="A98" activePane="bottomLeft" state="frozen"/>
      <selection pane="bottomLeft" activeCell="I104" sqref="I8:I104"/>
    </sheetView>
  </sheetViews>
  <sheetFormatPr defaultColWidth="9.140625" defaultRowHeight="12.75"/>
  <cols>
    <col min="1" max="1" width="12" style="106" customWidth="1"/>
    <col min="2" max="2" width="11" style="106" customWidth="1"/>
    <col min="3" max="3" width="10.85546875" style="106" customWidth="1"/>
    <col min="4" max="4" width="20.7109375" style="106" customWidth="1"/>
    <col min="5" max="5" width="16.85546875" style="115" customWidth="1"/>
    <col min="6" max="6" width="41" style="106" customWidth="1"/>
    <col min="7" max="7" width="11.5703125" style="106" customWidth="1"/>
    <col min="8" max="8" width="30.140625" style="106" customWidth="1"/>
    <col min="9" max="9" width="13" style="122" customWidth="1"/>
    <col min="10" max="10" width="15.140625" style="106" customWidth="1"/>
    <col min="11" max="11" width="19" style="217" customWidth="1"/>
    <col min="12" max="16384" width="9.140625" style="106"/>
  </cols>
  <sheetData>
    <row r="1" spans="1:12" s="115" customFormat="1">
      <c r="A1" s="108" t="s">
        <v>0</v>
      </c>
      <c r="B1" s="123"/>
      <c r="C1" s="123"/>
      <c r="D1" s="109"/>
      <c r="E1" s="109"/>
      <c r="F1" s="109"/>
      <c r="G1" s="109"/>
      <c r="H1" s="109"/>
      <c r="I1" s="125"/>
      <c r="J1" s="109"/>
      <c r="K1" s="215"/>
    </row>
    <row r="2" spans="1:12" s="115" customFormat="1">
      <c r="A2" s="272" t="s">
        <v>1</v>
      </c>
      <c r="B2" s="272"/>
      <c r="C2" s="272"/>
      <c r="D2" s="109"/>
      <c r="E2" s="109"/>
      <c r="F2" s="109"/>
      <c r="G2" s="109"/>
      <c r="H2" s="109"/>
      <c r="I2" s="125"/>
      <c r="J2" s="109"/>
      <c r="K2" s="215"/>
    </row>
    <row r="3" spans="1:12" s="115" customFormat="1">
      <c r="A3" s="272" t="s">
        <v>721</v>
      </c>
      <c r="B3" s="272"/>
      <c r="C3" s="272"/>
      <c r="D3" s="272"/>
      <c r="E3" s="109"/>
      <c r="F3" s="109"/>
      <c r="G3" s="109"/>
      <c r="H3" s="109"/>
      <c r="I3" s="125"/>
      <c r="J3" s="109"/>
      <c r="K3" s="215"/>
    </row>
    <row r="4" spans="1:12" s="115" customFormat="1">
      <c r="A4" s="109"/>
      <c r="B4" s="109"/>
      <c r="C4" s="109"/>
      <c r="D4" s="109"/>
      <c r="E4" s="109"/>
      <c r="F4" s="109"/>
      <c r="G4" s="109"/>
      <c r="H4" s="109"/>
      <c r="I4" s="125"/>
      <c r="J4" s="109"/>
      <c r="K4" s="215"/>
    </row>
    <row r="5" spans="1:12" s="115" customFormat="1">
      <c r="A5" s="109"/>
      <c r="B5" s="109"/>
      <c r="C5" s="109"/>
      <c r="D5" s="109"/>
      <c r="E5" s="109"/>
      <c r="F5" s="109"/>
      <c r="G5" s="109"/>
      <c r="H5" s="109"/>
      <c r="I5" s="125"/>
      <c r="J5" s="109"/>
      <c r="K5" s="215"/>
    </row>
    <row r="6" spans="1:12" s="115" customFormat="1" ht="12.75" customHeight="1">
      <c r="A6" s="252" t="s">
        <v>3</v>
      </c>
      <c r="B6" s="257" t="s">
        <v>4</v>
      </c>
      <c r="C6" s="257"/>
      <c r="D6" s="257"/>
      <c r="E6" s="252" t="s">
        <v>5</v>
      </c>
      <c r="F6" s="252" t="s">
        <v>6</v>
      </c>
      <c r="G6" s="252" t="s">
        <v>1010</v>
      </c>
      <c r="H6" s="252" t="s">
        <v>8</v>
      </c>
      <c r="I6" s="253" t="s">
        <v>9</v>
      </c>
      <c r="J6" s="254" t="s">
        <v>10</v>
      </c>
      <c r="K6" s="255" t="s">
        <v>11</v>
      </c>
    </row>
    <row r="7" spans="1:12" s="115" customFormat="1">
      <c r="A7" s="252"/>
      <c r="B7" s="124" t="s">
        <v>12</v>
      </c>
      <c r="C7" s="124" t="s">
        <v>13</v>
      </c>
      <c r="D7" s="124" t="s">
        <v>14</v>
      </c>
      <c r="E7" s="252"/>
      <c r="F7" s="252"/>
      <c r="G7" s="252"/>
      <c r="H7" s="252"/>
      <c r="I7" s="253"/>
      <c r="J7" s="254"/>
      <c r="K7" s="255"/>
    </row>
    <row r="8" spans="1:12" s="105" customFormat="1">
      <c r="A8" s="137">
        <v>45915</v>
      </c>
      <c r="B8" s="138">
        <v>267735</v>
      </c>
      <c r="C8" s="112">
        <v>171149</v>
      </c>
      <c r="D8" s="218" t="s">
        <v>1182</v>
      </c>
      <c r="E8" s="112">
        <v>60422</v>
      </c>
      <c r="F8" s="113" t="s">
        <v>1183</v>
      </c>
      <c r="G8" s="138">
        <v>2</v>
      </c>
      <c r="H8" s="138" t="s">
        <v>767</v>
      </c>
      <c r="I8" s="118">
        <v>1235</v>
      </c>
      <c r="J8" s="119" t="s">
        <v>18</v>
      </c>
      <c r="K8" s="216">
        <v>35837</v>
      </c>
      <c r="L8" s="120"/>
    </row>
    <row r="9" spans="1:12" s="105" customFormat="1">
      <c r="A9" s="137">
        <v>45915</v>
      </c>
      <c r="B9" s="138">
        <v>267736</v>
      </c>
      <c r="C9" s="112">
        <v>170691</v>
      </c>
      <c r="D9" s="112">
        <v>50007</v>
      </c>
      <c r="E9" s="112">
        <v>60402</v>
      </c>
      <c r="F9" s="113" t="s">
        <v>20</v>
      </c>
      <c r="G9" s="138">
        <v>1</v>
      </c>
      <c r="H9" s="138" t="s">
        <v>230</v>
      </c>
      <c r="I9" s="118">
        <v>109740.39</v>
      </c>
      <c r="J9" s="119" t="s">
        <v>22</v>
      </c>
      <c r="K9" s="249">
        <v>35826</v>
      </c>
      <c r="L9" s="120"/>
    </row>
    <row r="10" spans="1:12" s="105" customFormat="1">
      <c r="A10" s="137">
        <v>45915</v>
      </c>
      <c r="B10" s="138">
        <v>267736</v>
      </c>
      <c r="C10" s="218">
        <v>170691</v>
      </c>
      <c r="D10" s="218">
        <v>50007</v>
      </c>
      <c r="E10" s="218" t="s">
        <v>1229</v>
      </c>
      <c r="F10" s="113" t="s">
        <v>20</v>
      </c>
      <c r="G10" s="138">
        <v>2</v>
      </c>
      <c r="H10" s="138" t="s">
        <v>45</v>
      </c>
      <c r="I10" s="118">
        <v>53983.18</v>
      </c>
      <c r="J10" s="119" t="s">
        <v>22</v>
      </c>
      <c r="K10" s="249"/>
      <c r="L10" s="216"/>
    </row>
    <row r="11" spans="1:12" s="105" customFormat="1">
      <c r="A11" s="137">
        <v>45915</v>
      </c>
      <c r="B11" s="138">
        <v>267736</v>
      </c>
      <c r="C11" s="218">
        <v>170691</v>
      </c>
      <c r="D11" s="218">
        <v>50007</v>
      </c>
      <c r="E11" s="218">
        <v>60405</v>
      </c>
      <c r="F11" s="113" t="s">
        <v>20</v>
      </c>
      <c r="G11" s="138">
        <v>1</v>
      </c>
      <c r="H11" s="138" t="s">
        <v>177</v>
      </c>
      <c r="I11" s="118">
        <v>15671.39</v>
      </c>
      <c r="J11" s="119" t="s">
        <v>22</v>
      </c>
      <c r="K11" s="249"/>
      <c r="L11" s="216"/>
    </row>
    <row r="12" spans="1:12" s="105" customFormat="1">
      <c r="A12" s="137">
        <v>45915</v>
      </c>
      <c r="B12" s="138">
        <v>267736</v>
      </c>
      <c r="C12" s="218">
        <v>170691</v>
      </c>
      <c r="D12" s="218">
        <v>50007</v>
      </c>
      <c r="E12" s="218">
        <v>60406</v>
      </c>
      <c r="F12" s="113" t="s">
        <v>20</v>
      </c>
      <c r="G12" s="138">
        <v>1</v>
      </c>
      <c r="H12" s="138" t="s">
        <v>46</v>
      </c>
      <c r="I12" s="118">
        <v>29765.59</v>
      </c>
      <c r="J12" s="119" t="s">
        <v>22</v>
      </c>
      <c r="K12" s="249"/>
      <c r="L12" s="216"/>
    </row>
    <row r="13" spans="1:12" s="105" customFormat="1">
      <c r="A13" s="137">
        <v>45915</v>
      </c>
      <c r="B13" s="138">
        <v>267736</v>
      </c>
      <c r="C13" s="218">
        <v>170691</v>
      </c>
      <c r="D13" s="218">
        <v>50007</v>
      </c>
      <c r="E13" s="218">
        <v>60407</v>
      </c>
      <c r="F13" s="113" t="s">
        <v>20</v>
      </c>
      <c r="G13" s="138">
        <v>1</v>
      </c>
      <c r="H13" s="138" t="s">
        <v>178</v>
      </c>
      <c r="I13" s="118">
        <v>17860</v>
      </c>
      <c r="J13" s="119" t="s">
        <v>22</v>
      </c>
      <c r="K13" s="249"/>
      <c r="L13" s="216"/>
    </row>
    <row r="14" spans="1:12" s="105" customFormat="1">
      <c r="A14" s="137">
        <v>45915</v>
      </c>
      <c r="B14" s="138">
        <v>267737</v>
      </c>
      <c r="C14" s="112">
        <v>171147</v>
      </c>
      <c r="D14" s="112">
        <v>50018</v>
      </c>
      <c r="E14" s="112">
        <v>60413</v>
      </c>
      <c r="F14" s="113" t="s">
        <v>20</v>
      </c>
      <c r="G14" s="138">
        <v>1</v>
      </c>
      <c r="H14" s="138" t="s">
        <v>51</v>
      </c>
      <c r="I14" s="118">
        <v>36377.589999999997</v>
      </c>
      <c r="J14" s="119" t="s">
        <v>22</v>
      </c>
      <c r="K14" s="249">
        <v>35832</v>
      </c>
      <c r="L14" s="120"/>
    </row>
    <row r="15" spans="1:12" s="105" customFormat="1">
      <c r="A15" s="137">
        <v>45915</v>
      </c>
      <c r="B15" s="138">
        <v>267737</v>
      </c>
      <c r="C15" s="218">
        <v>171147</v>
      </c>
      <c r="D15" s="218">
        <v>50018</v>
      </c>
      <c r="E15" s="218">
        <v>60414</v>
      </c>
      <c r="F15" s="113" t="s">
        <v>20</v>
      </c>
      <c r="G15" s="138">
        <v>1</v>
      </c>
      <c r="H15" s="138" t="s">
        <v>43</v>
      </c>
      <c r="I15" s="118">
        <v>18840.7</v>
      </c>
      <c r="J15" s="119" t="s">
        <v>22</v>
      </c>
      <c r="K15" s="249"/>
      <c r="L15" s="216"/>
    </row>
    <row r="16" spans="1:12" s="105" customFormat="1">
      <c r="A16" s="137">
        <v>45915</v>
      </c>
      <c r="B16" s="138">
        <v>267737</v>
      </c>
      <c r="C16" s="218">
        <v>171147</v>
      </c>
      <c r="D16" s="218">
        <v>50018</v>
      </c>
      <c r="E16" s="218">
        <v>60415</v>
      </c>
      <c r="F16" s="113" t="s">
        <v>20</v>
      </c>
      <c r="G16" s="138">
        <v>1</v>
      </c>
      <c r="H16" s="138" t="s">
        <v>1184</v>
      </c>
      <c r="I16" s="118">
        <v>18046.39</v>
      </c>
      <c r="J16" s="119" t="s">
        <v>22</v>
      </c>
      <c r="K16" s="249"/>
      <c r="L16" s="216"/>
    </row>
    <row r="17" spans="1:12" s="105" customFormat="1">
      <c r="A17" s="137">
        <v>45915</v>
      </c>
      <c r="B17" s="138">
        <v>267737</v>
      </c>
      <c r="C17" s="218">
        <v>171147</v>
      </c>
      <c r="D17" s="218">
        <v>50018</v>
      </c>
      <c r="E17" s="218">
        <v>60417</v>
      </c>
      <c r="F17" s="113" t="s">
        <v>20</v>
      </c>
      <c r="G17" s="138">
        <v>2</v>
      </c>
      <c r="H17" s="138" t="s">
        <v>35</v>
      </c>
      <c r="I17" s="118">
        <v>20797.87</v>
      </c>
      <c r="J17" s="119" t="s">
        <v>22</v>
      </c>
      <c r="K17" s="249"/>
      <c r="L17" s="216"/>
    </row>
    <row r="18" spans="1:12" s="105" customFormat="1">
      <c r="A18" s="137">
        <v>45915</v>
      </c>
      <c r="B18" s="138">
        <v>267737</v>
      </c>
      <c r="C18" s="218">
        <v>171147</v>
      </c>
      <c r="D18" s="218">
        <v>50018</v>
      </c>
      <c r="E18" s="218">
        <v>60418</v>
      </c>
      <c r="F18" s="113" t="s">
        <v>20</v>
      </c>
      <c r="G18" s="138">
        <v>1</v>
      </c>
      <c r="H18" s="138" t="s">
        <v>33</v>
      </c>
      <c r="I18" s="118">
        <v>32296.39</v>
      </c>
      <c r="J18" s="119" t="s">
        <v>22</v>
      </c>
      <c r="K18" s="249"/>
      <c r="L18" s="216"/>
    </row>
    <row r="19" spans="1:12" s="105" customFormat="1">
      <c r="A19" s="137">
        <v>45915</v>
      </c>
      <c r="B19" s="138">
        <v>267737</v>
      </c>
      <c r="C19" s="218">
        <v>171147</v>
      </c>
      <c r="D19" s="218">
        <v>50018</v>
      </c>
      <c r="E19" s="218">
        <v>60419</v>
      </c>
      <c r="F19" s="113" t="s">
        <v>20</v>
      </c>
      <c r="G19" s="138">
        <v>1</v>
      </c>
      <c r="H19" s="138" t="s">
        <v>177</v>
      </c>
      <c r="I19" s="118">
        <v>15671.39</v>
      </c>
      <c r="J19" s="119" t="s">
        <v>22</v>
      </c>
      <c r="K19" s="249"/>
      <c r="L19" s="216"/>
    </row>
    <row r="20" spans="1:12" s="105" customFormat="1">
      <c r="A20" s="137">
        <v>45915</v>
      </c>
      <c r="B20" s="138">
        <v>267738</v>
      </c>
      <c r="C20" s="112">
        <v>171148</v>
      </c>
      <c r="D20" s="112">
        <v>20017</v>
      </c>
      <c r="E20" s="112">
        <v>60420</v>
      </c>
      <c r="F20" s="113" t="s">
        <v>20</v>
      </c>
      <c r="G20" s="138">
        <v>1</v>
      </c>
      <c r="H20" s="138" t="s">
        <v>167</v>
      </c>
      <c r="I20" s="118">
        <v>17286.39</v>
      </c>
      <c r="J20" s="119" t="s">
        <v>22</v>
      </c>
      <c r="K20" s="249">
        <v>35833</v>
      </c>
      <c r="L20" s="120"/>
    </row>
    <row r="21" spans="1:12" s="105" customFormat="1">
      <c r="A21" s="137">
        <v>45915</v>
      </c>
      <c r="B21" s="138">
        <v>267738</v>
      </c>
      <c r="C21" s="218">
        <v>171148</v>
      </c>
      <c r="D21" s="218">
        <v>20017</v>
      </c>
      <c r="E21" s="218">
        <v>60421</v>
      </c>
      <c r="F21" s="113" t="s">
        <v>20</v>
      </c>
      <c r="G21" s="138">
        <v>2</v>
      </c>
      <c r="H21" s="138" t="s">
        <v>43</v>
      </c>
      <c r="I21" s="118">
        <v>42476.78</v>
      </c>
      <c r="J21" s="119" t="s">
        <v>22</v>
      </c>
      <c r="K21" s="249"/>
      <c r="L21" s="216"/>
    </row>
    <row r="22" spans="1:12" s="105" customFormat="1">
      <c r="A22" s="137">
        <v>45918</v>
      </c>
      <c r="B22" s="138">
        <v>267866</v>
      </c>
      <c r="C22" s="112">
        <v>171252</v>
      </c>
      <c r="D22" s="112">
        <v>50137</v>
      </c>
      <c r="E22" s="267">
        <v>60423</v>
      </c>
      <c r="F22" s="113" t="s">
        <v>20</v>
      </c>
      <c r="G22" s="138">
        <v>1</v>
      </c>
      <c r="H22" s="138" t="s">
        <v>60</v>
      </c>
      <c r="I22" s="118">
        <v>24103.59</v>
      </c>
      <c r="J22" s="119" t="s">
        <v>22</v>
      </c>
      <c r="K22" s="249">
        <v>35838</v>
      </c>
      <c r="L22" s="120"/>
    </row>
    <row r="23" spans="1:12" s="105" customFormat="1">
      <c r="A23" s="137">
        <v>45918</v>
      </c>
      <c r="B23" s="138">
        <v>267866</v>
      </c>
      <c r="C23" s="218">
        <v>171252</v>
      </c>
      <c r="D23" s="218">
        <v>50137</v>
      </c>
      <c r="E23" s="267"/>
      <c r="F23" s="113" t="s">
        <v>20</v>
      </c>
      <c r="G23" s="138">
        <v>1</v>
      </c>
      <c r="H23" s="138" t="s">
        <v>51</v>
      </c>
      <c r="I23" s="118">
        <v>36377.589999999997</v>
      </c>
      <c r="J23" s="119" t="s">
        <v>22</v>
      </c>
      <c r="K23" s="249"/>
      <c r="L23" s="216"/>
    </row>
    <row r="24" spans="1:12" s="105" customFormat="1">
      <c r="A24" s="137">
        <v>45918</v>
      </c>
      <c r="B24" s="138">
        <v>267866</v>
      </c>
      <c r="C24" s="218">
        <v>171252</v>
      </c>
      <c r="D24" s="218">
        <v>50137</v>
      </c>
      <c r="E24" s="218">
        <v>60424</v>
      </c>
      <c r="F24" s="113" t="s">
        <v>20</v>
      </c>
      <c r="G24" s="138">
        <v>4</v>
      </c>
      <c r="H24" s="138" t="s">
        <v>35</v>
      </c>
      <c r="I24" s="118">
        <v>41595.75</v>
      </c>
      <c r="J24" s="119" t="s">
        <v>22</v>
      </c>
      <c r="K24" s="249"/>
      <c r="L24" s="216"/>
    </row>
    <row r="25" spans="1:12" s="105" customFormat="1">
      <c r="A25" s="137">
        <v>45918</v>
      </c>
      <c r="B25" s="138">
        <v>267866</v>
      </c>
      <c r="C25" s="218">
        <v>171252</v>
      </c>
      <c r="D25" s="218">
        <v>50137</v>
      </c>
      <c r="E25" s="267">
        <v>60425</v>
      </c>
      <c r="F25" s="113" t="s">
        <v>20</v>
      </c>
      <c r="G25" s="138">
        <v>1</v>
      </c>
      <c r="H25" s="138" t="s">
        <v>40</v>
      </c>
      <c r="I25" s="118">
        <v>75076.789999999994</v>
      </c>
      <c r="J25" s="119" t="s">
        <v>22</v>
      </c>
      <c r="K25" s="249"/>
      <c r="L25" s="216"/>
    </row>
    <row r="26" spans="1:12" s="105" customFormat="1">
      <c r="A26" s="137">
        <v>45918</v>
      </c>
      <c r="B26" s="138">
        <v>267866</v>
      </c>
      <c r="C26" s="218">
        <v>171252</v>
      </c>
      <c r="D26" s="218">
        <v>50137</v>
      </c>
      <c r="E26" s="267"/>
      <c r="F26" s="113" t="s">
        <v>20</v>
      </c>
      <c r="G26" s="138">
        <v>3</v>
      </c>
      <c r="H26" s="138" t="s">
        <v>173</v>
      </c>
      <c r="I26" s="118">
        <v>60067.17</v>
      </c>
      <c r="J26" s="119" t="s">
        <v>22</v>
      </c>
      <c r="K26" s="249"/>
      <c r="L26" s="216"/>
    </row>
    <row r="27" spans="1:12" s="105" customFormat="1">
      <c r="A27" s="137">
        <v>45918</v>
      </c>
      <c r="B27" s="138">
        <v>267867</v>
      </c>
      <c r="C27" s="112">
        <v>171255</v>
      </c>
      <c r="D27" s="112">
        <v>50113</v>
      </c>
      <c r="E27" s="112">
        <v>60408</v>
      </c>
      <c r="F27" s="113" t="s">
        <v>20</v>
      </c>
      <c r="G27" s="138">
        <v>1</v>
      </c>
      <c r="H27" s="138" t="s">
        <v>174</v>
      </c>
      <c r="I27" s="118">
        <v>55742.39</v>
      </c>
      <c r="J27" s="119" t="s">
        <v>22</v>
      </c>
      <c r="K27" s="216">
        <v>35842</v>
      </c>
      <c r="L27" s="120"/>
    </row>
    <row r="28" spans="1:12" s="105" customFormat="1">
      <c r="A28" s="137">
        <v>45918</v>
      </c>
      <c r="B28" s="138">
        <v>267868</v>
      </c>
      <c r="C28" s="112">
        <v>170692</v>
      </c>
      <c r="D28" s="112">
        <v>50089</v>
      </c>
      <c r="E28" s="141" t="s">
        <v>1230</v>
      </c>
      <c r="F28" s="113" t="s">
        <v>20</v>
      </c>
      <c r="G28" s="138">
        <v>6</v>
      </c>
      <c r="H28" s="138" t="s">
        <v>174</v>
      </c>
      <c r="I28" s="118">
        <v>334454.34000000003</v>
      </c>
      <c r="J28" s="119" t="s">
        <v>22</v>
      </c>
      <c r="K28" s="249">
        <v>35827</v>
      </c>
      <c r="L28" s="120"/>
    </row>
    <row r="29" spans="1:12" s="105" customFormat="1">
      <c r="A29" s="137">
        <v>45918</v>
      </c>
      <c r="B29" s="138">
        <v>267868</v>
      </c>
      <c r="C29" s="218">
        <v>170692</v>
      </c>
      <c r="D29" s="218">
        <v>50089</v>
      </c>
      <c r="E29" s="218">
        <v>60410</v>
      </c>
      <c r="F29" s="113" t="s">
        <v>20</v>
      </c>
      <c r="G29" s="138">
        <v>1</v>
      </c>
      <c r="H29" s="138" t="s">
        <v>25</v>
      </c>
      <c r="I29" s="118">
        <v>12232.39</v>
      </c>
      <c r="J29" s="119" t="s">
        <v>22</v>
      </c>
      <c r="K29" s="249"/>
      <c r="L29" s="216"/>
    </row>
    <row r="30" spans="1:12" s="105" customFormat="1">
      <c r="A30" s="137">
        <v>45918</v>
      </c>
      <c r="B30" s="138">
        <v>267868</v>
      </c>
      <c r="C30" s="218">
        <v>170692</v>
      </c>
      <c r="D30" s="218">
        <v>50089</v>
      </c>
      <c r="E30" s="218">
        <v>60411</v>
      </c>
      <c r="F30" s="113" t="s">
        <v>20</v>
      </c>
      <c r="G30" s="138">
        <v>1</v>
      </c>
      <c r="H30" s="138" t="s">
        <v>39</v>
      </c>
      <c r="I30" s="118">
        <v>48651.59</v>
      </c>
      <c r="J30" s="119" t="s">
        <v>22</v>
      </c>
      <c r="K30" s="249"/>
      <c r="L30" s="216"/>
    </row>
    <row r="31" spans="1:12" s="105" customFormat="1">
      <c r="A31" s="137">
        <v>45918</v>
      </c>
      <c r="B31" s="138">
        <v>267868</v>
      </c>
      <c r="C31" s="218">
        <v>170692</v>
      </c>
      <c r="D31" s="218">
        <v>50089</v>
      </c>
      <c r="E31" s="267">
        <v>60412</v>
      </c>
      <c r="F31" s="113" t="s">
        <v>20</v>
      </c>
      <c r="G31" s="138">
        <v>2</v>
      </c>
      <c r="H31" s="138" t="s">
        <v>170</v>
      </c>
      <c r="I31" s="118">
        <v>51140.78</v>
      </c>
      <c r="J31" s="119" t="s">
        <v>22</v>
      </c>
      <c r="K31" s="249"/>
      <c r="L31" s="216"/>
    </row>
    <row r="32" spans="1:12" s="105" customFormat="1">
      <c r="A32" s="137">
        <v>45918</v>
      </c>
      <c r="B32" s="138">
        <v>267868</v>
      </c>
      <c r="C32" s="218">
        <v>170692</v>
      </c>
      <c r="D32" s="218">
        <v>50089</v>
      </c>
      <c r="E32" s="267"/>
      <c r="F32" s="113" t="s">
        <v>20</v>
      </c>
      <c r="G32" s="138">
        <v>2</v>
      </c>
      <c r="H32" s="138" t="s">
        <v>168</v>
      </c>
      <c r="I32" s="118">
        <v>38524.78</v>
      </c>
      <c r="J32" s="119" t="s">
        <v>22</v>
      </c>
      <c r="K32" s="249"/>
      <c r="L32" s="216"/>
    </row>
    <row r="33" spans="1:12" s="105" customFormat="1">
      <c r="A33" s="137">
        <v>45924</v>
      </c>
      <c r="B33" s="138">
        <v>268014</v>
      </c>
      <c r="C33" s="112">
        <v>171425</v>
      </c>
      <c r="D33" s="112">
        <v>50392</v>
      </c>
      <c r="E33" s="218" t="s">
        <v>1231</v>
      </c>
      <c r="F33" s="113" t="s">
        <v>20</v>
      </c>
      <c r="G33" s="138">
        <v>4</v>
      </c>
      <c r="H33" s="138" t="s">
        <v>38</v>
      </c>
      <c r="I33" s="118">
        <v>61165.56</v>
      </c>
      <c r="J33" s="119" t="s">
        <v>22</v>
      </c>
      <c r="K33" s="249">
        <v>35843</v>
      </c>
      <c r="L33" s="120"/>
    </row>
    <row r="34" spans="1:12" s="105" customFormat="1">
      <c r="A34" s="137">
        <v>45924</v>
      </c>
      <c r="B34" s="138">
        <v>268014</v>
      </c>
      <c r="C34" s="218">
        <v>171425</v>
      </c>
      <c r="D34" s="218">
        <v>50392</v>
      </c>
      <c r="E34" s="218">
        <v>60435</v>
      </c>
      <c r="F34" s="113" t="s">
        <v>20</v>
      </c>
      <c r="G34" s="138">
        <v>1</v>
      </c>
      <c r="H34" s="138" t="s">
        <v>168</v>
      </c>
      <c r="I34" s="118">
        <v>19262.39</v>
      </c>
      <c r="J34" s="119" t="s">
        <v>22</v>
      </c>
      <c r="K34" s="249"/>
      <c r="L34" s="216"/>
    </row>
    <row r="35" spans="1:12" s="105" customFormat="1">
      <c r="A35" s="137">
        <v>45924</v>
      </c>
      <c r="B35" s="138">
        <v>268014</v>
      </c>
      <c r="C35" s="218">
        <v>171425</v>
      </c>
      <c r="D35" s="218">
        <v>50392</v>
      </c>
      <c r="E35" s="218" t="s">
        <v>1232</v>
      </c>
      <c r="F35" s="113" t="s">
        <v>20</v>
      </c>
      <c r="G35" s="138">
        <v>2</v>
      </c>
      <c r="H35" s="138" t="s">
        <v>36</v>
      </c>
      <c r="I35" s="118">
        <v>14240.5</v>
      </c>
      <c r="J35" s="119" t="s">
        <v>22</v>
      </c>
      <c r="K35" s="249"/>
      <c r="L35" s="216"/>
    </row>
    <row r="36" spans="1:12" s="105" customFormat="1">
      <c r="A36" s="137">
        <v>45924</v>
      </c>
      <c r="B36" s="138">
        <v>268014</v>
      </c>
      <c r="C36" s="218">
        <v>171425</v>
      </c>
      <c r="D36" s="218">
        <v>50392</v>
      </c>
      <c r="E36" s="249">
        <v>60442</v>
      </c>
      <c r="F36" s="113" t="s">
        <v>20</v>
      </c>
      <c r="G36" s="138">
        <v>1</v>
      </c>
      <c r="H36" s="138" t="s">
        <v>188</v>
      </c>
      <c r="I36" s="118">
        <v>33447.79</v>
      </c>
      <c r="J36" s="119" t="s">
        <v>22</v>
      </c>
      <c r="K36" s="249"/>
      <c r="L36" s="216"/>
    </row>
    <row r="37" spans="1:12" s="105" customFormat="1">
      <c r="A37" s="137">
        <v>45924</v>
      </c>
      <c r="B37" s="138">
        <v>268014</v>
      </c>
      <c r="C37" s="218">
        <v>171425</v>
      </c>
      <c r="D37" s="218">
        <v>50392</v>
      </c>
      <c r="E37" s="249"/>
      <c r="F37" s="113" t="s">
        <v>20</v>
      </c>
      <c r="G37" s="138">
        <v>1</v>
      </c>
      <c r="H37" s="138" t="s">
        <v>32</v>
      </c>
      <c r="I37" s="118">
        <v>22587.39</v>
      </c>
      <c r="J37" s="119" t="s">
        <v>22</v>
      </c>
      <c r="K37" s="249"/>
      <c r="L37" s="216"/>
    </row>
    <row r="38" spans="1:12" s="105" customFormat="1">
      <c r="A38" s="137">
        <v>45924</v>
      </c>
      <c r="B38" s="138">
        <v>268015</v>
      </c>
      <c r="C38" s="112">
        <v>171501</v>
      </c>
      <c r="D38" s="112">
        <v>50391</v>
      </c>
      <c r="E38" s="112">
        <v>60443</v>
      </c>
      <c r="F38" s="113" t="s">
        <v>20</v>
      </c>
      <c r="G38" s="138">
        <v>2</v>
      </c>
      <c r="H38" s="138" t="s">
        <v>32</v>
      </c>
      <c r="I38" s="118">
        <v>45174.78</v>
      </c>
      <c r="J38" s="119" t="s">
        <v>22</v>
      </c>
      <c r="K38" s="249">
        <v>35848</v>
      </c>
      <c r="L38" s="120"/>
    </row>
    <row r="39" spans="1:12" s="105" customFormat="1">
      <c r="A39" s="137">
        <v>45924</v>
      </c>
      <c r="B39" s="138">
        <v>268015</v>
      </c>
      <c r="C39" s="218">
        <v>171501</v>
      </c>
      <c r="D39" s="218">
        <v>50391</v>
      </c>
      <c r="E39" s="218">
        <v>60445</v>
      </c>
      <c r="F39" s="113" t="s">
        <v>20</v>
      </c>
      <c r="G39" s="138">
        <v>4</v>
      </c>
      <c r="H39" s="138" t="s">
        <v>33</v>
      </c>
      <c r="I39" s="118">
        <v>129185.56</v>
      </c>
      <c r="J39" s="119" t="s">
        <v>22</v>
      </c>
      <c r="K39" s="249"/>
      <c r="L39" s="216"/>
    </row>
    <row r="40" spans="1:12" s="105" customFormat="1">
      <c r="A40" s="137">
        <v>45924</v>
      </c>
      <c r="B40" s="138">
        <v>268015</v>
      </c>
      <c r="C40" s="218">
        <v>171501</v>
      </c>
      <c r="D40" s="218">
        <v>50391</v>
      </c>
      <c r="E40" s="218">
        <v>60446</v>
      </c>
      <c r="F40" s="113" t="s">
        <v>20</v>
      </c>
      <c r="G40" s="138">
        <v>3</v>
      </c>
      <c r="H40" s="138" t="s">
        <v>65</v>
      </c>
      <c r="I40" s="118">
        <v>39204.6</v>
      </c>
      <c r="J40" s="119" t="s">
        <v>22</v>
      </c>
      <c r="K40" s="249"/>
      <c r="L40" s="216"/>
    </row>
    <row r="41" spans="1:12" s="105" customFormat="1">
      <c r="A41" s="137">
        <v>45924</v>
      </c>
      <c r="B41" s="138">
        <v>268015</v>
      </c>
      <c r="C41" s="218">
        <v>171501</v>
      </c>
      <c r="D41" s="218">
        <v>50391</v>
      </c>
      <c r="E41" s="218">
        <v>60447</v>
      </c>
      <c r="F41" s="113" t="s">
        <v>20</v>
      </c>
      <c r="G41" s="138">
        <v>1</v>
      </c>
      <c r="H41" s="138" t="s">
        <v>41</v>
      </c>
      <c r="I41" s="118">
        <v>26520.39</v>
      </c>
      <c r="J41" s="119" t="s">
        <v>22</v>
      </c>
      <c r="K41" s="249"/>
      <c r="L41" s="216"/>
    </row>
    <row r="42" spans="1:12" s="105" customFormat="1">
      <c r="A42" s="137">
        <v>45924</v>
      </c>
      <c r="B42" s="138">
        <v>268015</v>
      </c>
      <c r="C42" s="218">
        <v>171501</v>
      </c>
      <c r="D42" s="218">
        <v>50391</v>
      </c>
      <c r="E42" s="218">
        <v>60448</v>
      </c>
      <c r="F42" s="113" t="s">
        <v>20</v>
      </c>
      <c r="G42" s="138">
        <v>1</v>
      </c>
      <c r="H42" s="138" t="s">
        <v>168</v>
      </c>
      <c r="I42" s="118">
        <v>19262.39</v>
      </c>
      <c r="J42" s="119" t="s">
        <v>22</v>
      </c>
      <c r="K42" s="249"/>
      <c r="L42" s="216"/>
    </row>
    <row r="43" spans="1:12" s="105" customFormat="1">
      <c r="A43" s="137">
        <v>45924</v>
      </c>
      <c r="B43" s="138">
        <v>268016</v>
      </c>
      <c r="C43" s="112">
        <v>171253</v>
      </c>
      <c r="D43" s="112">
        <v>50378</v>
      </c>
      <c r="E43" s="267">
        <v>60428</v>
      </c>
      <c r="F43" s="113" t="s">
        <v>20</v>
      </c>
      <c r="G43" s="138">
        <v>1</v>
      </c>
      <c r="H43" s="138" t="s">
        <v>232</v>
      </c>
      <c r="I43" s="118">
        <v>114851.3</v>
      </c>
      <c r="J43" s="119" t="s">
        <v>22</v>
      </c>
      <c r="K43" s="249">
        <v>35839</v>
      </c>
      <c r="L43" s="120"/>
    </row>
    <row r="44" spans="1:12" s="105" customFormat="1">
      <c r="A44" s="137">
        <v>45924</v>
      </c>
      <c r="B44" s="138">
        <v>268016</v>
      </c>
      <c r="C44" s="218">
        <v>171253</v>
      </c>
      <c r="D44" s="218">
        <v>50378</v>
      </c>
      <c r="E44" s="267"/>
      <c r="F44" s="113" t="s">
        <v>20</v>
      </c>
      <c r="G44" s="138">
        <v>1</v>
      </c>
      <c r="H44" s="138" t="s">
        <v>224</v>
      </c>
      <c r="I44" s="118">
        <v>88916.3</v>
      </c>
      <c r="J44" s="119" t="s">
        <v>22</v>
      </c>
      <c r="K44" s="249"/>
      <c r="L44" s="216"/>
    </row>
    <row r="45" spans="1:12" s="105" customFormat="1">
      <c r="A45" s="137">
        <v>45924</v>
      </c>
      <c r="B45" s="138">
        <v>268016</v>
      </c>
      <c r="C45" s="218">
        <v>171253</v>
      </c>
      <c r="D45" s="218">
        <v>50378</v>
      </c>
      <c r="E45" s="267"/>
      <c r="F45" s="113" t="s">
        <v>20</v>
      </c>
      <c r="G45" s="138">
        <v>1</v>
      </c>
      <c r="H45" s="138" t="s">
        <v>40</v>
      </c>
      <c r="I45" s="118">
        <v>77227.5</v>
      </c>
      <c r="J45" s="119" t="s">
        <v>22</v>
      </c>
      <c r="K45" s="249"/>
      <c r="L45" s="216"/>
    </row>
    <row r="46" spans="1:12" s="105" customFormat="1">
      <c r="A46" s="137">
        <v>45924</v>
      </c>
      <c r="B46" s="138">
        <v>268016</v>
      </c>
      <c r="C46" s="218">
        <v>171253</v>
      </c>
      <c r="D46" s="218">
        <v>50378</v>
      </c>
      <c r="E46" s="267">
        <v>60429</v>
      </c>
      <c r="F46" s="113" t="s">
        <v>20</v>
      </c>
      <c r="G46" s="138">
        <v>6</v>
      </c>
      <c r="H46" s="138" t="s">
        <v>23</v>
      </c>
      <c r="I46" s="118">
        <v>283951.77</v>
      </c>
      <c r="J46" s="119" t="s">
        <v>22</v>
      </c>
      <c r="K46" s="249"/>
      <c r="L46" s="216"/>
    </row>
    <row r="47" spans="1:12" s="105" customFormat="1">
      <c r="A47" s="137">
        <v>45924</v>
      </c>
      <c r="B47" s="138">
        <v>268016</v>
      </c>
      <c r="C47" s="218">
        <v>171253</v>
      </c>
      <c r="D47" s="218">
        <v>50378</v>
      </c>
      <c r="E47" s="267"/>
      <c r="F47" s="113" t="s">
        <v>20</v>
      </c>
      <c r="G47" s="138">
        <v>1</v>
      </c>
      <c r="H47" s="138" t="s">
        <v>51</v>
      </c>
      <c r="I47" s="118">
        <v>40359.9</v>
      </c>
      <c r="J47" s="119" t="s">
        <v>22</v>
      </c>
      <c r="K47" s="249"/>
      <c r="L47" s="216"/>
    </row>
    <row r="48" spans="1:12" s="105" customFormat="1">
      <c r="A48" s="137">
        <v>45924</v>
      </c>
      <c r="B48" s="138">
        <v>268016</v>
      </c>
      <c r="C48" s="218">
        <v>171253</v>
      </c>
      <c r="D48" s="218">
        <v>50378</v>
      </c>
      <c r="E48" s="267"/>
      <c r="F48" s="113" t="s">
        <v>20</v>
      </c>
      <c r="G48" s="138">
        <v>1</v>
      </c>
      <c r="H48" s="138" t="s">
        <v>45</v>
      </c>
      <c r="I48" s="118">
        <v>30726.89</v>
      </c>
      <c r="J48" s="119" t="s">
        <v>22</v>
      </c>
      <c r="K48" s="249"/>
      <c r="L48" s="216"/>
    </row>
    <row r="49" spans="1:12" s="105" customFormat="1">
      <c r="A49" s="137">
        <v>45924</v>
      </c>
      <c r="B49" s="138">
        <v>268017</v>
      </c>
      <c r="C49" s="112">
        <v>171502</v>
      </c>
      <c r="D49" s="112">
        <v>50377</v>
      </c>
      <c r="E49" s="267">
        <v>60444</v>
      </c>
      <c r="F49" s="113" t="s">
        <v>20</v>
      </c>
      <c r="G49" s="138">
        <v>4</v>
      </c>
      <c r="H49" s="138" t="s">
        <v>39</v>
      </c>
      <c r="I49" s="118">
        <v>194606.36</v>
      </c>
      <c r="J49" s="119" t="s">
        <v>22</v>
      </c>
      <c r="K49" s="249">
        <v>35849</v>
      </c>
      <c r="L49" s="120"/>
    </row>
    <row r="50" spans="1:12" s="105" customFormat="1">
      <c r="A50" s="137">
        <v>45924</v>
      </c>
      <c r="B50" s="138">
        <v>268017</v>
      </c>
      <c r="C50" s="218">
        <v>171502</v>
      </c>
      <c r="D50" s="218">
        <v>50377</v>
      </c>
      <c r="E50" s="267"/>
      <c r="F50" s="113" t="s">
        <v>20</v>
      </c>
      <c r="G50" s="138">
        <v>1</v>
      </c>
      <c r="H50" s="138" t="s">
        <v>23</v>
      </c>
      <c r="I50" s="118">
        <v>43164.39</v>
      </c>
      <c r="J50" s="119" t="s">
        <v>22</v>
      </c>
      <c r="K50" s="249"/>
      <c r="L50" s="216"/>
    </row>
    <row r="51" spans="1:12" s="105" customFormat="1">
      <c r="A51" s="137">
        <v>45924</v>
      </c>
      <c r="B51" s="138">
        <v>268017</v>
      </c>
      <c r="C51" s="218">
        <v>171502</v>
      </c>
      <c r="D51" s="218">
        <v>50377</v>
      </c>
      <c r="E51" s="267"/>
      <c r="F51" s="113" t="s">
        <v>20</v>
      </c>
      <c r="G51" s="138">
        <v>1</v>
      </c>
      <c r="H51" s="138" t="s">
        <v>51</v>
      </c>
      <c r="I51" s="118">
        <v>36377.589999999997</v>
      </c>
      <c r="J51" s="119" t="s">
        <v>22</v>
      </c>
      <c r="K51" s="249"/>
      <c r="L51" s="216"/>
    </row>
    <row r="52" spans="1:12" s="105" customFormat="1">
      <c r="A52" s="137">
        <v>45924</v>
      </c>
      <c r="B52" s="138">
        <v>268017</v>
      </c>
      <c r="C52" s="218">
        <v>171502</v>
      </c>
      <c r="D52" s="218">
        <v>50377</v>
      </c>
      <c r="E52" s="267"/>
      <c r="F52" s="113" t="s">
        <v>20</v>
      </c>
      <c r="G52" s="138">
        <v>3</v>
      </c>
      <c r="H52" s="138" t="s">
        <v>45</v>
      </c>
      <c r="I52" s="118">
        <v>80974.77</v>
      </c>
      <c r="J52" s="119" t="s">
        <v>22</v>
      </c>
      <c r="K52" s="249"/>
      <c r="L52" s="216"/>
    </row>
    <row r="53" spans="1:12" s="105" customFormat="1">
      <c r="A53" s="137">
        <v>45924</v>
      </c>
      <c r="B53" s="138">
        <v>268018</v>
      </c>
      <c r="C53" s="112">
        <v>171426</v>
      </c>
      <c r="D53" s="112">
        <v>50305</v>
      </c>
      <c r="E53" s="267" t="s">
        <v>1233</v>
      </c>
      <c r="F53" s="113" t="s">
        <v>20</v>
      </c>
      <c r="G53" s="138">
        <v>2</v>
      </c>
      <c r="H53" s="138" t="s">
        <v>40</v>
      </c>
      <c r="I53" s="118">
        <v>145852.17000000001</v>
      </c>
      <c r="J53" s="119" t="s">
        <v>22</v>
      </c>
      <c r="K53" s="249">
        <v>35844</v>
      </c>
      <c r="L53" s="120"/>
    </row>
    <row r="54" spans="1:12" s="105" customFormat="1">
      <c r="A54" s="137">
        <v>45924</v>
      </c>
      <c r="B54" s="138">
        <v>268018</v>
      </c>
      <c r="C54" s="218">
        <v>171426</v>
      </c>
      <c r="D54" s="218">
        <v>50305</v>
      </c>
      <c r="E54" s="267"/>
      <c r="F54" s="113" t="s">
        <v>20</v>
      </c>
      <c r="G54" s="138">
        <v>3</v>
      </c>
      <c r="H54" s="138" t="s">
        <v>173</v>
      </c>
      <c r="I54" s="118">
        <v>58186.45</v>
      </c>
      <c r="J54" s="119" t="s">
        <v>22</v>
      </c>
      <c r="K54" s="249"/>
      <c r="L54" s="216"/>
    </row>
    <row r="55" spans="1:12" s="105" customFormat="1">
      <c r="A55" s="137">
        <v>45924</v>
      </c>
      <c r="B55" s="138">
        <v>268018</v>
      </c>
      <c r="C55" s="218">
        <v>171426</v>
      </c>
      <c r="D55" s="218">
        <v>50305</v>
      </c>
      <c r="E55" s="218">
        <v>60439</v>
      </c>
      <c r="F55" s="113" t="s">
        <v>20</v>
      </c>
      <c r="G55" s="138">
        <v>1</v>
      </c>
      <c r="H55" s="138" t="s">
        <v>53</v>
      </c>
      <c r="I55" s="118">
        <v>19148.48</v>
      </c>
      <c r="J55" s="119" t="s">
        <v>22</v>
      </c>
      <c r="K55" s="249"/>
      <c r="L55" s="216"/>
    </row>
    <row r="56" spans="1:12" s="105" customFormat="1">
      <c r="A56" s="137">
        <v>45924</v>
      </c>
      <c r="B56" s="138">
        <v>268018</v>
      </c>
      <c r="C56" s="218">
        <v>171426</v>
      </c>
      <c r="D56" s="218">
        <v>50305</v>
      </c>
      <c r="E56" s="267">
        <v>60441</v>
      </c>
      <c r="F56" s="113" t="s">
        <v>20</v>
      </c>
      <c r="G56" s="138">
        <v>1</v>
      </c>
      <c r="H56" s="138" t="s">
        <v>174</v>
      </c>
      <c r="I56" s="118">
        <v>55742.39</v>
      </c>
      <c r="J56" s="119" t="s">
        <v>22</v>
      </c>
      <c r="K56" s="249"/>
      <c r="L56" s="216"/>
    </row>
    <row r="57" spans="1:12" s="105" customFormat="1">
      <c r="A57" s="137">
        <v>45924</v>
      </c>
      <c r="B57" s="138">
        <v>268018</v>
      </c>
      <c r="C57" s="218">
        <v>171426</v>
      </c>
      <c r="D57" s="218">
        <v>50305</v>
      </c>
      <c r="E57" s="267"/>
      <c r="F57" s="113" t="s">
        <v>20</v>
      </c>
      <c r="G57" s="138">
        <v>2</v>
      </c>
      <c r="H57" s="138" t="s">
        <v>41</v>
      </c>
      <c r="I57" s="118">
        <v>53040.78</v>
      </c>
      <c r="J57" s="119" t="s">
        <v>22</v>
      </c>
      <c r="K57" s="249"/>
      <c r="L57" s="216"/>
    </row>
    <row r="58" spans="1:12" s="105" customFormat="1">
      <c r="A58" s="137">
        <v>45924</v>
      </c>
      <c r="B58" s="138">
        <v>268018</v>
      </c>
      <c r="C58" s="218">
        <v>171426</v>
      </c>
      <c r="D58" s="218">
        <v>50305</v>
      </c>
      <c r="E58" s="267"/>
      <c r="F58" s="113" t="s">
        <v>20</v>
      </c>
      <c r="G58" s="138">
        <v>1</v>
      </c>
      <c r="H58" s="138" t="s">
        <v>173</v>
      </c>
      <c r="I58" s="118">
        <v>20022.39</v>
      </c>
      <c r="J58" s="119" t="s">
        <v>22</v>
      </c>
      <c r="K58" s="249"/>
      <c r="L58" s="216"/>
    </row>
    <row r="59" spans="1:12" s="105" customFormat="1">
      <c r="A59" s="137">
        <v>45925</v>
      </c>
      <c r="B59" s="138">
        <v>268090</v>
      </c>
      <c r="C59" s="112">
        <v>171569</v>
      </c>
      <c r="D59" s="112">
        <v>50463</v>
      </c>
      <c r="E59" s="112">
        <v>59183</v>
      </c>
      <c r="F59" s="113" t="s">
        <v>20</v>
      </c>
      <c r="G59" s="138">
        <v>1</v>
      </c>
      <c r="H59" s="138" t="s">
        <v>49</v>
      </c>
      <c r="I59" s="118">
        <v>13775</v>
      </c>
      <c r="J59" s="119" t="s">
        <v>22</v>
      </c>
      <c r="K59" s="216">
        <v>35853</v>
      </c>
      <c r="L59" s="120"/>
    </row>
    <row r="60" spans="1:12" s="105" customFormat="1">
      <c r="A60" s="137">
        <v>45925</v>
      </c>
      <c r="B60" s="138">
        <v>268091</v>
      </c>
      <c r="C60" s="112">
        <v>171427</v>
      </c>
      <c r="D60" s="112">
        <v>50462</v>
      </c>
      <c r="E60" s="112">
        <v>59182</v>
      </c>
      <c r="F60" s="113" t="s">
        <v>20</v>
      </c>
      <c r="G60" s="138">
        <v>2</v>
      </c>
      <c r="H60" s="138" t="s">
        <v>21</v>
      </c>
      <c r="I60" s="118">
        <v>31350</v>
      </c>
      <c r="J60" s="119" t="s">
        <v>22</v>
      </c>
      <c r="K60" s="216">
        <v>35845</v>
      </c>
      <c r="L60" s="120"/>
    </row>
    <row r="61" spans="1:12" s="105" customFormat="1">
      <c r="A61" s="137">
        <v>45929</v>
      </c>
      <c r="B61" s="138">
        <v>268144</v>
      </c>
      <c r="C61" s="112">
        <v>171021</v>
      </c>
      <c r="D61" s="218" t="s">
        <v>1185</v>
      </c>
      <c r="E61" s="112">
        <v>60416</v>
      </c>
      <c r="F61" s="113" t="s">
        <v>1183</v>
      </c>
      <c r="G61" s="138">
        <v>1</v>
      </c>
      <c r="H61" s="138" t="s">
        <v>173</v>
      </c>
      <c r="I61" s="118">
        <v>20022.39</v>
      </c>
      <c r="J61" s="119" t="s">
        <v>18</v>
      </c>
      <c r="K61" s="216">
        <v>35830</v>
      </c>
      <c r="L61" s="120"/>
    </row>
    <row r="62" spans="1:12" s="105" customFormat="1">
      <c r="A62" s="137">
        <v>45930</v>
      </c>
      <c r="B62" s="138">
        <v>268238</v>
      </c>
      <c r="C62" s="112">
        <v>171254</v>
      </c>
      <c r="D62" s="112">
        <v>50439</v>
      </c>
      <c r="E62" s="112">
        <v>60426</v>
      </c>
      <c r="F62" s="113" t="s">
        <v>20</v>
      </c>
      <c r="G62" s="138">
        <v>1</v>
      </c>
      <c r="H62" s="138" t="s">
        <v>41</v>
      </c>
      <c r="I62" s="118">
        <v>26520.39</v>
      </c>
      <c r="J62" s="119" t="s">
        <v>22</v>
      </c>
      <c r="K62" s="249">
        <v>35840</v>
      </c>
      <c r="L62" s="120"/>
    </row>
    <row r="63" spans="1:12" s="105" customFormat="1">
      <c r="A63" s="137">
        <v>45930</v>
      </c>
      <c r="B63" s="138">
        <v>268238</v>
      </c>
      <c r="C63" s="233">
        <v>171254</v>
      </c>
      <c r="D63" s="233">
        <v>50439</v>
      </c>
      <c r="E63" s="233">
        <v>60427</v>
      </c>
      <c r="F63" s="113" t="s">
        <v>20</v>
      </c>
      <c r="G63" s="138">
        <v>1</v>
      </c>
      <c r="H63" s="138" t="s">
        <v>174</v>
      </c>
      <c r="I63" s="118">
        <v>55742.39</v>
      </c>
      <c r="J63" s="119" t="s">
        <v>22</v>
      </c>
      <c r="K63" s="249"/>
      <c r="L63" s="231"/>
    </row>
    <row r="64" spans="1:12" s="105" customFormat="1">
      <c r="A64" s="137">
        <v>45930</v>
      </c>
      <c r="B64" s="138">
        <v>268238</v>
      </c>
      <c r="C64" s="233">
        <v>171254</v>
      </c>
      <c r="D64" s="233">
        <v>50439</v>
      </c>
      <c r="E64" s="233">
        <v>60430</v>
      </c>
      <c r="F64" s="113" t="s">
        <v>20</v>
      </c>
      <c r="G64" s="138">
        <v>1</v>
      </c>
      <c r="H64" s="138" t="s">
        <v>33</v>
      </c>
      <c r="I64" s="118">
        <v>32296.39</v>
      </c>
      <c r="J64" s="119" t="s">
        <v>22</v>
      </c>
      <c r="K64" s="249"/>
      <c r="L64" s="231"/>
    </row>
    <row r="65" spans="1:12" s="105" customFormat="1">
      <c r="A65" s="137">
        <v>45930</v>
      </c>
      <c r="B65" s="138">
        <v>268238</v>
      </c>
      <c r="C65" s="233">
        <v>171254</v>
      </c>
      <c r="D65" s="233">
        <v>50439</v>
      </c>
      <c r="E65" s="233">
        <v>60431</v>
      </c>
      <c r="F65" s="113" t="s">
        <v>20</v>
      </c>
      <c r="G65" s="138">
        <v>2</v>
      </c>
      <c r="H65" s="138" t="s">
        <v>190</v>
      </c>
      <c r="I65" s="118">
        <v>29260</v>
      </c>
      <c r="J65" s="119" t="s">
        <v>22</v>
      </c>
      <c r="K65" s="249"/>
      <c r="L65" s="231"/>
    </row>
    <row r="66" spans="1:12" s="105" customFormat="1">
      <c r="A66" s="137">
        <v>45930</v>
      </c>
      <c r="B66" s="138">
        <v>268238</v>
      </c>
      <c r="C66" s="233">
        <v>171254</v>
      </c>
      <c r="D66" s="233">
        <v>50439</v>
      </c>
      <c r="E66" s="233">
        <v>60432</v>
      </c>
      <c r="F66" s="113" t="s">
        <v>20</v>
      </c>
      <c r="G66" s="138">
        <v>1</v>
      </c>
      <c r="H66" s="138" t="s">
        <v>167</v>
      </c>
      <c r="I66" s="118">
        <v>17286.39</v>
      </c>
      <c r="J66" s="119" t="s">
        <v>22</v>
      </c>
      <c r="K66" s="249"/>
      <c r="L66" s="231"/>
    </row>
    <row r="67" spans="1:12" s="105" customFormat="1">
      <c r="A67" s="137">
        <v>45930</v>
      </c>
      <c r="B67" s="138">
        <v>268239</v>
      </c>
      <c r="C67" s="112">
        <v>171566</v>
      </c>
      <c r="D67" s="112">
        <v>50438</v>
      </c>
      <c r="E67" s="112">
        <v>60449</v>
      </c>
      <c r="F67" s="113" t="s">
        <v>20</v>
      </c>
      <c r="G67" s="138">
        <v>1</v>
      </c>
      <c r="H67" s="138" t="s">
        <v>33</v>
      </c>
      <c r="I67" s="118">
        <v>32296.39</v>
      </c>
      <c r="J67" s="119" t="s">
        <v>22</v>
      </c>
      <c r="K67" s="249">
        <v>35850</v>
      </c>
      <c r="L67" s="120"/>
    </row>
    <row r="68" spans="1:12" s="105" customFormat="1">
      <c r="A68" s="137">
        <v>45930</v>
      </c>
      <c r="B68" s="138">
        <v>268239</v>
      </c>
      <c r="C68" s="233">
        <v>171566</v>
      </c>
      <c r="D68" s="233">
        <v>50438</v>
      </c>
      <c r="E68" s="267">
        <v>60450</v>
      </c>
      <c r="F68" s="113" t="s">
        <v>20</v>
      </c>
      <c r="G68" s="138">
        <v>1</v>
      </c>
      <c r="H68" s="138" t="s">
        <v>181</v>
      </c>
      <c r="I68" s="118">
        <v>13847.39</v>
      </c>
      <c r="J68" s="119" t="s">
        <v>22</v>
      </c>
      <c r="K68" s="249"/>
      <c r="L68" s="231"/>
    </row>
    <row r="69" spans="1:12" s="105" customFormat="1">
      <c r="A69" s="137">
        <v>45930</v>
      </c>
      <c r="B69" s="138">
        <v>268239</v>
      </c>
      <c r="C69" s="233">
        <v>171566</v>
      </c>
      <c r="D69" s="233">
        <v>50438</v>
      </c>
      <c r="E69" s="267"/>
      <c r="F69" s="113" t="s">
        <v>20</v>
      </c>
      <c r="G69" s="138">
        <v>1</v>
      </c>
      <c r="H69" s="138" t="s">
        <v>190</v>
      </c>
      <c r="I69" s="118">
        <v>14630</v>
      </c>
      <c r="J69" s="119" t="s">
        <v>22</v>
      </c>
      <c r="K69" s="249"/>
      <c r="L69" s="231"/>
    </row>
    <row r="70" spans="1:12" s="105" customFormat="1">
      <c r="A70" s="137">
        <v>45930</v>
      </c>
      <c r="B70" s="138">
        <v>268239</v>
      </c>
      <c r="C70" s="233">
        <v>171566</v>
      </c>
      <c r="D70" s="233">
        <v>50438</v>
      </c>
      <c r="E70" s="233">
        <v>60451</v>
      </c>
      <c r="F70" s="113" t="s">
        <v>20</v>
      </c>
      <c r="G70" s="138">
        <v>1</v>
      </c>
      <c r="H70" s="138" t="s">
        <v>166</v>
      </c>
      <c r="I70" s="118">
        <v>10039.790000000001</v>
      </c>
      <c r="J70" s="119" t="s">
        <v>22</v>
      </c>
      <c r="K70" s="249"/>
      <c r="L70" s="231"/>
    </row>
    <row r="71" spans="1:12" s="105" customFormat="1">
      <c r="A71" s="137">
        <v>45930</v>
      </c>
      <c r="B71" s="138">
        <v>268240</v>
      </c>
      <c r="C71" s="112">
        <v>171567</v>
      </c>
      <c r="D71" s="112">
        <v>50452</v>
      </c>
      <c r="E71" s="112">
        <v>60452</v>
      </c>
      <c r="F71" s="113" t="s">
        <v>20</v>
      </c>
      <c r="G71" s="138">
        <v>1</v>
      </c>
      <c r="H71" s="138" t="s">
        <v>53</v>
      </c>
      <c r="I71" s="118">
        <v>23765.200000000001</v>
      </c>
      <c r="J71" s="119" t="s">
        <v>22</v>
      </c>
      <c r="K71" s="249">
        <v>35851</v>
      </c>
      <c r="L71" s="120"/>
    </row>
    <row r="72" spans="1:12" s="105" customFormat="1">
      <c r="A72" s="137">
        <v>45930</v>
      </c>
      <c r="B72" s="138">
        <v>268240</v>
      </c>
      <c r="C72" s="233">
        <v>171567</v>
      </c>
      <c r="D72" s="233">
        <v>50452</v>
      </c>
      <c r="E72" s="233">
        <v>60453</v>
      </c>
      <c r="F72" s="113" t="s">
        <v>20</v>
      </c>
      <c r="G72" s="138">
        <v>1</v>
      </c>
      <c r="H72" s="138" t="s">
        <v>83</v>
      </c>
      <c r="I72" s="118">
        <v>5848.67</v>
      </c>
      <c r="J72" s="119" t="s">
        <v>22</v>
      </c>
      <c r="K72" s="249"/>
      <c r="L72" s="231"/>
    </row>
    <row r="73" spans="1:12" s="105" customFormat="1">
      <c r="A73" s="137">
        <v>45930</v>
      </c>
      <c r="B73" s="138">
        <v>268240</v>
      </c>
      <c r="C73" s="233">
        <v>171567</v>
      </c>
      <c r="D73" s="233">
        <v>50452</v>
      </c>
      <c r="E73" s="233">
        <v>60454</v>
      </c>
      <c r="F73" s="113" t="s">
        <v>20</v>
      </c>
      <c r="G73" s="138">
        <v>2</v>
      </c>
      <c r="H73" s="138" t="s">
        <v>172</v>
      </c>
      <c r="I73" s="118">
        <v>170384.78</v>
      </c>
      <c r="J73" s="119" t="s">
        <v>22</v>
      </c>
      <c r="K73" s="249"/>
      <c r="L73" s="231"/>
    </row>
    <row r="74" spans="1:12" s="105" customFormat="1">
      <c r="A74" s="137">
        <v>45930</v>
      </c>
      <c r="B74" s="138">
        <v>268240</v>
      </c>
      <c r="C74" s="233">
        <v>171567</v>
      </c>
      <c r="D74" s="233">
        <v>50452</v>
      </c>
      <c r="E74" s="233">
        <v>60455</v>
      </c>
      <c r="F74" s="113" t="s">
        <v>20</v>
      </c>
      <c r="G74" s="138">
        <v>4</v>
      </c>
      <c r="H74" s="138" t="s">
        <v>181</v>
      </c>
      <c r="I74" s="118">
        <v>55389.56</v>
      </c>
      <c r="J74" s="119" t="s">
        <v>22</v>
      </c>
      <c r="K74" s="249"/>
      <c r="L74" s="231"/>
    </row>
    <row r="75" spans="1:12" s="105" customFormat="1">
      <c r="A75" s="137">
        <v>45930</v>
      </c>
      <c r="B75" s="138">
        <v>268240</v>
      </c>
      <c r="C75" s="233">
        <v>171567</v>
      </c>
      <c r="D75" s="233">
        <v>50452</v>
      </c>
      <c r="E75" s="233">
        <v>60456</v>
      </c>
      <c r="F75" s="113" t="s">
        <v>20</v>
      </c>
      <c r="G75" s="138">
        <v>1</v>
      </c>
      <c r="H75" s="138" t="s">
        <v>190</v>
      </c>
      <c r="I75" s="118">
        <v>14630</v>
      </c>
      <c r="J75" s="119" t="s">
        <v>22</v>
      </c>
      <c r="K75" s="249"/>
      <c r="L75" s="231"/>
    </row>
    <row r="76" spans="1:12" s="105" customFormat="1">
      <c r="A76" s="137">
        <v>45930</v>
      </c>
      <c r="B76" s="138">
        <v>268241</v>
      </c>
      <c r="C76" s="112">
        <v>171568</v>
      </c>
      <c r="D76" s="112">
        <v>50453</v>
      </c>
      <c r="E76" s="112">
        <v>60457</v>
      </c>
      <c r="F76" s="113" t="s">
        <v>20</v>
      </c>
      <c r="G76" s="138">
        <v>1</v>
      </c>
      <c r="H76" s="138" t="s">
        <v>1243</v>
      </c>
      <c r="I76" s="118">
        <v>106548.39</v>
      </c>
      <c r="J76" s="119" t="s">
        <v>22</v>
      </c>
      <c r="K76" s="249">
        <v>35852</v>
      </c>
      <c r="L76" s="120"/>
    </row>
    <row r="77" spans="1:12" s="105" customFormat="1">
      <c r="A77" s="137">
        <v>45930</v>
      </c>
      <c r="B77" s="138">
        <v>268241</v>
      </c>
      <c r="C77" s="233">
        <v>171568</v>
      </c>
      <c r="D77" s="233">
        <v>50453</v>
      </c>
      <c r="E77" s="233">
        <v>60458</v>
      </c>
      <c r="F77" s="113" t="s">
        <v>20</v>
      </c>
      <c r="G77" s="138">
        <v>1</v>
      </c>
      <c r="H77" s="138" t="s">
        <v>53</v>
      </c>
      <c r="I77" s="118">
        <v>19699.39</v>
      </c>
      <c r="J77" s="119" t="s">
        <v>22</v>
      </c>
      <c r="K77" s="249"/>
      <c r="L77" s="231"/>
    </row>
    <row r="78" spans="1:12" s="105" customFormat="1">
      <c r="A78" s="137">
        <v>45930</v>
      </c>
      <c r="B78" s="138">
        <v>268241</v>
      </c>
      <c r="C78" s="233">
        <v>171568</v>
      </c>
      <c r="D78" s="233">
        <v>50453</v>
      </c>
      <c r="E78" s="233" t="s">
        <v>1245</v>
      </c>
      <c r="F78" s="113" t="s">
        <v>20</v>
      </c>
      <c r="G78" s="138">
        <v>2</v>
      </c>
      <c r="H78" s="138" t="s">
        <v>32</v>
      </c>
      <c r="I78" s="118">
        <v>45174.78</v>
      </c>
      <c r="J78" s="119" t="s">
        <v>22</v>
      </c>
      <c r="K78" s="249"/>
      <c r="L78" s="231"/>
    </row>
    <row r="79" spans="1:12" s="105" customFormat="1">
      <c r="A79" s="137">
        <v>45930</v>
      </c>
      <c r="B79" s="138">
        <v>268241</v>
      </c>
      <c r="C79" s="233">
        <v>171568</v>
      </c>
      <c r="D79" s="233">
        <v>50453</v>
      </c>
      <c r="E79" s="233">
        <v>60458</v>
      </c>
      <c r="F79" s="113" t="s">
        <v>20</v>
      </c>
      <c r="G79" s="138">
        <v>1</v>
      </c>
      <c r="H79" s="138" t="s">
        <v>46</v>
      </c>
      <c r="I79" s="118">
        <v>29765.59</v>
      </c>
      <c r="J79" s="119" t="s">
        <v>22</v>
      </c>
      <c r="K79" s="249"/>
      <c r="L79" s="231"/>
    </row>
    <row r="80" spans="1:12" s="105" customFormat="1">
      <c r="A80" s="137">
        <v>45930</v>
      </c>
      <c r="B80" s="138">
        <v>268241</v>
      </c>
      <c r="C80" s="233">
        <v>171568</v>
      </c>
      <c r="D80" s="233">
        <v>50453</v>
      </c>
      <c r="E80" s="233">
        <v>60459</v>
      </c>
      <c r="F80" s="113" t="s">
        <v>20</v>
      </c>
      <c r="G80" s="138">
        <v>2</v>
      </c>
      <c r="H80" s="138" t="s">
        <v>177</v>
      </c>
      <c r="I80" s="118">
        <v>31342.78</v>
      </c>
      <c r="J80" s="119" t="s">
        <v>22</v>
      </c>
      <c r="K80" s="249"/>
      <c r="L80" s="231"/>
    </row>
    <row r="81" spans="1:12" s="105" customFormat="1">
      <c r="A81" s="137">
        <v>45930</v>
      </c>
      <c r="B81" s="138">
        <v>268241</v>
      </c>
      <c r="C81" s="233">
        <v>171568</v>
      </c>
      <c r="D81" s="233">
        <v>50453</v>
      </c>
      <c r="E81" s="233">
        <v>60460</v>
      </c>
      <c r="F81" s="113" t="s">
        <v>20</v>
      </c>
      <c r="G81" s="138">
        <v>1</v>
      </c>
      <c r="H81" s="138" t="s">
        <v>41</v>
      </c>
      <c r="I81" s="118">
        <v>26520.39</v>
      </c>
      <c r="J81" s="119" t="s">
        <v>22</v>
      </c>
      <c r="K81" s="249"/>
      <c r="L81" s="231"/>
    </row>
    <row r="82" spans="1:12" s="105" customFormat="1">
      <c r="A82" s="137">
        <v>45930</v>
      </c>
      <c r="B82" s="138">
        <v>268242</v>
      </c>
      <c r="C82" s="112">
        <v>171679</v>
      </c>
      <c r="D82" s="112">
        <v>50638</v>
      </c>
      <c r="E82" s="112">
        <v>60433</v>
      </c>
      <c r="F82" s="113" t="s">
        <v>20</v>
      </c>
      <c r="G82" s="138">
        <v>1</v>
      </c>
      <c r="H82" s="138" t="s">
        <v>65</v>
      </c>
      <c r="I82" s="118">
        <v>12251.44</v>
      </c>
      <c r="J82" s="119" t="s">
        <v>22</v>
      </c>
      <c r="K82" s="249">
        <v>35855</v>
      </c>
      <c r="L82" s="120"/>
    </row>
    <row r="83" spans="1:12" s="105" customFormat="1">
      <c r="A83" s="137">
        <v>45930</v>
      </c>
      <c r="B83" s="138">
        <v>268242</v>
      </c>
      <c r="C83" s="233">
        <v>171679</v>
      </c>
      <c r="D83" s="233">
        <v>50638</v>
      </c>
      <c r="E83" s="233">
        <v>60462</v>
      </c>
      <c r="F83" s="113" t="s">
        <v>20</v>
      </c>
      <c r="G83" s="138">
        <v>1</v>
      </c>
      <c r="H83" s="138" t="s">
        <v>41</v>
      </c>
      <c r="I83" s="118">
        <v>26520.39</v>
      </c>
      <c r="J83" s="119" t="s">
        <v>22</v>
      </c>
      <c r="K83" s="249"/>
      <c r="L83" s="231"/>
    </row>
    <row r="84" spans="1:12" s="105" customFormat="1">
      <c r="A84" s="137">
        <v>45930</v>
      </c>
      <c r="B84" s="138">
        <v>268242</v>
      </c>
      <c r="C84" s="233">
        <v>171679</v>
      </c>
      <c r="D84" s="233">
        <v>50638</v>
      </c>
      <c r="E84" s="233">
        <v>60463</v>
      </c>
      <c r="F84" s="113" t="s">
        <v>20</v>
      </c>
      <c r="G84" s="138">
        <v>1</v>
      </c>
      <c r="H84" s="138" t="s">
        <v>51</v>
      </c>
      <c r="I84" s="118">
        <v>36377.589999999997</v>
      </c>
      <c r="J84" s="119" t="s">
        <v>22</v>
      </c>
      <c r="K84" s="249"/>
      <c r="L84" s="231"/>
    </row>
    <row r="85" spans="1:12" s="105" customFormat="1">
      <c r="A85" s="137">
        <v>45930</v>
      </c>
      <c r="B85" s="138">
        <v>268242</v>
      </c>
      <c r="C85" s="233">
        <v>171679</v>
      </c>
      <c r="D85" s="233">
        <v>50638</v>
      </c>
      <c r="E85" s="233">
        <v>60464</v>
      </c>
      <c r="F85" s="113" t="s">
        <v>20</v>
      </c>
      <c r="G85" s="138">
        <v>1</v>
      </c>
      <c r="H85" s="138" t="s">
        <v>190</v>
      </c>
      <c r="I85" s="118">
        <v>14630</v>
      </c>
      <c r="J85" s="119" t="s">
        <v>22</v>
      </c>
      <c r="K85" s="249"/>
      <c r="L85" s="231"/>
    </row>
    <row r="86" spans="1:12" s="105" customFormat="1">
      <c r="A86" s="137">
        <v>45930</v>
      </c>
      <c r="B86" s="138">
        <v>268242</v>
      </c>
      <c r="C86" s="233">
        <v>171679</v>
      </c>
      <c r="D86" s="233">
        <v>50638</v>
      </c>
      <c r="E86" s="233">
        <v>60465</v>
      </c>
      <c r="F86" s="113" t="s">
        <v>20</v>
      </c>
      <c r="G86" s="138">
        <v>4</v>
      </c>
      <c r="H86" s="138" t="s">
        <v>38</v>
      </c>
      <c r="I86" s="118">
        <v>61165.56</v>
      </c>
      <c r="J86" s="119" t="s">
        <v>22</v>
      </c>
      <c r="K86" s="249"/>
      <c r="L86" s="231"/>
    </row>
    <row r="87" spans="1:12" s="105" customFormat="1">
      <c r="A87" s="137">
        <v>45930</v>
      </c>
      <c r="B87" s="138">
        <v>268242</v>
      </c>
      <c r="C87" s="233">
        <v>171679</v>
      </c>
      <c r="D87" s="233">
        <v>50638</v>
      </c>
      <c r="E87" s="233">
        <v>60466</v>
      </c>
      <c r="F87" s="113" t="s">
        <v>20</v>
      </c>
      <c r="G87" s="138">
        <v>1</v>
      </c>
      <c r="H87" s="138" t="s">
        <v>167</v>
      </c>
      <c r="I87" s="118">
        <v>17286.39</v>
      </c>
      <c r="J87" s="119" t="s">
        <v>22</v>
      </c>
      <c r="K87" s="249"/>
      <c r="L87" s="231"/>
    </row>
    <row r="88" spans="1:12" s="105" customFormat="1">
      <c r="A88" s="137">
        <v>45930</v>
      </c>
      <c r="B88" s="138">
        <v>268243</v>
      </c>
      <c r="C88" s="112">
        <v>171680</v>
      </c>
      <c r="D88" s="112">
        <v>50637</v>
      </c>
      <c r="E88" s="112">
        <v>604561</v>
      </c>
      <c r="F88" s="113" t="s">
        <v>20</v>
      </c>
      <c r="G88" s="138">
        <v>1</v>
      </c>
      <c r="H88" s="138" t="s">
        <v>180</v>
      </c>
      <c r="I88" s="118">
        <v>10932.79</v>
      </c>
      <c r="J88" s="119" t="s">
        <v>22</v>
      </c>
      <c r="K88" s="249">
        <v>35856</v>
      </c>
      <c r="L88" s="120"/>
    </row>
    <row r="89" spans="1:12" s="105" customFormat="1">
      <c r="A89" s="137">
        <v>45930</v>
      </c>
      <c r="B89" s="138">
        <v>268243</v>
      </c>
      <c r="C89" s="233">
        <v>171680</v>
      </c>
      <c r="D89" s="233">
        <v>50637</v>
      </c>
      <c r="E89" s="233" t="s">
        <v>1246</v>
      </c>
      <c r="F89" s="113" t="s">
        <v>20</v>
      </c>
      <c r="G89" s="138">
        <v>3</v>
      </c>
      <c r="H89" s="138" t="s">
        <v>41</v>
      </c>
      <c r="I89" s="118">
        <v>79561.17</v>
      </c>
      <c r="J89" s="119" t="s">
        <v>22</v>
      </c>
      <c r="K89" s="249"/>
      <c r="L89" s="231"/>
    </row>
    <row r="90" spans="1:12" s="105" customFormat="1">
      <c r="A90" s="137">
        <v>45930</v>
      </c>
      <c r="B90" s="138">
        <v>268243</v>
      </c>
      <c r="C90" s="233">
        <v>171680</v>
      </c>
      <c r="D90" s="233">
        <v>50637</v>
      </c>
      <c r="E90" s="233" t="s">
        <v>1247</v>
      </c>
      <c r="F90" s="113" t="s">
        <v>20</v>
      </c>
      <c r="G90" s="138">
        <v>6</v>
      </c>
      <c r="H90" s="138" t="s">
        <v>173</v>
      </c>
      <c r="I90" s="118">
        <v>120134.34</v>
      </c>
      <c r="J90" s="119" t="s">
        <v>22</v>
      </c>
      <c r="K90" s="249"/>
      <c r="L90" s="231"/>
    </row>
    <row r="91" spans="1:12" s="105" customFormat="1">
      <c r="A91" s="137">
        <v>45930</v>
      </c>
      <c r="B91" s="138">
        <v>268243</v>
      </c>
      <c r="C91" s="233">
        <v>171680</v>
      </c>
      <c r="D91" s="233">
        <v>50637</v>
      </c>
      <c r="E91" s="233">
        <v>60469</v>
      </c>
      <c r="F91" s="113" t="s">
        <v>20</v>
      </c>
      <c r="G91" s="138">
        <v>1</v>
      </c>
      <c r="H91" s="138" t="s">
        <v>178</v>
      </c>
      <c r="I91" s="118">
        <v>17856.39</v>
      </c>
      <c r="J91" s="119" t="s">
        <v>22</v>
      </c>
      <c r="K91" s="249"/>
      <c r="L91" s="231"/>
    </row>
    <row r="92" spans="1:12" s="105" customFormat="1">
      <c r="A92" s="137">
        <v>45930</v>
      </c>
      <c r="B92" s="138">
        <v>268243</v>
      </c>
      <c r="C92" s="233">
        <v>171680</v>
      </c>
      <c r="D92" s="233">
        <v>50637</v>
      </c>
      <c r="E92" s="233">
        <v>60472</v>
      </c>
      <c r="F92" s="113" t="s">
        <v>20</v>
      </c>
      <c r="G92" s="138">
        <v>1</v>
      </c>
      <c r="H92" s="138" t="s">
        <v>171</v>
      </c>
      <c r="I92" s="118">
        <v>5649.17</v>
      </c>
      <c r="J92" s="119" t="s">
        <v>22</v>
      </c>
      <c r="K92" s="249"/>
      <c r="L92" s="231"/>
    </row>
    <row r="93" spans="1:12" s="105" customFormat="1">
      <c r="A93" s="137">
        <v>45930</v>
      </c>
      <c r="B93" s="138">
        <v>268244</v>
      </c>
      <c r="C93" s="233">
        <v>171681</v>
      </c>
      <c r="D93" s="233">
        <v>50603</v>
      </c>
      <c r="E93" s="233">
        <v>59184</v>
      </c>
      <c r="F93" s="113" t="s">
        <v>20</v>
      </c>
      <c r="G93" s="138">
        <v>1</v>
      </c>
      <c r="H93" s="138" t="s">
        <v>164</v>
      </c>
      <c r="I93" s="118">
        <v>9737.5</v>
      </c>
      <c r="J93" s="119" t="s">
        <v>22</v>
      </c>
      <c r="K93" s="231">
        <v>35857</v>
      </c>
      <c r="L93" s="231"/>
    </row>
    <row r="94" spans="1:12" s="105" customFormat="1">
      <c r="A94" s="137">
        <v>45930</v>
      </c>
      <c r="B94" s="138">
        <v>268281</v>
      </c>
      <c r="C94" s="233">
        <v>171837</v>
      </c>
      <c r="D94" s="233">
        <v>50727</v>
      </c>
      <c r="E94" s="233">
        <v>59185</v>
      </c>
      <c r="F94" s="113" t="s">
        <v>20</v>
      </c>
      <c r="G94" s="138">
        <v>1</v>
      </c>
      <c r="H94" s="138" t="s">
        <v>612</v>
      </c>
      <c r="I94" s="118">
        <v>23180</v>
      </c>
      <c r="J94" s="119" t="s">
        <v>22</v>
      </c>
      <c r="K94" s="231">
        <v>35863</v>
      </c>
      <c r="L94" s="231"/>
    </row>
    <row r="95" spans="1:12" s="105" customFormat="1">
      <c r="A95" s="137">
        <v>45930</v>
      </c>
      <c r="B95" s="138">
        <v>268280</v>
      </c>
      <c r="C95" s="233">
        <v>171831</v>
      </c>
      <c r="D95" s="233">
        <v>50726</v>
      </c>
      <c r="E95" s="233">
        <v>60474</v>
      </c>
      <c r="F95" s="113" t="s">
        <v>20</v>
      </c>
      <c r="G95" s="138">
        <v>1</v>
      </c>
      <c r="H95" s="138" t="s">
        <v>45</v>
      </c>
      <c r="I95" s="118">
        <v>23387.14</v>
      </c>
      <c r="J95" s="119" t="s">
        <v>22</v>
      </c>
      <c r="K95" s="249">
        <v>35860</v>
      </c>
      <c r="L95" s="231"/>
    </row>
    <row r="96" spans="1:12" s="105" customFormat="1">
      <c r="A96" s="137">
        <v>45930</v>
      </c>
      <c r="B96" s="138">
        <v>268280</v>
      </c>
      <c r="C96" s="233">
        <v>171831</v>
      </c>
      <c r="D96" s="233">
        <v>50726</v>
      </c>
      <c r="E96" s="233">
        <v>60475</v>
      </c>
      <c r="F96" s="113" t="s">
        <v>20</v>
      </c>
      <c r="G96" s="138">
        <v>2</v>
      </c>
      <c r="H96" s="138" t="s">
        <v>629</v>
      </c>
      <c r="I96" s="118">
        <v>4615.4799999999996</v>
      </c>
      <c r="J96" s="119" t="s">
        <v>22</v>
      </c>
      <c r="K96" s="249"/>
      <c r="L96" s="231"/>
    </row>
    <row r="97" spans="1:12" s="105" customFormat="1">
      <c r="A97" s="137">
        <v>45930</v>
      </c>
      <c r="B97" s="138">
        <v>268291</v>
      </c>
      <c r="C97" s="233">
        <v>171832</v>
      </c>
      <c r="D97" s="233">
        <v>50728</v>
      </c>
      <c r="E97" s="233">
        <v>60476</v>
      </c>
      <c r="F97" s="113" t="s">
        <v>20</v>
      </c>
      <c r="G97" s="138">
        <v>1</v>
      </c>
      <c r="H97" s="138" t="s">
        <v>53</v>
      </c>
      <c r="I97" s="118">
        <v>19148.48</v>
      </c>
      <c r="J97" s="119" t="s">
        <v>22</v>
      </c>
      <c r="K97" s="249">
        <v>35861</v>
      </c>
      <c r="L97" s="231"/>
    </row>
    <row r="98" spans="1:12" s="105" customFormat="1">
      <c r="A98" s="137">
        <v>45930</v>
      </c>
      <c r="B98" s="138">
        <v>268291</v>
      </c>
      <c r="C98" s="233">
        <v>171832</v>
      </c>
      <c r="D98" s="233">
        <v>50728</v>
      </c>
      <c r="E98" s="233">
        <v>60477</v>
      </c>
      <c r="F98" s="113" t="s">
        <v>20</v>
      </c>
      <c r="G98" s="138">
        <v>1</v>
      </c>
      <c r="H98" s="138" t="s">
        <v>46</v>
      </c>
      <c r="I98" s="118">
        <v>29765.59</v>
      </c>
      <c r="J98" s="119" t="s">
        <v>22</v>
      </c>
      <c r="K98" s="249"/>
      <c r="L98" s="231"/>
    </row>
    <row r="99" spans="1:12" s="105" customFormat="1">
      <c r="A99" s="137">
        <v>45930</v>
      </c>
      <c r="B99" s="138">
        <v>268291</v>
      </c>
      <c r="C99" s="233">
        <v>171832</v>
      </c>
      <c r="D99" s="233">
        <v>50728</v>
      </c>
      <c r="E99" s="233">
        <v>60478</v>
      </c>
      <c r="F99" s="113" t="s">
        <v>20</v>
      </c>
      <c r="G99" s="138">
        <v>1</v>
      </c>
      <c r="H99" s="138" t="s">
        <v>33</v>
      </c>
      <c r="I99" s="118">
        <v>32296.39</v>
      </c>
      <c r="J99" s="119" t="s">
        <v>22</v>
      </c>
      <c r="K99" s="249"/>
      <c r="L99" s="231"/>
    </row>
    <row r="100" spans="1:12" s="105" customFormat="1">
      <c r="A100" s="137">
        <v>45930</v>
      </c>
      <c r="B100" s="138">
        <v>268291</v>
      </c>
      <c r="C100" s="233">
        <v>171832</v>
      </c>
      <c r="D100" s="233">
        <v>50728</v>
      </c>
      <c r="E100" s="233">
        <v>60479</v>
      </c>
      <c r="F100" s="113" t="s">
        <v>20</v>
      </c>
      <c r="G100" s="138">
        <v>1</v>
      </c>
      <c r="H100" s="138" t="s">
        <v>178</v>
      </c>
      <c r="I100" s="118">
        <v>17856.39</v>
      </c>
      <c r="J100" s="119" t="s">
        <v>22</v>
      </c>
      <c r="K100" s="249"/>
      <c r="L100" s="231"/>
    </row>
    <row r="101" spans="1:12" s="105" customFormat="1">
      <c r="A101" s="137">
        <v>45930</v>
      </c>
      <c r="B101" s="138">
        <v>268291</v>
      </c>
      <c r="C101" s="233">
        <v>171832</v>
      </c>
      <c r="D101" s="233">
        <v>50728</v>
      </c>
      <c r="E101" s="233">
        <v>60480</v>
      </c>
      <c r="F101" s="113" t="s">
        <v>20</v>
      </c>
      <c r="G101" s="138">
        <v>1</v>
      </c>
      <c r="H101" s="138" t="s">
        <v>32</v>
      </c>
      <c r="I101" s="118">
        <v>23214.29</v>
      </c>
      <c r="J101" s="119" t="s">
        <v>22</v>
      </c>
      <c r="K101" s="249"/>
      <c r="L101" s="231"/>
    </row>
    <row r="102" spans="1:12" s="105" customFormat="1">
      <c r="A102" s="137">
        <v>45930</v>
      </c>
      <c r="B102" s="138">
        <v>268291</v>
      </c>
      <c r="C102" s="233">
        <v>171832</v>
      </c>
      <c r="D102" s="233">
        <v>50728</v>
      </c>
      <c r="E102" s="233">
        <v>60481</v>
      </c>
      <c r="F102" s="113" t="s">
        <v>20</v>
      </c>
      <c r="G102" s="138">
        <v>1</v>
      </c>
      <c r="H102" s="138" t="s">
        <v>177</v>
      </c>
      <c r="I102" s="118">
        <v>15671.39</v>
      </c>
      <c r="J102" s="119" t="s">
        <v>22</v>
      </c>
      <c r="K102" s="249"/>
      <c r="L102" s="231"/>
    </row>
    <row r="103" spans="1:12" s="105" customFormat="1">
      <c r="A103" s="137">
        <v>45930</v>
      </c>
      <c r="B103" s="138">
        <v>268292</v>
      </c>
      <c r="C103" s="233">
        <v>171836</v>
      </c>
      <c r="D103" s="233">
        <v>50729</v>
      </c>
      <c r="E103" s="233">
        <v>60482</v>
      </c>
      <c r="F103" s="113" t="s">
        <v>20</v>
      </c>
      <c r="G103" s="138">
        <v>1</v>
      </c>
      <c r="H103" s="138" t="s">
        <v>181</v>
      </c>
      <c r="I103" s="118">
        <v>13847.39</v>
      </c>
      <c r="J103" s="119" t="s">
        <v>22</v>
      </c>
      <c r="K103" s="231">
        <v>35862</v>
      </c>
      <c r="L103" s="231"/>
    </row>
    <row r="104" spans="1:12" s="105" customFormat="1">
      <c r="A104" s="137">
        <v>45930</v>
      </c>
      <c r="B104" s="138">
        <v>268293</v>
      </c>
      <c r="C104" s="233">
        <v>171682</v>
      </c>
      <c r="D104" s="233" t="s">
        <v>1244</v>
      </c>
      <c r="E104" s="233">
        <v>60473</v>
      </c>
      <c r="F104" s="113" t="s">
        <v>1183</v>
      </c>
      <c r="G104" s="138">
        <v>1</v>
      </c>
      <c r="H104" s="138" t="s">
        <v>51</v>
      </c>
      <c r="I104" s="118">
        <v>35245.29</v>
      </c>
      <c r="J104" s="119" t="s">
        <v>18</v>
      </c>
      <c r="K104" s="231">
        <v>35859</v>
      </c>
      <c r="L104" s="231"/>
    </row>
    <row r="105" spans="1:12" s="105" customFormat="1">
      <c r="A105" s="233"/>
      <c r="B105" s="233"/>
      <c r="C105" s="233"/>
      <c r="D105" s="233"/>
      <c r="E105" s="233"/>
      <c r="F105" s="113"/>
      <c r="G105" s="233"/>
      <c r="H105" s="233"/>
      <c r="I105" s="118"/>
      <c r="J105" s="119" t="s">
        <v>22</v>
      </c>
      <c r="K105" s="231"/>
      <c r="L105" s="231"/>
    </row>
    <row r="106" spans="1:12" s="105" customFormat="1">
      <c r="A106" s="233"/>
      <c r="B106" s="233"/>
      <c r="C106" s="233"/>
      <c r="D106" s="233"/>
      <c r="E106" s="233"/>
      <c r="F106" s="113"/>
      <c r="G106" s="233"/>
      <c r="H106" s="233"/>
      <c r="I106" s="118"/>
      <c r="J106" s="119" t="s">
        <v>22</v>
      </c>
      <c r="K106" s="231"/>
      <c r="L106" s="231"/>
    </row>
    <row r="107" spans="1:12" s="105" customFormat="1">
      <c r="A107" s="112"/>
      <c r="B107" s="112"/>
      <c r="C107" s="112"/>
      <c r="D107" s="112"/>
      <c r="E107" s="112"/>
      <c r="F107" s="113"/>
      <c r="G107" s="112"/>
      <c r="H107" s="112"/>
      <c r="I107" s="118"/>
      <c r="J107" s="119" t="s">
        <v>22</v>
      </c>
      <c r="K107" s="216"/>
      <c r="L107" s="120"/>
    </row>
    <row r="108" spans="1:12" s="105" customFormat="1">
      <c r="A108" s="129">
        <v>45916</v>
      </c>
      <c r="B108" s="233" t="s">
        <v>1186</v>
      </c>
      <c r="C108" s="233" t="s">
        <v>1187</v>
      </c>
      <c r="D108" s="233" t="s">
        <v>1188</v>
      </c>
      <c r="E108" s="233" t="s">
        <v>1228</v>
      </c>
      <c r="F108" s="113" t="s">
        <v>20</v>
      </c>
      <c r="G108" s="233">
        <v>1</v>
      </c>
      <c r="H108" s="233" t="s">
        <v>396</v>
      </c>
      <c r="I108" s="118">
        <v>7350</v>
      </c>
      <c r="J108" s="119" t="s">
        <v>22</v>
      </c>
      <c r="K108" s="231">
        <v>35836</v>
      </c>
      <c r="L108" s="231"/>
    </row>
    <row r="109" spans="1:12" s="105" customFormat="1">
      <c r="A109" s="129">
        <v>45916</v>
      </c>
      <c r="B109" s="233" t="s">
        <v>1191</v>
      </c>
      <c r="C109" s="233" t="s">
        <v>1190</v>
      </c>
      <c r="D109" s="233" t="s">
        <v>1189</v>
      </c>
      <c r="E109" s="233" t="s">
        <v>1227</v>
      </c>
      <c r="F109" s="113" t="s">
        <v>20</v>
      </c>
      <c r="G109" s="233">
        <v>1</v>
      </c>
      <c r="H109" s="233" t="s">
        <v>49</v>
      </c>
      <c r="I109" s="118">
        <v>14500</v>
      </c>
      <c r="J109" s="119" t="s">
        <v>22</v>
      </c>
      <c r="K109" s="231">
        <v>35834</v>
      </c>
      <c r="L109" s="231"/>
    </row>
    <row r="110" spans="1:12" s="105" customFormat="1">
      <c r="A110" s="129">
        <v>45916</v>
      </c>
      <c r="B110" s="233" t="s">
        <v>1192</v>
      </c>
      <c r="C110" s="233" t="s">
        <v>1193</v>
      </c>
      <c r="D110" s="233" t="s">
        <v>1194</v>
      </c>
      <c r="E110" s="233" t="s">
        <v>1226</v>
      </c>
      <c r="F110" s="113" t="s">
        <v>20</v>
      </c>
      <c r="G110" s="233">
        <v>1</v>
      </c>
      <c r="H110" s="233" t="s">
        <v>629</v>
      </c>
      <c r="I110" s="118">
        <v>2363.3000000000002</v>
      </c>
      <c r="J110" s="119" t="s">
        <v>22</v>
      </c>
      <c r="K110" s="249">
        <v>35828</v>
      </c>
      <c r="L110" s="231"/>
    </row>
    <row r="111" spans="1:12" s="105" customFormat="1">
      <c r="A111" s="129">
        <v>45916</v>
      </c>
      <c r="B111" s="233" t="s">
        <v>1192</v>
      </c>
      <c r="C111" s="233" t="s">
        <v>1193</v>
      </c>
      <c r="D111" s="233" t="s">
        <v>1194</v>
      </c>
      <c r="E111" s="233" t="s">
        <v>1225</v>
      </c>
      <c r="F111" s="113" t="s">
        <v>20</v>
      </c>
      <c r="G111" s="233">
        <v>1</v>
      </c>
      <c r="H111" s="233" t="s">
        <v>274</v>
      </c>
      <c r="I111" s="118">
        <v>4434.3</v>
      </c>
      <c r="J111" s="119" t="s">
        <v>22</v>
      </c>
      <c r="K111" s="249"/>
      <c r="L111" s="231"/>
    </row>
    <row r="112" spans="1:12" s="105" customFormat="1">
      <c r="A112" s="129">
        <v>45916</v>
      </c>
      <c r="B112" s="233" t="s">
        <v>1195</v>
      </c>
      <c r="C112" s="233" t="s">
        <v>1196</v>
      </c>
      <c r="D112" s="233" t="s">
        <v>1197</v>
      </c>
      <c r="E112" s="233" t="s">
        <v>1224</v>
      </c>
      <c r="F112" s="113" t="s">
        <v>20</v>
      </c>
      <c r="G112" s="233">
        <v>1</v>
      </c>
      <c r="H112" s="233" t="s">
        <v>53</v>
      </c>
      <c r="I112" s="118">
        <v>20156.3</v>
      </c>
      <c r="J112" s="119" t="s">
        <v>22</v>
      </c>
      <c r="K112" s="231">
        <v>35835</v>
      </c>
      <c r="L112" s="231"/>
    </row>
    <row r="113" spans="1:12" s="105" customFormat="1">
      <c r="A113" s="129">
        <v>45917</v>
      </c>
      <c r="B113" s="233" t="s">
        <v>1199</v>
      </c>
      <c r="C113" s="233" t="s">
        <v>1201</v>
      </c>
      <c r="D113" s="233" t="s">
        <v>1198</v>
      </c>
      <c r="E113" s="233" t="s">
        <v>1223</v>
      </c>
      <c r="F113" s="113" t="s">
        <v>20</v>
      </c>
      <c r="G113" s="233">
        <v>1</v>
      </c>
      <c r="H113" s="233" t="s">
        <v>667</v>
      </c>
      <c r="I113" s="118">
        <v>1950</v>
      </c>
      <c r="J113" s="119" t="s">
        <v>22</v>
      </c>
      <c r="K113" s="231">
        <v>35829</v>
      </c>
      <c r="L113" s="231"/>
    </row>
    <row r="114" spans="1:12" s="105" customFormat="1">
      <c r="A114" s="129">
        <v>45918</v>
      </c>
      <c r="B114" s="233" t="s">
        <v>1200</v>
      </c>
      <c r="C114" s="233" t="s">
        <v>1202</v>
      </c>
      <c r="D114" s="233" t="s">
        <v>1203</v>
      </c>
      <c r="E114" s="233" t="s">
        <v>1222</v>
      </c>
      <c r="F114" s="113" t="s">
        <v>20</v>
      </c>
      <c r="G114" s="233">
        <v>1</v>
      </c>
      <c r="H114" s="233" t="s">
        <v>70</v>
      </c>
      <c r="I114" s="118">
        <v>3324.3</v>
      </c>
      <c r="J114" s="119" t="s">
        <v>22</v>
      </c>
      <c r="K114" s="231">
        <v>35841</v>
      </c>
      <c r="L114" s="231"/>
    </row>
    <row r="115" spans="1:12" s="105" customFormat="1">
      <c r="A115" s="129">
        <v>45924</v>
      </c>
      <c r="B115" s="233" t="s">
        <v>1206</v>
      </c>
      <c r="C115" s="233" t="s">
        <v>1205</v>
      </c>
      <c r="D115" s="233" t="s">
        <v>1204</v>
      </c>
      <c r="E115" s="233" t="s">
        <v>1221</v>
      </c>
      <c r="F115" s="113" t="s">
        <v>20</v>
      </c>
      <c r="G115" s="233">
        <v>3</v>
      </c>
      <c r="H115" s="233" t="s">
        <v>171</v>
      </c>
      <c r="I115" s="118">
        <v>17839.5</v>
      </c>
      <c r="J115" s="119" t="s">
        <v>22</v>
      </c>
      <c r="K115" s="231">
        <v>35846</v>
      </c>
      <c r="L115" s="231"/>
    </row>
    <row r="116" spans="1:12" s="105" customFormat="1">
      <c r="A116" s="129">
        <v>45926</v>
      </c>
      <c r="B116" s="233" t="s">
        <v>1207</v>
      </c>
      <c r="C116" s="233" t="s">
        <v>1208</v>
      </c>
      <c r="D116" s="233" t="s">
        <v>1209</v>
      </c>
      <c r="E116" s="233" t="s">
        <v>1218</v>
      </c>
      <c r="F116" s="113" t="s">
        <v>20</v>
      </c>
      <c r="G116" s="233">
        <v>2</v>
      </c>
      <c r="H116" s="233" t="s">
        <v>243</v>
      </c>
      <c r="I116" s="118">
        <v>33000</v>
      </c>
      <c r="J116" s="119" t="s">
        <v>22</v>
      </c>
      <c r="K116" s="231">
        <v>35854</v>
      </c>
      <c r="L116" s="231"/>
    </row>
    <row r="117" spans="1:12" s="105" customFormat="1">
      <c r="A117" s="129">
        <v>45926</v>
      </c>
      <c r="B117" s="233" t="s">
        <v>1210</v>
      </c>
      <c r="C117" s="233" t="s">
        <v>1211</v>
      </c>
      <c r="D117" s="233" t="s">
        <v>1212</v>
      </c>
      <c r="E117" s="233" t="s">
        <v>1219</v>
      </c>
      <c r="F117" s="113" t="s">
        <v>20</v>
      </c>
      <c r="G117" s="233">
        <v>1</v>
      </c>
      <c r="H117" s="233" t="s">
        <v>244</v>
      </c>
      <c r="I117" s="118">
        <v>15000</v>
      </c>
      <c r="J117" s="119" t="s">
        <v>22</v>
      </c>
      <c r="K117" s="249">
        <v>35847</v>
      </c>
      <c r="L117" s="231"/>
    </row>
    <row r="118" spans="1:12" s="105" customFormat="1">
      <c r="A118" s="129">
        <v>45926</v>
      </c>
      <c r="B118" s="233" t="s">
        <v>1210</v>
      </c>
      <c r="C118" s="233" t="s">
        <v>1211</v>
      </c>
      <c r="D118" s="233" t="s">
        <v>1212</v>
      </c>
      <c r="E118" s="233" t="s">
        <v>1220</v>
      </c>
      <c r="F118" s="113" t="s">
        <v>20</v>
      </c>
      <c r="G118" s="233">
        <v>1</v>
      </c>
      <c r="H118" s="233" t="s">
        <v>140</v>
      </c>
      <c r="I118" s="118">
        <v>18100</v>
      </c>
      <c r="J118" s="119" t="s">
        <v>22</v>
      </c>
      <c r="K118" s="249"/>
      <c r="L118" s="231"/>
    </row>
    <row r="119" spans="1:12" s="105" customFormat="1">
      <c r="A119" s="129">
        <v>45929</v>
      </c>
      <c r="B119" s="233" t="s">
        <v>1216</v>
      </c>
      <c r="C119" s="233" t="s">
        <v>1215</v>
      </c>
      <c r="D119" s="233" t="s">
        <v>1214</v>
      </c>
      <c r="E119" s="233" t="s">
        <v>1217</v>
      </c>
      <c r="F119" s="113" t="s">
        <v>16</v>
      </c>
      <c r="G119" s="233">
        <v>1</v>
      </c>
      <c r="H119" s="233" t="s">
        <v>1213</v>
      </c>
      <c r="I119" s="118">
        <v>7514.3</v>
      </c>
      <c r="J119" s="119" t="s">
        <v>18</v>
      </c>
      <c r="K119" s="231">
        <v>35831</v>
      </c>
      <c r="L119" s="231"/>
    </row>
    <row r="120" spans="1:12" s="105" customFormat="1">
      <c r="A120" s="129">
        <v>45930</v>
      </c>
      <c r="B120" s="233" t="s">
        <v>1234</v>
      </c>
      <c r="C120" s="233" t="s">
        <v>328</v>
      </c>
      <c r="D120" s="233" t="s">
        <v>1235</v>
      </c>
      <c r="E120" s="234" t="s">
        <v>1249</v>
      </c>
      <c r="F120" s="113" t="s">
        <v>20</v>
      </c>
      <c r="G120" s="233">
        <v>2</v>
      </c>
      <c r="H120" s="233" t="s">
        <v>35</v>
      </c>
      <c r="I120" s="118">
        <v>21308.7</v>
      </c>
      <c r="J120" s="119" t="s">
        <v>22</v>
      </c>
      <c r="K120" s="231">
        <v>35858</v>
      </c>
      <c r="L120" s="231"/>
    </row>
    <row r="121" spans="1:12" s="105" customFormat="1">
      <c r="A121" s="129">
        <v>45930</v>
      </c>
      <c r="B121" s="233" t="s">
        <v>1238</v>
      </c>
      <c r="C121" s="233" t="s">
        <v>1237</v>
      </c>
      <c r="D121" s="233" t="s">
        <v>1236</v>
      </c>
      <c r="E121" s="234" t="s">
        <v>1250</v>
      </c>
      <c r="F121" s="113" t="s">
        <v>20</v>
      </c>
      <c r="G121" s="233">
        <v>1</v>
      </c>
      <c r="H121" s="233" t="s">
        <v>172</v>
      </c>
      <c r="I121" s="118">
        <v>87316.3</v>
      </c>
      <c r="J121" s="119" t="s">
        <v>22</v>
      </c>
      <c r="K121" s="231">
        <v>35864</v>
      </c>
      <c r="L121" s="231"/>
    </row>
    <row r="122" spans="1:12" s="105" customFormat="1">
      <c r="A122" s="129">
        <v>45930</v>
      </c>
      <c r="B122" s="233" t="s">
        <v>1239</v>
      </c>
      <c r="C122" s="233" t="s">
        <v>1240</v>
      </c>
      <c r="D122" s="233" t="s">
        <v>1241</v>
      </c>
      <c r="E122" s="234" t="s">
        <v>1251</v>
      </c>
      <c r="F122" s="113" t="s">
        <v>20</v>
      </c>
      <c r="G122" s="233">
        <v>1</v>
      </c>
      <c r="H122" s="233" t="s">
        <v>1242</v>
      </c>
      <c r="I122" s="118">
        <v>7800</v>
      </c>
      <c r="J122" s="119" t="s">
        <v>22</v>
      </c>
      <c r="K122" s="231">
        <v>35865</v>
      </c>
      <c r="L122" s="231"/>
    </row>
    <row r="123" spans="1:12" s="105" customFormat="1">
      <c r="A123" s="112"/>
      <c r="B123" s="112"/>
      <c r="C123" s="112"/>
      <c r="D123" s="112"/>
      <c r="E123" s="112"/>
      <c r="F123" s="113"/>
      <c r="G123" s="112"/>
      <c r="H123" s="112"/>
      <c r="I123" s="118"/>
      <c r="J123" s="119" t="s">
        <v>22</v>
      </c>
      <c r="K123" s="216"/>
      <c r="L123" s="120"/>
    </row>
    <row r="124" spans="1:12" s="105" customFormat="1">
      <c r="A124" s="112"/>
      <c r="B124" s="112"/>
      <c r="C124" s="112"/>
      <c r="D124" s="112"/>
      <c r="E124" s="112"/>
      <c r="F124" s="113"/>
      <c r="G124" s="112"/>
      <c r="H124" s="112"/>
      <c r="I124" s="118"/>
      <c r="J124" s="119" t="s">
        <v>22</v>
      </c>
      <c r="K124" s="216"/>
      <c r="L124" s="120"/>
    </row>
    <row r="125" spans="1:12" s="105" customFormat="1">
      <c r="A125" s="112"/>
      <c r="B125" s="112"/>
      <c r="C125" s="112"/>
      <c r="D125" s="112"/>
      <c r="E125" s="112"/>
      <c r="F125" s="113"/>
      <c r="G125" s="112"/>
      <c r="H125" s="112"/>
      <c r="I125" s="118"/>
      <c r="J125" s="119" t="s">
        <v>22</v>
      </c>
      <c r="K125" s="216"/>
      <c r="L125" s="120"/>
    </row>
    <row r="126" spans="1:12" s="105" customFormat="1">
      <c r="A126" s="129">
        <v>45910</v>
      </c>
      <c r="B126" s="112">
        <v>267583</v>
      </c>
      <c r="C126" s="112">
        <v>171029</v>
      </c>
      <c r="D126" s="112">
        <v>49871</v>
      </c>
      <c r="E126" s="112"/>
      <c r="F126" s="113" t="s">
        <v>1071</v>
      </c>
      <c r="G126" s="112">
        <v>1</v>
      </c>
      <c r="H126" s="218" t="s">
        <v>51</v>
      </c>
      <c r="I126" s="118">
        <v>38292.199999999997</v>
      </c>
      <c r="J126" s="119" t="s">
        <v>18</v>
      </c>
      <c r="K126" s="216">
        <v>4000091366</v>
      </c>
      <c r="L126" s="120"/>
    </row>
    <row r="127" spans="1:12" s="105" customFormat="1">
      <c r="A127" s="129">
        <v>45910</v>
      </c>
      <c r="B127" s="218">
        <v>267584</v>
      </c>
      <c r="C127" s="218">
        <v>171028</v>
      </c>
      <c r="D127" s="218">
        <v>49870</v>
      </c>
      <c r="E127" s="218"/>
      <c r="F127" s="113" t="s">
        <v>1071</v>
      </c>
      <c r="G127" s="218">
        <v>1</v>
      </c>
      <c r="H127" s="218" t="s">
        <v>51</v>
      </c>
      <c r="I127" s="118">
        <v>38292.199999999997</v>
      </c>
      <c r="J127" s="119" t="s">
        <v>18</v>
      </c>
      <c r="K127" s="216">
        <v>4000091368</v>
      </c>
      <c r="L127" s="216"/>
    </row>
    <row r="128" spans="1:12" s="105" customFormat="1">
      <c r="A128" s="129">
        <v>45910</v>
      </c>
      <c r="B128" s="218">
        <v>267585</v>
      </c>
      <c r="C128" s="218">
        <v>171027</v>
      </c>
      <c r="D128" s="218">
        <v>49869</v>
      </c>
      <c r="E128" s="218"/>
      <c r="F128" s="113" t="s">
        <v>1071</v>
      </c>
      <c r="G128" s="218">
        <v>2</v>
      </c>
      <c r="H128" s="218" t="s">
        <v>40</v>
      </c>
      <c r="I128" s="118">
        <v>158056.4</v>
      </c>
      <c r="J128" s="119" t="s">
        <v>18</v>
      </c>
      <c r="K128" s="216">
        <v>4000091362</v>
      </c>
      <c r="L128" s="216"/>
    </row>
    <row r="129" spans="1:12" s="105" customFormat="1">
      <c r="A129" s="129">
        <v>45910</v>
      </c>
      <c r="B129" s="218">
        <v>267586</v>
      </c>
      <c r="C129" s="218">
        <v>171026</v>
      </c>
      <c r="D129" s="218">
        <v>49868</v>
      </c>
      <c r="E129" s="218"/>
      <c r="F129" s="113" t="s">
        <v>1071</v>
      </c>
      <c r="G129" s="218">
        <v>2</v>
      </c>
      <c r="H129" s="218" t="s">
        <v>172</v>
      </c>
      <c r="I129" s="118">
        <v>179352.4</v>
      </c>
      <c r="J129" s="119" t="s">
        <v>18</v>
      </c>
      <c r="K129" s="216">
        <v>4000091364</v>
      </c>
      <c r="L129" s="216"/>
    </row>
    <row r="130" spans="1:12" s="105" customFormat="1">
      <c r="A130" s="112"/>
      <c r="B130" s="112"/>
      <c r="C130" s="112"/>
      <c r="D130" s="112"/>
      <c r="E130" s="112"/>
      <c r="F130" s="113" t="s">
        <v>715</v>
      </c>
      <c r="G130" s="112">
        <v>1</v>
      </c>
      <c r="H130" s="218" t="s">
        <v>45</v>
      </c>
      <c r="I130" s="118">
        <v>46595</v>
      </c>
      <c r="J130" s="119" t="s">
        <v>18</v>
      </c>
      <c r="K130" s="216">
        <v>1830</v>
      </c>
      <c r="L130" s="120"/>
    </row>
    <row r="131" spans="1:12" s="105" customFormat="1">
      <c r="A131" s="112"/>
      <c r="B131" s="112"/>
      <c r="C131" s="112"/>
      <c r="D131" s="112"/>
      <c r="E131" s="112"/>
      <c r="F131" s="113"/>
      <c r="G131" s="112"/>
      <c r="H131" s="112"/>
      <c r="I131" s="118"/>
      <c r="J131" s="119" t="s">
        <v>22</v>
      </c>
      <c r="K131" s="216"/>
      <c r="L131" s="120"/>
    </row>
    <row r="132" spans="1:12" s="105" customFormat="1">
      <c r="A132" s="233"/>
      <c r="B132" s="233"/>
      <c r="C132" s="233"/>
      <c r="D132" s="233"/>
      <c r="E132" s="233"/>
      <c r="F132" s="113"/>
      <c r="G132" s="233"/>
      <c r="H132" s="233"/>
      <c r="I132" s="118"/>
      <c r="J132" s="119"/>
      <c r="K132" s="231"/>
      <c r="L132" s="231"/>
    </row>
    <row r="133" spans="1:12" s="105" customFormat="1">
      <c r="A133" s="112"/>
      <c r="B133" s="112"/>
      <c r="C133" s="112"/>
      <c r="D133" s="112"/>
      <c r="E133" s="112"/>
      <c r="F133" s="113"/>
      <c r="G133" s="112"/>
      <c r="H133" s="112"/>
      <c r="I133" s="118"/>
      <c r="J133" s="216"/>
      <c r="K133" s="120"/>
    </row>
    <row r="134" spans="1:12">
      <c r="A134" s="232" t="s">
        <v>1248</v>
      </c>
    </row>
  </sheetData>
  <sheetProtection selectLockedCells="1" selectUnlockedCells="1"/>
  <mergeCells count="41">
    <mergeCell ref="E46:E48"/>
    <mergeCell ref="E49:E52"/>
    <mergeCell ref="E56:E58"/>
    <mergeCell ref="E53:E54"/>
    <mergeCell ref="K33:K37"/>
    <mergeCell ref="K38:K42"/>
    <mergeCell ref="K43:K48"/>
    <mergeCell ref="K49:K52"/>
    <mergeCell ref="K53:K58"/>
    <mergeCell ref="E22:E23"/>
    <mergeCell ref="E25:E26"/>
    <mergeCell ref="E31:E32"/>
    <mergeCell ref="E36:E37"/>
    <mergeCell ref="E43:E45"/>
    <mergeCell ref="A2:C2"/>
    <mergeCell ref="A3:D3"/>
    <mergeCell ref="B6:D6"/>
    <mergeCell ref="A6:A7"/>
    <mergeCell ref="E6:E7"/>
    <mergeCell ref="K82:K87"/>
    <mergeCell ref="K6:K7"/>
    <mergeCell ref="F6:F7"/>
    <mergeCell ref="G6:G7"/>
    <mergeCell ref="H6:H7"/>
    <mergeCell ref="I6:I7"/>
    <mergeCell ref="J6:J7"/>
    <mergeCell ref="K9:K13"/>
    <mergeCell ref="K14:K19"/>
    <mergeCell ref="K20:K21"/>
    <mergeCell ref="K22:K26"/>
    <mergeCell ref="K28:K32"/>
    <mergeCell ref="E68:E69"/>
    <mergeCell ref="K62:K66"/>
    <mergeCell ref="K67:K70"/>
    <mergeCell ref="K71:K75"/>
    <mergeCell ref="K76:K81"/>
    <mergeCell ref="K110:K111"/>
    <mergeCell ref="K117:K118"/>
    <mergeCell ref="K88:K92"/>
    <mergeCell ref="K95:K96"/>
    <mergeCell ref="K97:K102"/>
  </mergeCells>
  <pageMargins left="0.74791666666666701" right="0.74791666666666701" top="0.98402777777777795" bottom="0.98402777777777795" header="0.51180555555555596" footer="0.51180555555555596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JAN 25</vt:lpstr>
      <vt:lpstr>FEB 25</vt:lpstr>
      <vt:lpstr>MAR 25</vt:lpstr>
      <vt:lpstr>APRIL 25</vt:lpstr>
      <vt:lpstr>MAY 25</vt:lpstr>
      <vt:lpstr>JUNE 25</vt:lpstr>
      <vt:lpstr>JULY 25</vt:lpstr>
      <vt:lpstr>AUG 25</vt:lpstr>
      <vt:lpstr>SEP 25</vt:lpstr>
      <vt:lpstr>OCT 25</vt:lpstr>
      <vt:lpstr>NOV 25</vt:lpstr>
      <vt:lpstr>DEC 25</vt:lpstr>
      <vt:lpstr>BIR</vt:lpstr>
      <vt:lpstr>SUMMARY PER UNIT</vt:lpstr>
      <vt:lpstr>Sheet1</vt:lpstr>
      <vt:lpstr>BIR!Excel_BuiltIn_Print_Area</vt:lpstr>
      <vt:lpstr>BIR!Excel_BuiltIn_Print_Titles</vt:lpstr>
      <vt:lpstr>BIR!Print_Area</vt:lpstr>
      <vt:lpstr>Sheet1!Print_Area</vt:lpstr>
      <vt:lpstr>'SUMMARY PER UNIT'!Print_Area</vt:lpstr>
      <vt:lpstr>BIR!Print_Titles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Flores</dc:creator>
  <cp:lastModifiedBy>230806</cp:lastModifiedBy>
  <cp:lastPrinted>2025-12-10T05:23:09Z</cp:lastPrinted>
  <dcterms:created xsi:type="dcterms:W3CDTF">2019-12-06T05:33:00Z</dcterms:created>
  <dcterms:modified xsi:type="dcterms:W3CDTF">2026-01-08T02:35:42Z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521B1019DF664B1892294BC09C05814F</vt:lpwstr>
  </property>
  <property fmtid="{D5CDD505-2E9C-101B-9397-08002B2CF9AE}" pid="3" name="KSOProductBuildVer">
    <vt:lpwstr>1033-12.2.0.20795</vt:lpwstr>
  </property>
</Properties>
</file>