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1280" windowHeight="4695" activeTab="2"/>
  </bookViews>
  <sheets>
    <sheet name="balance sheet" sheetId="2" r:id="rId1"/>
    <sheet name="cash position" sheetId="3" r:id="rId2"/>
    <sheet name="bank reconciliation" sheetId="4" r:id="rId3"/>
  </sheets>
  <definedNames>
    <definedName name="_xlnm.Print_Area" localSheetId="0">'balance sheet'!$A$1:$H$49</definedName>
    <definedName name="_xlnm.Print_Area" localSheetId="2">'bank reconciliation'!$A$1:$G$52</definedName>
    <definedName name="_xlnm.Print_Area" localSheetId="1">'cash position'!$A$89:$I$147</definedName>
  </definedNames>
  <calcPr calcId="124519"/>
</workbook>
</file>

<file path=xl/calcChain.xml><?xml version="1.0" encoding="utf-8"?>
<calcChain xmlns="http://schemas.openxmlformats.org/spreadsheetml/2006/main">
  <c r="H77" i="4"/>
  <c r="H75"/>
  <c r="H70"/>
  <c r="G83"/>
  <c r="E82"/>
  <c r="E83" s="1"/>
  <c r="G18"/>
  <c r="H36" i="2"/>
  <c r="H134"/>
  <c r="I125" i="3"/>
  <c r="E16" i="4"/>
  <c r="I133" i="3"/>
  <c r="I120"/>
  <c r="I119"/>
  <c r="H30" i="2"/>
  <c r="H19"/>
  <c r="H9"/>
  <c r="I70" i="3"/>
  <c r="I62"/>
  <c r="I63" s="1"/>
  <c r="D32"/>
  <c r="H109" i="2"/>
  <c r="H119"/>
  <c r="I126" i="3" l="1"/>
  <c r="I135" s="1"/>
  <c r="J70"/>
  <c r="I73"/>
  <c r="H121" i="2"/>
  <c r="H21"/>
  <c r="H38"/>
  <c r="E18" i="4"/>
</calcChain>
</file>

<file path=xl/comments1.xml><?xml version="1.0" encoding="utf-8"?>
<comments xmlns="http://schemas.openxmlformats.org/spreadsheetml/2006/main">
  <authors>
    <author>ADMIN</author>
    <author>PROXY ADMIN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 xml:space="preserve">check#0192901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Composition of Lease:
*Security deposit@45,819.47 for 3 yrs-137,458.42
*Advance rent @55,581.26 for 3 mos-166,743.78
*Construction bond-45,819.48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check#0192902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check#0192903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check#0192904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check#0192905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manager's check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12 armchair-29,940
4 bel red chair-7,860
1 cast iron(table)-2,210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 xml:space="preserve">check#0192906
</t>
        </r>
      </text>
    </comment>
    <comment ref="A18" authorId="0">
      <text>
        <r>
          <rPr>
            <sz val="9"/>
            <color indexed="81"/>
            <rFont val="Tahoma"/>
            <family val="2"/>
          </rPr>
          <t xml:space="preserve">5 pcs 140Hx140W cm Glasstop Fabric  Partion@10,750-  53,750
18 pcs 140Hx70W cm Glasstop Fabric Partion@ 7,000- 126,000
Less: Discounts(53,925+6,291.25)
</t>
        </r>
        <r>
          <rPr>
            <b/>
            <sz val="9"/>
            <color indexed="81"/>
            <rFont val="Tahoma"/>
            <family val="2"/>
          </rPr>
          <t>=119,533.75</t>
        </r>
        <r>
          <rPr>
            <sz val="9"/>
            <color indexed="81"/>
            <rFont val="Tahoma"/>
            <family val="2"/>
          </rPr>
          <t xml:space="preserve">
1 pc PT-1X70 Partition table(30mm)@ 4,500
10 pcs PT 140X70 Partition table(30mm)@4,000- 40,000
11 pcs Mobile Pedestal @ 2,300- 25,300
Less: Discount(13,960+2,792+7,581.75)
</t>
        </r>
        <r>
          <rPr>
            <b/>
            <sz val="9"/>
            <color indexed="81"/>
            <rFont val="Tahoma"/>
            <family val="2"/>
          </rPr>
          <t>=45,466.25
TOTAL                       -        165,000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check#0192907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check#0192908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check#0192909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check#0192910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check#0192911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check#0192912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8pcsTelephone 
1 pc 3line x 8 ext capacity expendable to 8 lines x 24 ext
Total cost(discounted)   26,500
50% paid or 13,250
INFINITE LINE SYS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check#0192913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50% DP
50% upon completion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check#0192914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check#0192915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norberto julve</t>
        </r>
        <r>
          <rPr>
            <sz val="9"/>
            <color indexed="81"/>
            <rFont val="Tahoma"/>
            <family val="2"/>
          </rPr>
          <t xml:space="preserve">
representation exp 2K
tax and licences      60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check#0192916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check# 0192917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 xml:space="preserve">check#01912918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cielo bracamonte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check#0192919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4" authorId="0">
      <text>
        <r>
          <rPr>
            <b/>
            <sz val="9"/>
            <color indexed="81"/>
            <rFont val="Tahoma"/>
            <family val="2"/>
          </rPr>
          <t xml:space="preserve">Appear in the passbook as 18,780 including the 50 DM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Tahoma"/>
            <family val="2"/>
          </rPr>
          <t>appears in the passbook as 71,515.75 including the 50 charge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0" authorId="1">
      <text>
        <r>
          <rPr>
            <sz val="8"/>
            <color indexed="81"/>
            <rFont val="Tahoma"/>
            <family val="2"/>
          </rPr>
          <t xml:space="preserve">OR date
</t>
        </r>
      </text>
    </comment>
    <comment ref="B132" authorId="1">
      <text>
        <r>
          <rPr>
            <sz val="8"/>
            <color indexed="81"/>
            <rFont val="Tahoma"/>
            <family val="2"/>
          </rPr>
          <t>for rental paid in advance
CV#0002</t>
        </r>
      </text>
    </comment>
    <comment ref="B133" authorId="1">
      <text>
        <r>
          <rPr>
            <sz val="8"/>
            <color indexed="81"/>
            <rFont val="Tahoma"/>
            <family val="2"/>
          </rPr>
          <t xml:space="preserve">WTs for Rod and Yana
</t>
        </r>
      </text>
    </comment>
  </commentList>
</comments>
</file>

<file path=xl/sharedStrings.xml><?xml version="1.0" encoding="utf-8"?>
<sst xmlns="http://schemas.openxmlformats.org/spreadsheetml/2006/main" count="381" uniqueCount="257">
  <si>
    <t>LAVIEW SECURITY PHILIPPINES INC</t>
  </si>
  <si>
    <t>ASSETS</t>
  </si>
  <si>
    <t>Cash</t>
  </si>
  <si>
    <t>Prepaid rent</t>
  </si>
  <si>
    <t>Furniture and fixtures</t>
  </si>
  <si>
    <t>Office equipment</t>
  </si>
  <si>
    <t>Total non-current assets</t>
  </si>
  <si>
    <t>Total current assets</t>
  </si>
  <si>
    <t>Total Assets</t>
  </si>
  <si>
    <t>Capital stock, 1,000,000 Ordinary shares @ 10 par value</t>
  </si>
  <si>
    <t>Total Liability and Stockholder's Equity</t>
  </si>
  <si>
    <t>Security deposit on Lease</t>
  </si>
  <si>
    <t>Security deposit on Meralco</t>
  </si>
  <si>
    <t>Leasehold improvements</t>
  </si>
  <si>
    <t>Construction Bond</t>
  </si>
  <si>
    <t>Intangible-Website</t>
  </si>
  <si>
    <t>Pre-operating Expenses</t>
  </si>
  <si>
    <t>Current Assets:</t>
  </si>
  <si>
    <t>Non-current Assets:</t>
  </si>
  <si>
    <t>Liability:</t>
  </si>
  <si>
    <t>Stockholder's equity:</t>
  </si>
  <si>
    <t>LIABILITY AND STOCKHOLDER'S EQUITY</t>
  </si>
  <si>
    <t>JUNE 30,2012</t>
  </si>
  <si>
    <t>Interest earned on deposit</t>
  </si>
  <si>
    <t>Accounts payable-non trade</t>
  </si>
  <si>
    <t>LAVIEW SECURITY PHILIPPINES  INC</t>
  </si>
  <si>
    <t>TRANSACTION SUMMARY DURING PRE OPERATING ACTIVITIES</t>
  </si>
  <si>
    <t>TRANSACTION</t>
  </si>
  <si>
    <t>DATE</t>
  </si>
  <si>
    <t>DOC REF</t>
  </si>
  <si>
    <t>AMOUNT</t>
  </si>
  <si>
    <t>1. Bank charge(cost of 1 checkbook)</t>
  </si>
  <si>
    <t>DM</t>
  </si>
  <si>
    <t>2. Filing and SEC regestration fee</t>
  </si>
  <si>
    <t>CV#0001</t>
  </si>
  <si>
    <t>3. Lease Contract payment to  MJ Realty</t>
  </si>
  <si>
    <t>CV#0002</t>
  </si>
  <si>
    <t>4. Legal Services Fee to Cayanga,Zuniga,Angel</t>
  </si>
  <si>
    <t>CV#0003</t>
  </si>
  <si>
    <t>5. Labor and materials c/o Jojo Julve</t>
  </si>
  <si>
    <t>CV#0004</t>
  </si>
  <si>
    <t>6. Revolving Fund c/o Mart Flores</t>
  </si>
  <si>
    <t>CV#0005</t>
  </si>
  <si>
    <t>7.  Bank charge(4 checkbook cost)</t>
  </si>
  <si>
    <t>8. Business permit fee to Makati City Hall</t>
  </si>
  <si>
    <t>CV#0006</t>
  </si>
  <si>
    <t>9. Bank charge on MC</t>
  </si>
  <si>
    <t>10. Furniture and fixtures bought to Diamond Office</t>
  </si>
  <si>
    <t>CV#0007</t>
  </si>
  <si>
    <t>11. Furniture and fixtures bought to Sanfa Mfg</t>
  </si>
  <si>
    <t>CV#0008</t>
  </si>
  <si>
    <t>12. Leasehold improvement(Sunlight trading)</t>
  </si>
  <si>
    <t>CV#0009</t>
  </si>
  <si>
    <t xml:space="preserve">13. Payment on documentary stamp tax on BIR </t>
  </si>
  <si>
    <t>CV#0010</t>
  </si>
  <si>
    <t>14. Payment on expanded WHT to BIR</t>
  </si>
  <si>
    <t>CV#0011</t>
  </si>
  <si>
    <t>15.Payment for Domain  of Laview</t>
  </si>
  <si>
    <t>CV#0012</t>
  </si>
  <si>
    <t>16. Opening dollar account</t>
  </si>
  <si>
    <t>CV#0013</t>
  </si>
  <si>
    <t xml:space="preserve">17. Payment for PABX office equipment </t>
  </si>
  <si>
    <t>CV#0014</t>
  </si>
  <si>
    <t>18.Payment for Website project</t>
  </si>
  <si>
    <t>CV#0015</t>
  </si>
  <si>
    <t>19. Payment for Security Deposit(Meralco)</t>
  </si>
  <si>
    <t>CV#0016</t>
  </si>
  <si>
    <t>20. Payment for representation exp(BO Fire)</t>
  </si>
  <si>
    <t>CV#0017</t>
  </si>
  <si>
    <t>21. Salary paid to Acctg Asst</t>
  </si>
  <si>
    <t>CV#0018</t>
  </si>
  <si>
    <t>22. Salary paid to Sales Asst</t>
  </si>
  <si>
    <t>CV#0019</t>
  </si>
  <si>
    <t>23. Payment for 2 Tables</t>
  </si>
  <si>
    <t>CV#0020</t>
  </si>
  <si>
    <t>Total Cash Disbursements</t>
  </si>
  <si>
    <t>Laview Security Philipppines Inc.</t>
  </si>
  <si>
    <t xml:space="preserve">Cash Position </t>
  </si>
  <si>
    <t>For the month of June 2012</t>
  </si>
  <si>
    <t>Date</t>
  </si>
  <si>
    <t>CV No</t>
  </si>
  <si>
    <t>Check No</t>
  </si>
  <si>
    <t>Balances</t>
  </si>
  <si>
    <t>Bank balances, May 3, 2012</t>
  </si>
  <si>
    <r>
      <rPr>
        <b/>
        <sz val="11"/>
        <color theme="1"/>
        <rFont val="Calibri"/>
        <family val="2"/>
        <scheme val="minor"/>
      </rPr>
      <t>Less:</t>
    </r>
    <r>
      <rPr>
        <sz val="11"/>
        <color theme="1"/>
        <rFont val="Calibri"/>
        <family val="2"/>
        <scheme val="minor"/>
      </rPr>
      <t xml:space="preserve"> Disbursements</t>
    </r>
  </si>
  <si>
    <t>Particulars</t>
  </si>
  <si>
    <t>Check book(1)</t>
  </si>
  <si>
    <t>Filing and registration fee</t>
  </si>
  <si>
    <t>registration</t>
  </si>
  <si>
    <t>fee at SEC</t>
  </si>
  <si>
    <t>0001</t>
  </si>
  <si>
    <t>0192901</t>
  </si>
  <si>
    <t>Lease contract(MJ Re allty)</t>
  </si>
  <si>
    <t>0002</t>
  </si>
  <si>
    <t>0192902</t>
  </si>
  <si>
    <t>Legal services (Cayanga, Zuniga Angel)</t>
  </si>
  <si>
    <t>0003</t>
  </si>
  <si>
    <t>0192903</t>
  </si>
  <si>
    <t>Labor and materials (Jojo Julve)</t>
  </si>
  <si>
    <t>0004</t>
  </si>
  <si>
    <t>0192904</t>
  </si>
  <si>
    <t>Revolving fund (Mart Flores)</t>
  </si>
  <si>
    <t>0005</t>
  </si>
  <si>
    <t>0192905</t>
  </si>
  <si>
    <t>Check book(4)</t>
  </si>
  <si>
    <t>Business permit (Makati City Hall)</t>
  </si>
  <si>
    <t>0006</t>
  </si>
  <si>
    <t>MC</t>
  </si>
  <si>
    <t>MC charges</t>
  </si>
  <si>
    <t>Furniture and fixture (Diamond Office)</t>
  </si>
  <si>
    <t>0007</t>
  </si>
  <si>
    <t>0192906</t>
  </si>
  <si>
    <t>Opening Dollar Account</t>
  </si>
  <si>
    <t>0013</t>
  </si>
  <si>
    <t>0192912</t>
  </si>
  <si>
    <t xml:space="preserve"> Payment for PABX office equipment </t>
  </si>
  <si>
    <t>0014</t>
  </si>
  <si>
    <t>0192913</t>
  </si>
  <si>
    <t>Payment for Website project</t>
  </si>
  <si>
    <t>0015</t>
  </si>
  <si>
    <t>0192914</t>
  </si>
  <si>
    <t xml:space="preserve"> Payment for Security Deposit(Meralco)</t>
  </si>
  <si>
    <t>0016</t>
  </si>
  <si>
    <t>0192915</t>
  </si>
  <si>
    <t xml:space="preserve"> Payment for representation exp(BO Fire)</t>
  </si>
  <si>
    <t>0017</t>
  </si>
  <si>
    <t>0192916</t>
  </si>
  <si>
    <t xml:space="preserve"> Salary paid to Acctg Asst</t>
  </si>
  <si>
    <t>0018</t>
  </si>
  <si>
    <t>0192917</t>
  </si>
  <si>
    <t xml:space="preserve"> Salary paid to Sales Asst</t>
  </si>
  <si>
    <t>0019</t>
  </si>
  <si>
    <t>0192918</t>
  </si>
  <si>
    <t xml:space="preserve"> Payment for 2 Tables</t>
  </si>
  <si>
    <t>0020</t>
  </si>
  <si>
    <t>0192919</t>
  </si>
  <si>
    <t>Bank balance as of June 19, 2012</t>
  </si>
  <si>
    <r>
      <rPr>
        <b/>
        <sz val="11"/>
        <color theme="1"/>
        <rFont val="Calibri"/>
        <family val="2"/>
        <scheme val="minor"/>
      </rPr>
      <t>Less:</t>
    </r>
    <r>
      <rPr>
        <sz val="11"/>
        <color theme="1"/>
        <rFont val="Calibri"/>
        <family val="2"/>
        <scheme val="minor"/>
      </rPr>
      <t xml:space="preserve"> Outstanding Checks for Approval</t>
    </r>
  </si>
  <si>
    <t>Furniture and fixture (Sanfa Mfg.)</t>
  </si>
  <si>
    <t>0008</t>
  </si>
  <si>
    <t>0192907</t>
  </si>
  <si>
    <t>Leasehold improvements(Sunlight Trading)</t>
  </si>
  <si>
    <t>0009</t>
  </si>
  <si>
    <t>0192908</t>
  </si>
  <si>
    <t>Documentary stamp tax (BIR)</t>
  </si>
  <si>
    <t>0010</t>
  </si>
  <si>
    <t>0192909</t>
  </si>
  <si>
    <t>Withholding tax expanded (BIR)</t>
  </si>
  <si>
    <t>0011</t>
  </si>
  <si>
    <t>0192910</t>
  </si>
  <si>
    <t>Payment for Domain  of Laview</t>
  </si>
  <si>
    <t>0012</t>
  </si>
  <si>
    <t>0192911</t>
  </si>
  <si>
    <t>Cash Balance as per book as of June 30,2012</t>
  </si>
  <si>
    <t>Prepared by:</t>
  </si>
  <si>
    <t>Roderick L. Trangia</t>
  </si>
  <si>
    <t>Accounting Assistant</t>
  </si>
  <si>
    <t>Noted by:</t>
  </si>
  <si>
    <t>Mart Nathaniel Flores</t>
  </si>
  <si>
    <t>Accounting Supervisor-Laview</t>
  </si>
  <si>
    <t>WT Payable on Compensation</t>
  </si>
  <si>
    <t>SSS Payable</t>
  </si>
  <si>
    <t>PhilHealth Payable</t>
  </si>
  <si>
    <t>HDMF Payable</t>
  </si>
  <si>
    <t>Total Liabilites</t>
  </si>
  <si>
    <t>WT Payable-Expanded</t>
  </si>
  <si>
    <t>Total Stockholder's Equity</t>
  </si>
  <si>
    <t>BALANCE SHEET (Before Accruals)</t>
  </si>
  <si>
    <t>BALANCE SHEET (in PhP)</t>
  </si>
  <si>
    <t>ASSET</t>
  </si>
  <si>
    <t>Less: Disbursements in July</t>
  </si>
  <si>
    <t>Payment for Light Lux Meter(LX-1330B)</t>
  </si>
  <si>
    <t>PRF#00006</t>
  </si>
  <si>
    <t>Full payment to PABX OE(AP in June)</t>
  </si>
  <si>
    <t>0021</t>
  </si>
  <si>
    <t>0192920</t>
  </si>
  <si>
    <t>Payment for WT-Expanded1601E (for June)</t>
  </si>
  <si>
    <t>0022</t>
  </si>
  <si>
    <t>0192921</t>
  </si>
  <si>
    <t>Payment for WT-Compensation 1601-C (for June)</t>
  </si>
  <si>
    <t>0192922</t>
  </si>
  <si>
    <t>0023</t>
  </si>
  <si>
    <t>For the month of July 2012</t>
  </si>
  <si>
    <t xml:space="preserve">     Check book(1)</t>
  </si>
  <si>
    <t xml:space="preserve">     Particulars</t>
  </si>
  <si>
    <t xml:space="preserve">     Filing and registration fee</t>
  </si>
  <si>
    <t xml:space="preserve">     Lease contract(MJ Re allty)</t>
  </si>
  <si>
    <t xml:space="preserve">    Legal services (Cayanga, Zuniga Angel)</t>
  </si>
  <si>
    <t xml:space="preserve">    Labor and materials (Jojo Julve)</t>
  </si>
  <si>
    <t>Per Bank</t>
  </si>
  <si>
    <t>Per Book</t>
  </si>
  <si>
    <t>UNADJUSTED BALANCES</t>
  </si>
  <si>
    <t>ADD (DEDUCT) ADJUSTMENTS</t>
  </si>
  <si>
    <t>LAVIEW SECURITY PHILIPPINES, INC</t>
  </si>
  <si>
    <t>For the month of JUNE, 2012</t>
  </si>
  <si>
    <t>OC</t>
  </si>
  <si>
    <t>DM-bank service charge</t>
  </si>
  <si>
    <t>OUTSTANDING CHECKS ON JUNE(Check #'s):</t>
  </si>
  <si>
    <t>ADJUSTED BALANCES,JUNE 30</t>
  </si>
  <si>
    <t>ADJUSTING JOURNAL ENTRIES:</t>
  </si>
  <si>
    <t>(1) Cash in bank-BDO</t>
  </si>
  <si>
    <t xml:space="preserve">           Interest income</t>
  </si>
  <si>
    <t xml:space="preserve">               To record the interest earned in May</t>
  </si>
  <si>
    <t>(2) Cash in bank-BDO</t>
  </si>
  <si>
    <t xml:space="preserve">               To record the interest earned in June</t>
  </si>
  <si>
    <t xml:space="preserve">          Cash in bank-BDO</t>
  </si>
  <si>
    <t xml:space="preserve">               To record bank charges incurred</t>
  </si>
  <si>
    <t>Bank Reconciliation- BDO</t>
  </si>
  <si>
    <t>Acctg Asst-Laview</t>
  </si>
  <si>
    <t>Asst Supervisor-Laview</t>
  </si>
  <si>
    <t>Approved by:</t>
  </si>
  <si>
    <t>Oliver M. Filoteo</t>
  </si>
  <si>
    <t>AVP-Finance</t>
  </si>
  <si>
    <t>Bank Reconciliation-BDO</t>
  </si>
  <si>
    <t>ADD(DEDUCT) ADJUSTMENTS:</t>
  </si>
  <si>
    <t>Cash balance per book, June 30,2012-ADJUSTED</t>
  </si>
  <si>
    <t>Cash balance per book, June 30,2012-UNADJUSTED</t>
  </si>
  <si>
    <t>Cash balance per book, July 10,2012-UNADJUSTED</t>
  </si>
  <si>
    <t>OUTSTANDING CHECKS(CHECK #'S):</t>
  </si>
  <si>
    <t>Interest earned on June(net of tax)</t>
  </si>
  <si>
    <t>Interest earned on May(net of tax)</t>
  </si>
  <si>
    <t>(3) Bank service charge</t>
  </si>
  <si>
    <t>Assistant Supervisor-Laview</t>
  </si>
  <si>
    <t>Interest earned on deposit(net of tax)</t>
  </si>
  <si>
    <t xml:space="preserve">    Revolving fund (Mart Flores)</t>
  </si>
  <si>
    <t xml:space="preserve">    Check book(4)</t>
  </si>
  <si>
    <t xml:space="preserve">    Business permit (Makati City Hall)</t>
  </si>
  <si>
    <t xml:space="preserve">   MC charges</t>
  </si>
  <si>
    <t xml:space="preserve">    Furniture and fixture (Diamond Office)</t>
  </si>
  <si>
    <t xml:space="preserve">    Furniture and fixture (Sanfa Mfg.)</t>
  </si>
  <si>
    <t xml:space="preserve">    Leasehold improvements(Sunlight Trading)</t>
  </si>
  <si>
    <t xml:space="preserve">    Documentary stamp tax (BIR)</t>
  </si>
  <si>
    <t xml:space="preserve">    Withholding tax expanded (BIR)</t>
  </si>
  <si>
    <t xml:space="preserve">    Payment for Domain  of Laview</t>
  </si>
  <si>
    <t xml:space="preserve">    Opening Dollar Account</t>
  </si>
  <si>
    <t xml:space="preserve">    Payment for PABX office equipment </t>
  </si>
  <si>
    <t xml:space="preserve">    Payment for Website project</t>
  </si>
  <si>
    <t xml:space="preserve">     Payment for Security Deposit(Meralco)</t>
  </si>
  <si>
    <t xml:space="preserve">     Payment for representation exp(BO Fire)</t>
  </si>
  <si>
    <t xml:space="preserve">    Salary paid to Acctg Asst</t>
  </si>
  <si>
    <t xml:space="preserve">    Salary paid to Sales Asst</t>
  </si>
  <si>
    <t xml:space="preserve">   Payment for 2 Tables</t>
  </si>
  <si>
    <t>0192938</t>
  </si>
  <si>
    <t>0192949</t>
  </si>
  <si>
    <t>0192951</t>
  </si>
  <si>
    <t>0192952</t>
  </si>
  <si>
    <t>JUNE</t>
  </si>
  <si>
    <t>JULY</t>
  </si>
  <si>
    <t>Interest earned for the month(net of tax)</t>
  </si>
  <si>
    <t>0192953</t>
  </si>
  <si>
    <t>0192954</t>
  </si>
  <si>
    <t>0192955</t>
  </si>
  <si>
    <t>ADJUSTED BALANCE-JULY 31, 2012</t>
  </si>
  <si>
    <t>Cash in bank-BDO</t>
  </si>
  <si>
    <t xml:space="preserve">      Interest income</t>
  </si>
  <si>
    <t>To record interest earned in July</t>
  </si>
  <si>
    <t>UNADJUSTED BALANCES, JULY 1, 2012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</si>
</sst>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8"/>
      <name val="Tahoma"/>
      <family val="2"/>
    </font>
    <font>
      <b/>
      <i/>
      <sz val="9"/>
      <name val="Tahoma"/>
      <family val="2"/>
    </font>
    <font>
      <b/>
      <sz val="9"/>
      <name val="Tahoma"/>
      <family val="2"/>
    </font>
    <font>
      <i/>
      <sz val="10"/>
      <name val="Tahoma"/>
      <family val="2"/>
    </font>
    <font>
      <sz val="11"/>
      <color rgb="FF00B050"/>
      <name val="Calibri"/>
      <family val="2"/>
      <scheme val="minor"/>
    </font>
    <font>
      <sz val="9"/>
      <name val="Tahoma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0" fillId="0" borderId="0" xfId="1" applyFont="1"/>
    <xf numFmtId="0" fontId="3" fillId="0" borderId="0" xfId="0" applyFont="1" applyBorder="1"/>
    <xf numFmtId="43" fontId="0" fillId="0" borderId="0" xfId="0" applyNumberFormat="1"/>
    <xf numFmtId="43" fontId="3" fillId="0" borderId="0" xfId="0" applyNumberFormat="1" applyFont="1"/>
    <xf numFmtId="43" fontId="3" fillId="0" borderId="3" xfId="0" applyNumberFormat="1" applyFont="1" applyBorder="1"/>
    <xf numFmtId="43" fontId="3" fillId="0" borderId="4" xfId="0" applyNumberFormat="1" applyFont="1" applyBorder="1"/>
    <xf numFmtId="43" fontId="0" fillId="0" borderId="5" xfId="0" applyNumberFormat="1" applyBorder="1"/>
    <xf numFmtId="43" fontId="2" fillId="0" borderId="0" xfId="0" applyNumberFormat="1" applyFont="1" applyBorder="1"/>
    <xf numFmtId="43" fontId="0" fillId="0" borderId="0" xfId="1" applyFont="1" applyBorder="1"/>
    <xf numFmtId="0" fontId="0" fillId="0" borderId="0" xfId="0" applyBorder="1"/>
    <xf numFmtId="43" fontId="4" fillId="0" borderId="0" xfId="1" applyFont="1"/>
    <xf numFmtId="43" fontId="4" fillId="0" borderId="0" xfId="1" applyFont="1" applyBorder="1"/>
    <xf numFmtId="43" fontId="0" fillId="0" borderId="0" xfId="0" applyNumberForma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43" fontId="0" fillId="0" borderId="0" xfId="0" applyNumberFormat="1" applyFont="1"/>
    <xf numFmtId="0" fontId="0" fillId="0" borderId="0" xfId="0" applyFont="1"/>
    <xf numFmtId="0" fontId="5" fillId="0" borderId="0" xfId="0" applyFont="1"/>
    <xf numFmtId="43" fontId="5" fillId="0" borderId="0" xfId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43" fontId="0" fillId="0" borderId="0" xfId="0" applyNumberFormat="1" applyAlignment="1">
      <alignment horizontal="left"/>
    </xf>
    <xf numFmtId="43" fontId="0" fillId="0" borderId="5" xfId="1" applyFont="1" applyBorder="1"/>
    <xf numFmtId="43" fontId="5" fillId="0" borderId="3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/>
    <xf numFmtId="0" fontId="0" fillId="0" borderId="0" xfId="0" quotePrefix="1" applyAlignment="1"/>
    <xf numFmtId="0" fontId="5" fillId="0" borderId="0" xfId="0" applyFont="1" applyAlignment="1">
      <alignment horizontal="center"/>
    </xf>
    <xf numFmtId="43" fontId="3" fillId="0" borderId="0" xfId="0" applyNumberFormat="1" applyFont="1" applyBorder="1"/>
    <xf numFmtId="43" fontId="3" fillId="0" borderId="2" xfId="0" applyNumberFormat="1" applyFont="1" applyBorder="1"/>
    <xf numFmtId="0" fontId="0" fillId="0" borderId="0" xfId="0" quotePrefix="1"/>
    <xf numFmtId="43" fontId="5" fillId="0" borderId="2" xfId="0" applyNumberFormat="1" applyFont="1" applyBorder="1"/>
    <xf numFmtId="43" fontId="3" fillId="0" borderId="1" xfId="0" applyNumberFormat="1" applyFont="1" applyBorder="1"/>
    <xf numFmtId="0" fontId="5" fillId="0" borderId="0" xfId="0" applyFont="1" applyAlignment="1">
      <alignment horizontal="left"/>
    </xf>
    <xf numFmtId="0" fontId="11" fillId="0" borderId="0" xfId="0" applyFont="1"/>
    <xf numFmtId="164" fontId="11" fillId="0" borderId="0" xfId="0" applyNumberFormat="1" applyFont="1"/>
    <xf numFmtId="43" fontId="11" fillId="0" borderId="0" xfId="1" applyFont="1"/>
    <xf numFmtId="43" fontId="11" fillId="0" borderId="5" xfId="1" applyFont="1" applyBorder="1" applyAlignment="1">
      <alignment horizontal="center"/>
    </xf>
    <xf numFmtId="43" fontId="11" fillId="0" borderId="0" xfId="1" applyFont="1" applyBorder="1"/>
    <xf numFmtId="0" fontId="12" fillId="0" borderId="0" xfId="0" applyFont="1"/>
    <xf numFmtId="0" fontId="13" fillId="0" borderId="0" xfId="0" applyFont="1"/>
    <xf numFmtId="164" fontId="11" fillId="0" borderId="0" xfId="0" applyNumberFormat="1" applyFont="1" applyAlignment="1">
      <alignment horizontal="left"/>
    </xf>
    <xf numFmtId="0" fontId="11" fillId="0" borderId="0" xfId="0" applyFont="1" applyBorder="1"/>
    <xf numFmtId="0" fontId="14" fillId="0" borderId="0" xfId="0" applyFont="1"/>
    <xf numFmtId="43" fontId="11" fillId="0" borderId="0" xfId="0" applyNumberFormat="1" applyFont="1"/>
    <xf numFmtId="0" fontId="15" fillId="0" borderId="0" xfId="0" applyFont="1"/>
    <xf numFmtId="164" fontId="11" fillId="0" borderId="0" xfId="0" applyNumberFormat="1" applyFont="1" applyAlignment="1"/>
    <xf numFmtId="0" fontId="15" fillId="0" borderId="0" xfId="0" applyFont="1" applyBorder="1"/>
    <xf numFmtId="43" fontId="11" fillId="0" borderId="5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center"/>
    </xf>
    <xf numFmtId="43" fontId="17" fillId="0" borderId="0" xfId="1" applyFont="1" applyBorder="1"/>
    <xf numFmtId="43" fontId="17" fillId="0" borderId="0" xfId="1" applyFont="1"/>
    <xf numFmtId="164" fontId="11" fillId="0" borderId="0" xfId="0" applyNumberFormat="1" applyFont="1" applyAlignment="1">
      <alignment horizontal="right"/>
    </xf>
    <xf numFmtId="15" fontId="11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Border="1"/>
    <xf numFmtId="43" fontId="4" fillId="0" borderId="0" xfId="1" applyFont="1" applyFill="1" applyBorder="1"/>
    <xf numFmtId="43" fontId="19" fillId="0" borderId="0" xfId="0" applyNumberFormat="1" applyFont="1" applyAlignment="1">
      <alignment horizontal="left"/>
    </xf>
    <xf numFmtId="43" fontId="19" fillId="0" borderId="0" xfId="1" applyFont="1"/>
    <xf numFmtId="43" fontId="14" fillId="0" borderId="0" xfId="1" applyFont="1"/>
    <xf numFmtId="43" fontId="1" fillId="0" borderId="0" xfId="1" applyFont="1"/>
    <xf numFmtId="43" fontId="11" fillId="0" borderId="3" xfId="1" applyFont="1" applyBorder="1"/>
    <xf numFmtId="43" fontId="11" fillId="0" borderId="3" xfId="0" applyNumberFormat="1" applyFont="1" applyBorder="1"/>
    <xf numFmtId="0" fontId="14" fillId="0" borderId="0" xfId="0" applyFont="1" applyBorder="1"/>
    <xf numFmtId="43" fontId="11" fillId="0" borderId="0" xfId="0" applyNumberFormat="1" applyFont="1" applyBorder="1"/>
    <xf numFmtId="0" fontId="17" fillId="0" borderId="0" xfId="0" applyFont="1"/>
    <xf numFmtId="0" fontId="20" fillId="0" borderId="0" xfId="0" applyFont="1"/>
    <xf numFmtId="43" fontId="21" fillId="0" borderId="0" xfId="0" applyNumberFormat="1" applyFont="1" applyBorder="1"/>
    <xf numFmtId="43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43" fontId="2" fillId="0" borderId="0" xfId="0" applyNumberFormat="1" applyFont="1"/>
    <xf numFmtId="0" fontId="4" fillId="0" borderId="0" xfId="0" quotePrefix="1" applyFont="1" applyBorder="1"/>
    <xf numFmtId="0" fontId="4" fillId="0" borderId="0" xfId="0" quotePrefix="1" applyFont="1" applyFill="1" applyBorder="1"/>
    <xf numFmtId="0" fontId="4" fillId="0" borderId="0" xfId="0" quotePrefix="1" applyFont="1" applyFill="1"/>
    <xf numFmtId="43" fontId="4" fillId="0" borderId="0" xfId="0" applyNumberFormat="1" applyFont="1" applyBorder="1"/>
    <xf numFmtId="43" fontId="4" fillId="0" borderId="0" xfId="0" applyNumberFormat="1" applyFont="1" applyFill="1"/>
    <xf numFmtId="0" fontId="4" fillId="0" borderId="0" xfId="0" applyFont="1" applyFill="1"/>
    <xf numFmtId="0" fontId="4" fillId="0" borderId="0" xfId="0" applyFont="1" applyBorder="1"/>
    <xf numFmtId="43" fontId="3" fillId="0" borderId="0" xfId="0" applyNumberFormat="1" applyFont="1" applyAlignment="1">
      <alignment horizontal="center"/>
    </xf>
    <xf numFmtId="43" fontId="4" fillId="0" borderId="0" xfId="0" applyNumberFormat="1" applyFont="1" applyFill="1" applyBorder="1"/>
    <xf numFmtId="43" fontId="4" fillId="0" borderId="0" xfId="1" applyFont="1" applyFill="1"/>
    <xf numFmtId="43" fontId="4" fillId="0" borderId="0" xfId="0" applyNumberFormat="1" applyFont="1"/>
    <xf numFmtId="43" fontId="4" fillId="0" borderId="5" xfId="1" applyFont="1" applyFill="1" applyBorder="1"/>
    <xf numFmtId="0" fontId="22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4" fillId="0" borderId="0" xfId="0" quotePrefix="1" applyNumberFormat="1" applyFont="1" applyBorder="1"/>
    <xf numFmtId="43" fontId="4" fillId="0" borderId="0" xfId="0" quotePrefix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47"/>
  <sheetViews>
    <sheetView topLeftCell="A25" workbookViewId="0">
      <selection activeCell="M43" sqref="M43"/>
    </sheetView>
  </sheetViews>
  <sheetFormatPr defaultRowHeight="15"/>
  <cols>
    <col min="2" max="2" width="14.5703125" customWidth="1"/>
    <col min="8" max="8" width="14.42578125" customWidth="1"/>
    <col min="9" max="9" width="30.5703125" customWidth="1"/>
  </cols>
  <sheetData>
    <row r="1" spans="2:9" ht="15.75">
      <c r="B1" s="95" t="s">
        <v>0</v>
      </c>
      <c r="C1" s="95"/>
      <c r="D1" s="95"/>
      <c r="E1" s="95"/>
      <c r="F1" s="95"/>
      <c r="G1" s="95"/>
      <c r="H1" s="95"/>
    </row>
    <row r="2" spans="2:9" ht="15.75">
      <c r="B2" s="95" t="s">
        <v>168</v>
      </c>
      <c r="C2" s="95"/>
      <c r="D2" s="95"/>
      <c r="E2" s="95"/>
      <c r="F2" s="95"/>
      <c r="G2" s="95"/>
      <c r="H2" s="95"/>
    </row>
    <row r="3" spans="2:9">
      <c r="B3" s="96" t="s">
        <v>22</v>
      </c>
      <c r="C3" s="96"/>
      <c r="D3" s="96"/>
      <c r="E3" s="96"/>
      <c r="F3" s="96"/>
      <c r="G3" s="96"/>
      <c r="H3" s="96"/>
    </row>
    <row r="4" spans="2:9">
      <c r="I4" s="4"/>
    </row>
    <row r="5" spans="2:9">
      <c r="B5" s="96" t="s">
        <v>169</v>
      </c>
      <c r="C5" s="96"/>
      <c r="D5" s="96"/>
      <c r="E5" s="96"/>
      <c r="F5" s="96"/>
      <c r="G5" s="96"/>
      <c r="H5" s="96"/>
    </row>
    <row r="6" spans="2:9">
      <c r="B6" s="1" t="s">
        <v>17</v>
      </c>
      <c r="C6" s="1"/>
      <c r="I6" s="4"/>
    </row>
    <row r="7" spans="2:9">
      <c r="B7" t="s">
        <v>2</v>
      </c>
      <c r="H7" s="4">
        <v>9095418.1300000008</v>
      </c>
    </row>
    <row r="8" spans="2:9">
      <c r="B8" t="s">
        <v>3</v>
      </c>
      <c r="H8" s="4">
        <v>166743.78</v>
      </c>
    </row>
    <row r="9" spans="2:9">
      <c r="B9" s="1" t="s">
        <v>7</v>
      </c>
      <c r="C9" s="1"/>
      <c r="H9" s="7">
        <f>SUM(H7:H8)</f>
        <v>9262161.9100000001</v>
      </c>
      <c r="I9" s="14"/>
    </row>
    <row r="10" spans="2:9">
      <c r="I10" s="4"/>
    </row>
    <row r="11" spans="2:9">
      <c r="B11" s="1" t="s">
        <v>18</v>
      </c>
      <c r="C11" s="1"/>
      <c r="I11" s="9"/>
    </row>
    <row r="12" spans="2:9">
      <c r="B12" t="s">
        <v>4</v>
      </c>
      <c r="H12" s="2">
        <v>210545</v>
      </c>
    </row>
    <row r="13" spans="2:9">
      <c r="B13" t="s">
        <v>5</v>
      </c>
      <c r="H13" s="4">
        <v>26500</v>
      </c>
      <c r="I13" s="4"/>
    </row>
    <row r="14" spans="2:9">
      <c r="B14" t="s">
        <v>13</v>
      </c>
      <c r="H14" s="4">
        <v>16190.5</v>
      </c>
      <c r="I14" s="4"/>
    </row>
    <row r="15" spans="2:9">
      <c r="B15" t="s">
        <v>14</v>
      </c>
      <c r="H15" s="4">
        <v>45819.48</v>
      </c>
    </row>
    <row r="16" spans="2:9">
      <c r="B16" t="s">
        <v>11</v>
      </c>
      <c r="H16" s="4">
        <v>137458.42000000001</v>
      </c>
    </row>
    <row r="17" spans="2:9">
      <c r="B17" t="s">
        <v>12</v>
      </c>
      <c r="H17" s="4">
        <v>26630</v>
      </c>
    </row>
    <row r="18" spans="2:9">
      <c r="B18" t="s">
        <v>15</v>
      </c>
      <c r="H18" s="4">
        <v>22500</v>
      </c>
      <c r="I18" s="4"/>
    </row>
    <row r="19" spans="2:9">
      <c r="B19" s="1" t="s">
        <v>6</v>
      </c>
      <c r="C19" s="1"/>
      <c r="D19" s="1"/>
      <c r="H19" s="7">
        <f>SUM(H12:H18)</f>
        <v>485643.4</v>
      </c>
    </row>
    <row r="21" spans="2:9" ht="15.75" thickBot="1">
      <c r="B21" s="1" t="s">
        <v>8</v>
      </c>
      <c r="C21" s="1"/>
      <c r="H21" s="6">
        <f>SUM(H9+H19)</f>
        <v>9747805.3100000005</v>
      </c>
      <c r="I21" s="4"/>
    </row>
    <row r="22" spans="2:9" ht="15.75" thickTop="1">
      <c r="B22" s="96" t="s">
        <v>21</v>
      </c>
      <c r="C22" s="96"/>
      <c r="D22" s="96"/>
      <c r="E22" s="96"/>
      <c r="F22" s="96"/>
      <c r="G22" s="96"/>
      <c r="H22" s="96"/>
    </row>
    <row r="23" spans="2:9">
      <c r="B23" s="1" t="s">
        <v>19</v>
      </c>
    </row>
    <row r="24" spans="2:9">
      <c r="B24" t="s">
        <v>24</v>
      </c>
      <c r="H24" s="14">
        <v>24500</v>
      </c>
    </row>
    <row r="25" spans="2:9">
      <c r="B25" t="s">
        <v>160</v>
      </c>
      <c r="H25" s="11">
        <v>934.78</v>
      </c>
    </row>
    <row r="26" spans="2:9">
      <c r="B26" t="s">
        <v>165</v>
      </c>
      <c r="H26" s="14">
        <v>2290.9699999999998</v>
      </c>
    </row>
    <row r="27" spans="2:9">
      <c r="B27" t="s">
        <v>161</v>
      </c>
      <c r="H27" s="4">
        <v>1258</v>
      </c>
    </row>
    <row r="28" spans="2:9">
      <c r="B28" t="s">
        <v>162</v>
      </c>
      <c r="H28" s="2">
        <v>500</v>
      </c>
    </row>
    <row r="29" spans="2:9">
      <c r="B29" t="s">
        <v>163</v>
      </c>
      <c r="H29" s="2">
        <v>400</v>
      </c>
    </row>
    <row r="30" spans="2:9">
      <c r="B30" s="1" t="s">
        <v>164</v>
      </c>
      <c r="H30" s="7">
        <f>SUM(H24:H29)</f>
        <v>29883.75</v>
      </c>
    </row>
    <row r="32" spans="2:9">
      <c r="B32" s="1" t="s">
        <v>20</v>
      </c>
      <c r="C32" s="1"/>
    </row>
    <row r="33" spans="2:10">
      <c r="B33" t="s">
        <v>9</v>
      </c>
      <c r="H33" s="10">
        <v>10000000</v>
      </c>
      <c r="I33" s="70"/>
    </row>
    <row r="34" spans="2:10">
      <c r="B34" t="s">
        <v>223</v>
      </c>
      <c r="H34">
        <v>2895.56</v>
      </c>
      <c r="I34" s="70"/>
    </row>
    <row r="35" spans="2:10">
      <c r="B35" t="s">
        <v>16</v>
      </c>
      <c r="H35" s="4">
        <v>-284974</v>
      </c>
    </row>
    <row r="36" spans="2:10">
      <c r="B36" t="s">
        <v>166</v>
      </c>
      <c r="F36" s="1"/>
      <c r="H36" s="7">
        <f>SUM(H33:H35)</f>
        <v>9717921.5600000005</v>
      </c>
    </row>
    <row r="38" spans="2:10" ht="15.75" thickBot="1">
      <c r="B38" s="1" t="s">
        <v>10</v>
      </c>
      <c r="C38" s="1"/>
      <c r="D38" s="1"/>
      <c r="E38" s="1"/>
      <c r="H38" s="6">
        <f>SUM(H30+H36)</f>
        <v>9747805.3100000005</v>
      </c>
    </row>
    <row r="39" spans="2:10" ht="15.75" thickTop="1"/>
    <row r="41" spans="2:10">
      <c r="B41" t="s">
        <v>154</v>
      </c>
    </row>
    <row r="43" spans="2:10">
      <c r="B43" s="1" t="s">
        <v>155</v>
      </c>
      <c r="C43" s="1"/>
    </row>
    <row r="44" spans="2:10">
      <c r="B44" s="1" t="s">
        <v>156</v>
      </c>
      <c r="C44" s="1"/>
    </row>
    <row r="46" spans="2:10">
      <c r="B46" t="s">
        <v>157</v>
      </c>
    </row>
    <row r="47" spans="2:10">
      <c r="J47" s="1"/>
    </row>
    <row r="48" spans="2:10">
      <c r="B48" s="1" t="s">
        <v>158</v>
      </c>
      <c r="C48" s="1"/>
      <c r="D48" s="1"/>
      <c r="J48" s="1"/>
    </row>
    <row r="49" spans="2:9">
      <c r="B49" s="1" t="s">
        <v>222</v>
      </c>
      <c r="C49" s="1"/>
      <c r="D49" s="1"/>
    </row>
    <row r="56" spans="2:9">
      <c r="I56" s="4"/>
    </row>
    <row r="75" spans="9:9">
      <c r="I75" s="4"/>
    </row>
    <row r="78" spans="9:9">
      <c r="I78" s="4"/>
    </row>
    <row r="79" spans="9:9">
      <c r="I79" s="4"/>
    </row>
    <row r="82" spans="9:9">
      <c r="I82" s="2"/>
    </row>
    <row r="83" spans="9:9">
      <c r="I83" s="4"/>
    </row>
    <row r="84" spans="9:9">
      <c r="I84" s="10"/>
    </row>
    <row r="85" spans="9:9">
      <c r="I85" s="4"/>
    </row>
    <row r="87" spans="9:9">
      <c r="I87" s="4"/>
    </row>
    <row r="101" spans="2:8" ht="15.75">
      <c r="B101" s="95" t="s">
        <v>0</v>
      </c>
      <c r="C101" s="95"/>
      <c r="D101" s="95"/>
      <c r="E101" s="95"/>
      <c r="F101" s="95"/>
      <c r="G101" s="95"/>
      <c r="H101" s="95"/>
    </row>
    <row r="102" spans="2:8" ht="15.75">
      <c r="B102" s="95" t="s">
        <v>167</v>
      </c>
      <c r="C102" s="95"/>
      <c r="D102" s="95"/>
      <c r="E102" s="95"/>
      <c r="F102" s="95"/>
      <c r="G102" s="95"/>
      <c r="H102" s="95"/>
    </row>
    <row r="103" spans="2:8">
      <c r="B103" s="96" t="s">
        <v>22</v>
      </c>
      <c r="C103" s="96"/>
      <c r="D103" s="96"/>
      <c r="E103" s="96"/>
      <c r="F103" s="96"/>
      <c r="G103" s="96"/>
      <c r="H103" s="96"/>
    </row>
    <row r="105" spans="2:8">
      <c r="B105" s="96" t="s">
        <v>1</v>
      </c>
      <c r="C105" s="96"/>
      <c r="D105" s="96"/>
      <c r="E105" s="96"/>
      <c r="F105" s="96"/>
      <c r="G105" s="96"/>
      <c r="H105" s="96"/>
    </row>
    <row r="106" spans="2:8">
      <c r="B106" s="1" t="s">
        <v>17</v>
      </c>
      <c r="C106" s="1"/>
    </row>
    <row r="107" spans="2:8">
      <c r="B107" t="s">
        <v>2</v>
      </c>
      <c r="H107" s="4">
        <v>9092968.290000001</v>
      </c>
    </row>
    <row r="108" spans="2:8">
      <c r="B108" t="s">
        <v>3</v>
      </c>
      <c r="H108" s="4">
        <v>166743.78</v>
      </c>
    </row>
    <row r="109" spans="2:8">
      <c r="B109" s="1" t="s">
        <v>7</v>
      </c>
      <c r="C109" s="1"/>
      <c r="H109" s="7">
        <f>SUM(H107:H108)</f>
        <v>9259712.0700000003</v>
      </c>
    </row>
    <row r="111" spans="2:8">
      <c r="B111" s="1" t="s">
        <v>18</v>
      </c>
      <c r="C111" s="1"/>
    </row>
    <row r="112" spans="2:8">
      <c r="B112" t="s">
        <v>4</v>
      </c>
      <c r="H112" s="2">
        <v>210545</v>
      </c>
    </row>
    <row r="113" spans="2:8">
      <c r="B113" t="s">
        <v>5</v>
      </c>
      <c r="H113" s="4">
        <v>26500</v>
      </c>
    </row>
    <row r="114" spans="2:8">
      <c r="B114" t="s">
        <v>13</v>
      </c>
      <c r="H114" s="4">
        <v>16190.5</v>
      </c>
    </row>
    <row r="115" spans="2:8">
      <c r="B115" t="s">
        <v>14</v>
      </c>
      <c r="H115" s="4">
        <v>45819.48</v>
      </c>
    </row>
    <row r="116" spans="2:8">
      <c r="B116" t="s">
        <v>11</v>
      </c>
      <c r="H116" s="4">
        <v>137458.42000000001</v>
      </c>
    </row>
    <row r="117" spans="2:8">
      <c r="B117" t="s">
        <v>12</v>
      </c>
      <c r="H117" s="4">
        <v>26630</v>
      </c>
    </row>
    <row r="118" spans="2:8">
      <c r="B118" t="s">
        <v>15</v>
      </c>
      <c r="H118" s="4">
        <v>11250</v>
      </c>
    </row>
    <row r="119" spans="2:8">
      <c r="B119" s="1" t="s">
        <v>6</v>
      </c>
      <c r="C119" s="1"/>
      <c r="D119" s="1"/>
      <c r="H119" s="7">
        <f>SUM(H112:H118)</f>
        <v>474393.4</v>
      </c>
    </row>
    <row r="121" spans="2:8" ht="15.75" thickBot="1">
      <c r="B121" s="1" t="s">
        <v>8</v>
      </c>
      <c r="C121" s="1"/>
      <c r="H121" s="6">
        <f>SUM(H109+H119)</f>
        <v>9734105.4700000007</v>
      </c>
    </row>
    <row r="122" spans="2:8" ht="15.75" thickTop="1"/>
    <row r="123" spans="2:8">
      <c r="B123" s="96" t="s">
        <v>21</v>
      </c>
      <c r="C123" s="96"/>
      <c r="D123" s="96"/>
      <c r="E123" s="96"/>
      <c r="F123" s="96"/>
      <c r="G123" s="96"/>
      <c r="H123" s="96"/>
    </row>
    <row r="125" spans="2:8">
      <c r="B125" s="1" t="s">
        <v>19</v>
      </c>
    </row>
    <row r="126" spans="2:8">
      <c r="B126" t="s">
        <v>24</v>
      </c>
      <c r="H126" s="8">
        <v>13250</v>
      </c>
    </row>
    <row r="127" spans="2:8">
      <c r="H127" s="14"/>
    </row>
    <row r="128" spans="2:8">
      <c r="H128" s="14"/>
    </row>
    <row r="130" spans="2:8">
      <c r="B130" s="1" t="s">
        <v>20</v>
      </c>
      <c r="C130" s="1"/>
    </row>
    <row r="131" spans="2:8">
      <c r="B131" t="s">
        <v>9</v>
      </c>
      <c r="H131" s="10">
        <v>10000000</v>
      </c>
    </row>
    <row r="132" spans="2:8">
      <c r="B132" t="s">
        <v>23</v>
      </c>
      <c r="H132" s="10">
        <v>395.72</v>
      </c>
    </row>
    <row r="133" spans="2:8">
      <c r="B133" t="s">
        <v>16</v>
      </c>
      <c r="H133" s="4">
        <v>-279540.25</v>
      </c>
    </row>
    <row r="134" spans="2:8" ht="15.75" thickBot="1">
      <c r="B134" s="1" t="s">
        <v>10</v>
      </c>
      <c r="C134" s="1"/>
      <c r="D134" s="1"/>
      <c r="E134" s="1"/>
      <c r="F134" s="1"/>
      <c r="H134" s="6">
        <f>SUM(H126:H133)</f>
        <v>9734105.4700000007</v>
      </c>
    </row>
    <row r="135" spans="2:8" ht="15.75" thickTop="1"/>
    <row r="138" spans="2:8">
      <c r="B138" t="s">
        <v>154</v>
      </c>
    </row>
    <row r="140" spans="2:8">
      <c r="B140" s="1" t="s">
        <v>155</v>
      </c>
      <c r="C140" s="1"/>
    </row>
    <row r="141" spans="2:8">
      <c r="B141" s="1" t="s">
        <v>156</v>
      </c>
      <c r="C141" s="1"/>
    </row>
    <row r="144" spans="2:8">
      <c r="B144" t="s">
        <v>157</v>
      </c>
    </row>
    <row r="146" spans="2:3">
      <c r="B146" s="1" t="s">
        <v>158</v>
      </c>
      <c r="C146" s="1"/>
    </row>
    <row r="147" spans="2:3">
      <c r="B147" s="1" t="s">
        <v>159</v>
      </c>
      <c r="C147" s="1"/>
    </row>
  </sheetData>
  <mergeCells count="10">
    <mergeCell ref="B1:H1"/>
    <mergeCell ref="B2:H2"/>
    <mergeCell ref="B3:H3"/>
    <mergeCell ref="B5:H5"/>
    <mergeCell ref="B22:H22"/>
    <mergeCell ref="B101:H101"/>
    <mergeCell ref="B102:H102"/>
    <mergeCell ref="B103:H103"/>
    <mergeCell ref="B105:H105"/>
    <mergeCell ref="B123:H1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147"/>
  <sheetViews>
    <sheetView topLeftCell="A111" workbookViewId="0">
      <selection activeCell="L135" sqref="L135"/>
    </sheetView>
  </sheetViews>
  <sheetFormatPr defaultRowHeight="15"/>
  <cols>
    <col min="1" max="1" width="34.85546875" customWidth="1"/>
    <col min="2" max="2" width="12.28515625" customWidth="1"/>
    <col min="3" max="3" width="9.42578125" customWidth="1"/>
    <col min="4" max="4" width="15.7109375" customWidth="1"/>
    <col min="5" max="6" width="10.85546875" customWidth="1"/>
    <col min="7" max="7" width="10.28515625" customWidth="1"/>
    <col min="8" max="8" width="12.5703125" customWidth="1"/>
    <col min="9" max="9" width="15.42578125" customWidth="1"/>
    <col min="10" max="10" width="12.5703125" customWidth="1"/>
  </cols>
  <sheetData>
    <row r="3" spans="1:4" ht="21" customHeight="1">
      <c r="A3" s="97" t="s">
        <v>25</v>
      </c>
      <c r="B3" s="97"/>
      <c r="C3" s="97"/>
      <c r="D3" s="97"/>
    </row>
    <row r="4" spans="1:4">
      <c r="A4" s="16"/>
      <c r="B4" s="16"/>
      <c r="C4" s="16"/>
      <c r="D4" s="16"/>
    </row>
    <row r="5" spans="1:4" ht="18.75" customHeight="1">
      <c r="A5" s="98" t="s">
        <v>26</v>
      </c>
      <c r="B5" s="98"/>
      <c r="C5" s="98"/>
      <c r="D5" s="98"/>
    </row>
    <row r="6" spans="1:4">
      <c r="A6" s="16"/>
      <c r="B6" s="16"/>
      <c r="C6" s="16"/>
      <c r="D6" s="16"/>
    </row>
    <row r="7" spans="1:4">
      <c r="A7" s="16" t="s">
        <v>27</v>
      </c>
      <c r="B7" s="16" t="s">
        <v>28</v>
      </c>
      <c r="C7" s="16" t="s">
        <v>29</v>
      </c>
      <c r="D7" s="29" t="s">
        <v>30</v>
      </c>
    </row>
    <row r="8" spans="1:4">
      <c r="A8" s="17" t="s">
        <v>31</v>
      </c>
      <c r="B8" s="18">
        <v>41058</v>
      </c>
      <c r="C8" t="s">
        <v>32</v>
      </c>
      <c r="D8" s="2">
        <v>350</v>
      </c>
    </row>
    <row r="9" spans="1:4">
      <c r="A9" s="17" t="s">
        <v>33</v>
      </c>
      <c r="B9" s="18">
        <v>41060</v>
      </c>
      <c r="C9" t="s">
        <v>34</v>
      </c>
      <c r="D9" s="4">
        <v>80350</v>
      </c>
    </row>
    <row r="10" spans="1:4">
      <c r="A10" s="17" t="s">
        <v>35</v>
      </c>
      <c r="B10" s="18">
        <v>41060</v>
      </c>
      <c r="C10" t="s">
        <v>36</v>
      </c>
      <c r="D10" s="4">
        <v>350021.68</v>
      </c>
    </row>
    <row r="11" spans="1:4">
      <c r="A11" t="s">
        <v>37</v>
      </c>
      <c r="B11" s="18">
        <v>41060</v>
      </c>
      <c r="C11" t="s">
        <v>38</v>
      </c>
      <c r="D11" s="4">
        <v>31630</v>
      </c>
    </row>
    <row r="12" spans="1:4">
      <c r="A12" t="s">
        <v>39</v>
      </c>
      <c r="B12" s="18">
        <v>41060</v>
      </c>
      <c r="C12" t="s">
        <v>40</v>
      </c>
      <c r="D12" s="4">
        <v>19330</v>
      </c>
    </row>
    <row r="13" spans="1:4">
      <c r="A13" t="s">
        <v>41</v>
      </c>
      <c r="B13" s="18">
        <v>41060</v>
      </c>
      <c r="C13" t="s">
        <v>42</v>
      </c>
      <c r="D13" s="4">
        <v>15000</v>
      </c>
    </row>
    <row r="14" spans="1:4">
      <c r="A14" s="17" t="s">
        <v>43</v>
      </c>
      <c r="B14" s="18">
        <v>41061</v>
      </c>
      <c r="C14" t="s">
        <v>32</v>
      </c>
      <c r="D14" s="4">
        <v>1400</v>
      </c>
    </row>
    <row r="15" spans="1:4">
      <c r="A15" t="s">
        <v>44</v>
      </c>
      <c r="B15" s="18">
        <v>41068</v>
      </c>
      <c r="C15" t="s">
        <v>45</v>
      </c>
      <c r="D15" s="4">
        <v>18730</v>
      </c>
    </row>
    <row r="16" spans="1:4">
      <c r="A16" s="17" t="s">
        <v>46</v>
      </c>
      <c r="B16" s="18">
        <v>41068</v>
      </c>
      <c r="C16" t="s">
        <v>32</v>
      </c>
      <c r="D16" s="19">
        <v>50</v>
      </c>
    </row>
    <row r="17" spans="1:4">
      <c r="A17" t="s">
        <v>47</v>
      </c>
      <c r="B17" s="18">
        <v>41074</v>
      </c>
      <c r="C17" s="20" t="s">
        <v>48</v>
      </c>
      <c r="D17" s="4">
        <v>40010</v>
      </c>
    </row>
    <row r="18" spans="1:4">
      <c r="A18" s="17" t="s">
        <v>49</v>
      </c>
      <c r="B18" s="18">
        <v>41081</v>
      </c>
      <c r="C18" s="20" t="s">
        <v>50</v>
      </c>
      <c r="D18" s="4">
        <v>165000</v>
      </c>
    </row>
    <row r="19" spans="1:4">
      <c r="A19" t="s">
        <v>51</v>
      </c>
      <c r="B19" s="18">
        <v>41081</v>
      </c>
      <c r="C19" s="20" t="s">
        <v>52</v>
      </c>
      <c r="D19" s="4">
        <v>16190.5</v>
      </c>
    </row>
    <row r="20" spans="1:4">
      <c r="A20" t="s">
        <v>53</v>
      </c>
      <c r="B20" s="18">
        <v>41081</v>
      </c>
      <c r="C20" s="20" t="s">
        <v>54</v>
      </c>
      <c r="D20" s="4">
        <v>71465.75</v>
      </c>
    </row>
    <row r="21" spans="1:4">
      <c r="A21" t="s">
        <v>55</v>
      </c>
      <c r="B21" s="18">
        <v>41081</v>
      </c>
      <c r="C21" s="20" t="s">
        <v>56</v>
      </c>
      <c r="D21" s="4">
        <v>4492.1000000000004</v>
      </c>
    </row>
    <row r="22" spans="1:4">
      <c r="A22" t="s">
        <v>57</v>
      </c>
      <c r="B22" s="18">
        <v>41081</v>
      </c>
      <c r="C22" s="20" t="s">
        <v>58</v>
      </c>
      <c r="D22" s="4">
        <v>3010</v>
      </c>
    </row>
    <row r="23" spans="1:4">
      <c r="A23" t="s">
        <v>59</v>
      </c>
      <c r="B23" s="18">
        <v>41081</v>
      </c>
      <c r="C23" t="s">
        <v>60</v>
      </c>
      <c r="D23" s="4">
        <v>21475</v>
      </c>
    </row>
    <row r="24" spans="1:4">
      <c r="A24" t="s">
        <v>61</v>
      </c>
      <c r="B24" s="18">
        <v>41085</v>
      </c>
      <c r="C24" s="20" t="s">
        <v>62</v>
      </c>
      <c r="D24" s="2">
        <v>13250</v>
      </c>
    </row>
    <row r="25" spans="1:4">
      <c r="A25" s="17" t="s">
        <v>63</v>
      </c>
      <c r="B25" s="18">
        <v>41087</v>
      </c>
      <c r="C25" t="s">
        <v>64</v>
      </c>
      <c r="D25" s="2">
        <v>11250</v>
      </c>
    </row>
    <row r="26" spans="1:4">
      <c r="A26" s="17" t="s">
        <v>65</v>
      </c>
      <c r="B26" s="18">
        <v>41086</v>
      </c>
      <c r="C26" s="20" t="s">
        <v>66</v>
      </c>
      <c r="D26" s="2">
        <v>26630</v>
      </c>
    </row>
    <row r="27" spans="1:4">
      <c r="A27" s="17" t="s">
        <v>67</v>
      </c>
      <c r="B27" s="18">
        <v>41086</v>
      </c>
      <c r="C27" s="20" t="s">
        <v>68</v>
      </c>
      <c r="D27" s="2">
        <v>2060</v>
      </c>
    </row>
    <row r="28" spans="1:4">
      <c r="A28" t="s">
        <v>69</v>
      </c>
      <c r="B28" s="18">
        <v>41089</v>
      </c>
      <c r="C28" s="20" t="s">
        <v>70</v>
      </c>
      <c r="D28" s="2">
        <v>5098.7</v>
      </c>
    </row>
    <row r="29" spans="1:4">
      <c r="A29" t="s">
        <v>71</v>
      </c>
      <c r="B29" s="18">
        <v>41089</v>
      </c>
      <c r="C29" s="20" t="s">
        <v>72</v>
      </c>
      <c r="D29" s="2">
        <v>5098.7</v>
      </c>
    </row>
    <row r="30" spans="1:4">
      <c r="A30" s="17" t="s">
        <v>73</v>
      </c>
      <c r="B30" s="18">
        <v>41089</v>
      </c>
      <c r="C30" s="20" t="s">
        <v>74</v>
      </c>
      <c r="D30" s="2">
        <v>5535</v>
      </c>
    </row>
    <row r="32" spans="1:4" ht="15.75" thickBot="1">
      <c r="A32" s="1" t="s">
        <v>75</v>
      </c>
      <c r="D32" s="6">
        <f>SUM(D8:D31)</f>
        <v>907427.42999999982</v>
      </c>
    </row>
    <row r="33" spans="1:9" ht="15.75" thickTop="1"/>
    <row r="35" spans="1:9" ht="15.75">
      <c r="A35" s="95" t="s">
        <v>76</v>
      </c>
      <c r="B35" s="95"/>
      <c r="C35" s="95"/>
      <c r="D35" s="95"/>
      <c r="E35" s="95"/>
      <c r="F35" s="95"/>
      <c r="G35" s="95"/>
      <c r="H35" s="95"/>
      <c r="I35" s="95"/>
    </row>
    <row r="36" spans="1:9" ht="15.75">
      <c r="A36" s="95" t="s">
        <v>77</v>
      </c>
      <c r="B36" s="95"/>
      <c r="C36" s="95"/>
      <c r="D36" s="95"/>
      <c r="E36" s="95"/>
      <c r="F36" s="95"/>
      <c r="G36" s="95"/>
      <c r="H36" s="95"/>
      <c r="I36" s="95"/>
    </row>
    <row r="37" spans="1:9" ht="15.75">
      <c r="A37" s="95" t="s">
        <v>78</v>
      </c>
      <c r="B37" s="95"/>
      <c r="C37" s="95"/>
      <c r="D37" s="95"/>
      <c r="E37" s="95"/>
      <c r="F37" s="95"/>
      <c r="G37" s="95"/>
      <c r="H37" s="95"/>
      <c r="I37" s="95"/>
    </row>
    <row r="39" spans="1:9" ht="15.75">
      <c r="E39" s="15" t="s">
        <v>79</v>
      </c>
      <c r="F39" s="15" t="s">
        <v>80</v>
      </c>
      <c r="G39" s="15" t="s">
        <v>81</v>
      </c>
      <c r="H39" s="15"/>
      <c r="I39" s="15" t="s">
        <v>82</v>
      </c>
    </row>
    <row r="40" spans="1:9" ht="15.75">
      <c r="A40" s="21" t="s">
        <v>83</v>
      </c>
      <c r="I40" s="22">
        <v>10000395.720000001</v>
      </c>
    </row>
    <row r="41" spans="1:9">
      <c r="A41" t="s">
        <v>84</v>
      </c>
    </row>
    <row r="42" spans="1:9" ht="15.75">
      <c r="B42" s="21" t="s">
        <v>85</v>
      </c>
    </row>
    <row r="43" spans="1:9">
      <c r="B43" t="s">
        <v>86</v>
      </c>
      <c r="E43" s="23">
        <v>41058</v>
      </c>
      <c r="F43" s="30"/>
      <c r="G43" s="24" t="s">
        <v>32</v>
      </c>
      <c r="H43" s="2">
        <v>350</v>
      </c>
    </row>
    <row r="44" spans="1:9">
      <c r="B44" t="s">
        <v>87</v>
      </c>
      <c r="C44" t="s">
        <v>88</v>
      </c>
      <c r="D44" t="s">
        <v>89</v>
      </c>
      <c r="E44" s="23">
        <v>41060</v>
      </c>
      <c r="F44" s="31" t="s">
        <v>90</v>
      </c>
      <c r="G44" s="25" t="s">
        <v>91</v>
      </c>
      <c r="H44" s="2">
        <v>80350</v>
      </c>
    </row>
    <row r="45" spans="1:9">
      <c r="B45" t="s">
        <v>92</v>
      </c>
      <c r="E45" s="23">
        <v>41060</v>
      </c>
      <c r="F45" s="31" t="s">
        <v>93</v>
      </c>
      <c r="G45" s="25" t="s">
        <v>94</v>
      </c>
      <c r="H45" s="2">
        <v>350021.68</v>
      </c>
    </row>
    <row r="46" spans="1:9">
      <c r="B46" t="s">
        <v>95</v>
      </c>
      <c r="E46" s="23">
        <v>41060</v>
      </c>
      <c r="F46" s="31" t="s">
        <v>96</v>
      </c>
      <c r="G46" s="25" t="s">
        <v>97</v>
      </c>
      <c r="H46" s="2">
        <v>31630</v>
      </c>
    </row>
    <row r="47" spans="1:9">
      <c r="B47" t="s">
        <v>98</v>
      </c>
      <c r="E47" s="23">
        <v>41060</v>
      </c>
      <c r="F47" s="31" t="s">
        <v>99</v>
      </c>
      <c r="G47" s="25" t="s">
        <v>100</v>
      </c>
      <c r="H47" s="2">
        <v>19330</v>
      </c>
    </row>
    <row r="48" spans="1:9">
      <c r="B48" t="s">
        <v>101</v>
      </c>
      <c r="E48" s="23">
        <v>41060</v>
      </c>
      <c r="F48" s="31" t="s">
        <v>102</v>
      </c>
      <c r="G48" s="25" t="s">
        <v>103</v>
      </c>
      <c r="H48" s="2">
        <v>15000</v>
      </c>
    </row>
    <row r="49" spans="1:9">
      <c r="B49" t="s">
        <v>104</v>
      </c>
      <c r="E49" s="23">
        <v>41061</v>
      </c>
      <c r="F49" s="31"/>
      <c r="G49" s="24" t="s">
        <v>32</v>
      </c>
      <c r="H49" s="2">
        <v>1400</v>
      </c>
    </row>
    <row r="50" spans="1:9">
      <c r="B50" t="s">
        <v>105</v>
      </c>
      <c r="E50" s="23">
        <v>41068</v>
      </c>
      <c r="F50" s="31" t="s">
        <v>106</v>
      </c>
      <c r="G50" s="24" t="s">
        <v>107</v>
      </c>
      <c r="H50" s="2">
        <v>18730</v>
      </c>
    </row>
    <row r="51" spans="1:9">
      <c r="B51" t="s">
        <v>108</v>
      </c>
      <c r="E51" s="23">
        <v>41068</v>
      </c>
      <c r="F51" s="31"/>
      <c r="G51" s="24" t="s">
        <v>32</v>
      </c>
      <c r="H51" s="2">
        <v>50</v>
      </c>
    </row>
    <row r="52" spans="1:9">
      <c r="B52" t="s">
        <v>109</v>
      </c>
      <c r="E52" s="23">
        <v>41074</v>
      </c>
      <c r="F52" s="31" t="s">
        <v>110</v>
      </c>
      <c r="G52" s="25" t="s">
        <v>111</v>
      </c>
      <c r="H52" s="10">
        <v>40010</v>
      </c>
    </row>
    <row r="53" spans="1:9">
      <c r="B53" t="s">
        <v>112</v>
      </c>
      <c r="E53" s="23">
        <v>41081</v>
      </c>
      <c r="F53" s="31" t="s">
        <v>113</v>
      </c>
      <c r="G53" s="25" t="s">
        <v>114</v>
      </c>
      <c r="H53" s="10">
        <v>21475</v>
      </c>
    </row>
    <row r="54" spans="1:9">
      <c r="B54" t="s">
        <v>115</v>
      </c>
      <c r="E54" s="23">
        <v>41085</v>
      </c>
      <c r="F54" s="31" t="s">
        <v>116</v>
      </c>
      <c r="G54" s="25" t="s">
        <v>117</v>
      </c>
      <c r="H54" s="26">
        <v>13250</v>
      </c>
    </row>
    <row r="55" spans="1:9">
      <c r="B55" s="17" t="s">
        <v>118</v>
      </c>
      <c r="E55" s="23">
        <v>41087</v>
      </c>
      <c r="F55" s="31" t="s">
        <v>119</v>
      </c>
      <c r="G55" s="25" t="s">
        <v>120</v>
      </c>
      <c r="H55" s="2">
        <v>11250</v>
      </c>
    </row>
    <row r="56" spans="1:9">
      <c r="B56" s="17" t="s">
        <v>121</v>
      </c>
      <c r="E56" s="23">
        <v>41086</v>
      </c>
      <c r="F56" s="31" t="s">
        <v>122</v>
      </c>
      <c r="G56" s="25" t="s">
        <v>123</v>
      </c>
      <c r="H56" s="2">
        <v>26630</v>
      </c>
    </row>
    <row r="57" spans="1:9">
      <c r="B57" s="17" t="s">
        <v>124</v>
      </c>
      <c r="E57" s="23">
        <v>41086</v>
      </c>
      <c r="F57" s="31" t="s">
        <v>125</v>
      </c>
      <c r="G57" s="25" t="s">
        <v>126</v>
      </c>
      <c r="H57" s="2">
        <v>2060</v>
      </c>
    </row>
    <row r="58" spans="1:9">
      <c r="B58" t="s">
        <v>127</v>
      </c>
      <c r="E58" s="23">
        <v>41089</v>
      </c>
      <c r="F58" s="31" t="s">
        <v>128</v>
      </c>
      <c r="G58" s="25" t="s">
        <v>129</v>
      </c>
      <c r="H58" s="2">
        <v>5098.7</v>
      </c>
    </row>
    <row r="59" spans="1:9">
      <c r="B59" t="s">
        <v>130</v>
      </c>
      <c r="E59" s="23">
        <v>41089</v>
      </c>
      <c r="F59" s="31" t="s">
        <v>131</v>
      </c>
      <c r="G59" s="25" t="s">
        <v>132</v>
      </c>
      <c r="H59" s="2">
        <v>5098.7</v>
      </c>
    </row>
    <row r="60" spans="1:9">
      <c r="B60" s="17" t="s">
        <v>133</v>
      </c>
      <c r="E60" s="23">
        <v>41089</v>
      </c>
      <c r="F60" s="31" t="s">
        <v>134</v>
      </c>
      <c r="G60" s="25" t="s">
        <v>135</v>
      </c>
      <c r="H60" s="2">
        <v>5535</v>
      </c>
    </row>
    <row r="61" spans="1:9">
      <c r="C61" s="18"/>
      <c r="D61" s="20"/>
      <c r="E61" s="2"/>
      <c r="F61" s="30"/>
      <c r="G61" s="25"/>
      <c r="H61" s="2"/>
    </row>
    <row r="62" spans="1:9">
      <c r="C62" s="18"/>
      <c r="D62" s="20"/>
      <c r="F62" s="30"/>
      <c r="G62" s="24"/>
      <c r="I62" s="27">
        <f>-SUM(H43:H60)</f>
        <v>-647269.07999999984</v>
      </c>
    </row>
    <row r="63" spans="1:9" ht="15.75">
      <c r="A63" s="21" t="s">
        <v>136</v>
      </c>
      <c r="B63" s="17"/>
      <c r="C63" s="18"/>
      <c r="D63" s="20"/>
      <c r="E63" s="2"/>
      <c r="F63" s="30"/>
      <c r="G63" s="24"/>
      <c r="I63" s="5">
        <f>SUM(I40:I62)</f>
        <v>9353126.6400000006</v>
      </c>
    </row>
    <row r="64" spans="1:9">
      <c r="E64" s="17"/>
      <c r="F64" s="30"/>
      <c r="G64" s="24"/>
    </row>
    <row r="65" spans="1:10">
      <c r="A65" t="s">
        <v>137</v>
      </c>
      <c r="E65" s="17"/>
      <c r="F65" s="30"/>
      <c r="G65" s="24"/>
    </row>
    <row r="66" spans="1:10">
      <c r="B66" t="s">
        <v>138</v>
      </c>
      <c r="E66" s="23">
        <v>41081</v>
      </c>
      <c r="F66" s="31" t="s">
        <v>139</v>
      </c>
      <c r="G66" s="25" t="s">
        <v>140</v>
      </c>
      <c r="H66" s="2">
        <v>165000</v>
      </c>
    </row>
    <row r="67" spans="1:10">
      <c r="B67" s="20" t="s">
        <v>141</v>
      </c>
      <c r="C67" s="20"/>
      <c r="D67" s="20"/>
      <c r="E67" s="23">
        <v>41081</v>
      </c>
      <c r="F67" s="31" t="s">
        <v>142</v>
      </c>
      <c r="G67" s="25" t="s">
        <v>143</v>
      </c>
      <c r="H67" s="2">
        <v>16190.5</v>
      </c>
    </row>
    <row r="68" spans="1:10">
      <c r="B68" t="s">
        <v>144</v>
      </c>
      <c r="E68" s="23">
        <v>41081</v>
      </c>
      <c r="F68" s="31" t="s">
        <v>145</v>
      </c>
      <c r="G68" s="25" t="s">
        <v>146</v>
      </c>
      <c r="H68" s="2">
        <v>71465.75</v>
      </c>
    </row>
    <row r="69" spans="1:10">
      <c r="B69" t="s">
        <v>147</v>
      </c>
      <c r="E69" s="23">
        <v>41081</v>
      </c>
      <c r="F69" s="31" t="s">
        <v>148</v>
      </c>
      <c r="G69" s="25" t="s">
        <v>149</v>
      </c>
      <c r="H69" s="10">
        <v>4492.1000000000004</v>
      </c>
      <c r="I69" s="4"/>
    </row>
    <row r="70" spans="1:10">
      <c r="B70" t="s">
        <v>150</v>
      </c>
      <c r="E70" s="23">
        <v>41081</v>
      </c>
      <c r="F70" s="31" t="s">
        <v>151</v>
      </c>
      <c r="G70" s="25" t="s">
        <v>152</v>
      </c>
      <c r="H70" s="10">
        <v>3010</v>
      </c>
      <c r="I70" s="4">
        <f>-SUM(H66:H70)</f>
        <v>-260158.35</v>
      </c>
      <c r="J70" s="4">
        <f>SUM(I62+I70)</f>
        <v>-907427.42999999982</v>
      </c>
    </row>
    <row r="71" spans="1:10">
      <c r="E71" s="23"/>
      <c r="F71" s="31"/>
      <c r="G71" s="25"/>
      <c r="H71" s="10"/>
      <c r="I71" s="4"/>
    </row>
    <row r="72" spans="1:10">
      <c r="E72" s="23"/>
      <c r="F72" s="25"/>
      <c r="G72" s="25"/>
      <c r="H72" s="10"/>
      <c r="I72" s="4"/>
    </row>
    <row r="73" spans="1:10" ht="16.5" thickBot="1">
      <c r="A73" s="21" t="s">
        <v>153</v>
      </c>
      <c r="E73" s="17"/>
      <c r="I73" s="28">
        <f>SUM(I63:I70)</f>
        <v>9092968.290000001</v>
      </c>
    </row>
    <row r="74" spans="1:10" ht="15.75" thickTop="1"/>
    <row r="77" spans="1:10">
      <c r="A77" t="s">
        <v>154</v>
      </c>
    </row>
    <row r="79" spans="1:10">
      <c r="A79" s="1" t="s">
        <v>155</v>
      </c>
      <c r="B79" s="1"/>
    </row>
    <row r="80" spans="1:10">
      <c r="A80" s="1" t="s">
        <v>156</v>
      </c>
      <c r="B80" s="1"/>
    </row>
    <row r="83" spans="1:9">
      <c r="A83" t="s">
        <v>157</v>
      </c>
    </row>
    <row r="85" spans="1:9">
      <c r="A85" s="1" t="s">
        <v>158</v>
      </c>
      <c r="B85" s="1"/>
    </row>
    <row r="86" spans="1:9">
      <c r="A86" s="1" t="s">
        <v>159</v>
      </c>
      <c r="B86" s="1"/>
    </row>
    <row r="89" spans="1:9" ht="15.75">
      <c r="A89" s="95" t="s">
        <v>76</v>
      </c>
      <c r="B89" s="95"/>
      <c r="C89" s="95"/>
      <c r="D89" s="95"/>
      <c r="E89" s="95"/>
      <c r="F89" s="95"/>
      <c r="G89" s="95"/>
      <c r="H89" s="95"/>
      <c r="I89" s="95"/>
    </row>
    <row r="90" spans="1:9" ht="15.75">
      <c r="A90" s="95" t="s">
        <v>77</v>
      </c>
      <c r="B90" s="95"/>
      <c r="C90" s="95"/>
      <c r="D90" s="95"/>
      <c r="E90" s="95"/>
      <c r="F90" s="95"/>
      <c r="G90" s="95"/>
      <c r="H90" s="95"/>
      <c r="I90" s="95"/>
    </row>
    <row r="91" spans="1:9" ht="15.75">
      <c r="A91" s="95" t="s">
        <v>182</v>
      </c>
      <c r="B91" s="95"/>
      <c r="C91" s="95"/>
      <c r="D91" s="95"/>
      <c r="E91" s="95"/>
      <c r="F91" s="95"/>
      <c r="G91" s="95"/>
      <c r="H91" s="95"/>
      <c r="I91" s="95"/>
    </row>
    <row r="93" spans="1:9" ht="15.75">
      <c r="E93" s="32" t="s">
        <v>79</v>
      </c>
      <c r="F93" s="32" t="s">
        <v>80</v>
      </c>
      <c r="G93" s="32" t="s">
        <v>81</v>
      </c>
      <c r="H93" s="32"/>
      <c r="I93" s="32" t="s">
        <v>82</v>
      </c>
    </row>
    <row r="94" spans="1:9" ht="15.75">
      <c r="A94" s="21" t="s">
        <v>83</v>
      </c>
      <c r="I94" s="22">
        <v>10000395.720000001</v>
      </c>
    </row>
    <row r="95" spans="1:9">
      <c r="A95" t="s">
        <v>84</v>
      </c>
    </row>
    <row r="96" spans="1:9" ht="15.75">
      <c r="A96" s="38" t="s">
        <v>184</v>
      </c>
    </row>
    <row r="97" spans="1:10">
      <c r="A97" t="s">
        <v>183</v>
      </c>
      <c r="E97" s="23">
        <v>41058</v>
      </c>
      <c r="F97" s="30"/>
      <c r="G97" s="24" t="s">
        <v>32</v>
      </c>
      <c r="H97" s="65">
        <v>350</v>
      </c>
    </row>
    <row r="98" spans="1:10">
      <c r="A98" t="s">
        <v>185</v>
      </c>
      <c r="E98" s="23">
        <v>41060</v>
      </c>
      <c r="F98" s="31" t="s">
        <v>90</v>
      </c>
      <c r="G98" s="25" t="s">
        <v>91</v>
      </c>
      <c r="H98" s="65">
        <v>80350</v>
      </c>
    </row>
    <row r="99" spans="1:10">
      <c r="A99" t="s">
        <v>186</v>
      </c>
      <c r="E99" s="23">
        <v>41060</v>
      </c>
      <c r="F99" s="31" t="s">
        <v>93</v>
      </c>
      <c r="G99" s="25" t="s">
        <v>94</v>
      </c>
      <c r="H99" s="65">
        <v>350021.68</v>
      </c>
    </row>
    <row r="100" spans="1:10">
      <c r="A100" t="s">
        <v>187</v>
      </c>
      <c r="E100" s="23">
        <v>41060</v>
      </c>
      <c r="F100" s="31" t="s">
        <v>96</v>
      </c>
      <c r="G100" s="25" t="s">
        <v>97</v>
      </c>
      <c r="H100" s="65">
        <v>31630</v>
      </c>
    </row>
    <row r="101" spans="1:10">
      <c r="A101" t="s">
        <v>188</v>
      </c>
      <c r="E101" s="23">
        <v>41060</v>
      </c>
      <c r="F101" s="31" t="s">
        <v>99</v>
      </c>
      <c r="G101" s="25" t="s">
        <v>100</v>
      </c>
      <c r="H101" s="65">
        <v>19330</v>
      </c>
    </row>
    <row r="102" spans="1:10">
      <c r="A102" t="s">
        <v>224</v>
      </c>
      <c r="E102" s="23">
        <v>41060</v>
      </c>
      <c r="F102" s="31" t="s">
        <v>102</v>
      </c>
      <c r="G102" s="25" t="s">
        <v>103</v>
      </c>
      <c r="H102" s="65">
        <v>15000</v>
      </c>
    </row>
    <row r="103" spans="1:10">
      <c r="A103" t="s">
        <v>225</v>
      </c>
      <c r="E103" s="23">
        <v>41061</v>
      </c>
      <c r="F103" s="31"/>
      <c r="G103" s="24" t="s">
        <v>32</v>
      </c>
      <c r="H103" s="65">
        <v>1400</v>
      </c>
    </row>
    <row r="104" spans="1:10">
      <c r="A104" t="s">
        <v>226</v>
      </c>
      <c r="E104" s="23">
        <v>41068</v>
      </c>
      <c r="F104" s="31" t="s">
        <v>106</v>
      </c>
      <c r="G104" s="24" t="s">
        <v>107</v>
      </c>
      <c r="H104" s="65">
        <v>18730</v>
      </c>
    </row>
    <row r="105" spans="1:10">
      <c r="A105" t="s">
        <v>227</v>
      </c>
      <c r="E105" s="23">
        <v>41068</v>
      </c>
      <c r="F105" s="31"/>
      <c r="G105" s="24" t="s">
        <v>32</v>
      </c>
      <c r="H105" s="65">
        <v>50</v>
      </c>
    </row>
    <row r="106" spans="1:10">
      <c r="A106" t="s">
        <v>228</v>
      </c>
      <c r="E106" s="23">
        <v>41074</v>
      </c>
      <c r="F106" s="31" t="s">
        <v>110</v>
      </c>
      <c r="G106" s="25" t="s">
        <v>111</v>
      </c>
      <c r="H106" s="66">
        <v>40010</v>
      </c>
    </row>
    <row r="107" spans="1:10">
      <c r="A107" t="s">
        <v>229</v>
      </c>
      <c r="E107" s="23">
        <v>41081</v>
      </c>
      <c r="F107" s="31" t="s">
        <v>139</v>
      </c>
      <c r="G107" s="25" t="s">
        <v>140</v>
      </c>
      <c r="H107" s="69">
        <v>165000</v>
      </c>
      <c r="J107" s="1" t="s">
        <v>195</v>
      </c>
    </row>
    <row r="108" spans="1:10">
      <c r="A108" t="s">
        <v>230</v>
      </c>
      <c r="E108" s="23">
        <v>41081</v>
      </c>
      <c r="F108" s="31" t="s">
        <v>142</v>
      </c>
      <c r="G108" s="25" t="s">
        <v>143</v>
      </c>
      <c r="H108" s="2">
        <v>16190.5</v>
      </c>
      <c r="J108" s="1" t="s">
        <v>195</v>
      </c>
    </row>
    <row r="109" spans="1:10">
      <c r="A109" t="s">
        <v>231</v>
      </c>
      <c r="E109" s="23">
        <v>41081</v>
      </c>
      <c r="F109" s="31" t="s">
        <v>145</v>
      </c>
      <c r="G109" s="25" t="s">
        <v>146</v>
      </c>
      <c r="H109" s="65">
        <v>71465.75</v>
      </c>
      <c r="J109" s="1"/>
    </row>
    <row r="110" spans="1:10">
      <c r="A110" t="s">
        <v>232</v>
      </c>
      <c r="E110" s="23">
        <v>41081</v>
      </c>
      <c r="F110" s="31" t="s">
        <v>148</v>
      </c>
      <c r="G110" s="25" t="s">
        <v>149</v>
      </c>
      <c r="H110" s="66">
        <v>4492.1000000000004</v>
      </c>
      <c r="J110" s="1"/>
    </row>
    <row r="111" spans="1:10">
      <c r="A111" t="s">
        <v>233</v>
      </c>
      <c r="E111" s="23">
        <v>41081</v>
      </c>
      <c r="F111" s="31" t="s">
        <v>151</v>
      </c>
      <c r="G111" s="25" t="s">
        <v>152</v>
      </c>
      <c r="H111" s="66">
        <v>3010</v>
      </c>
      <c r="J111" s="1"/>
    </row>
    <row r="112" spans="1:10">
      <c r="A112" t="s">
        <v>234</v>
      </c>
      <c r="E112" s="23">
        <v>41081</v>
      </c>
      <c r="F112" s="31" t="s">
        <v>113</v>
      </c>
      <c r="G112" s="25" t="s">
        <v>114</v>
      </c>
      <c r="H112" s="66">
        <v>21475</v>
      </c>
      <c r="J112" s="1"/>
    </row>
    <row r="113" spans="1:11">
      <c r="A113" t="s">
        <v>235</v>
      </c>
      <c r="E113" s="23">
        <v>41085</v>
      </c>
      <c r="F113" s="31" t="s">
        <v>116</v>
      </c>
      <c r="G113" s="25" t="s">
        <v>117</v>
      </c>
      <c r="H113" s="68">
        <v>13250</v>
      </c>
      <c r="J113" s="1" t="s">
        <v>195</v>
      </c>
    </row>
    <row r="114" spans="1:11">
      <c r="A114" s="17" t="s">
        <v>236</v>
      </c>
      <c r="E114" s="23">
        <v>41087</v>
      </c>
      <c r="F114" s="31" t="s">
        <v>119</v>
      </c>
      <c r="G114" s="25" t="s">
        <v>120</v>
      </c>
      <c r="H114" s="65">
        <v>11250</v>
      </c>
      <c r="J114" s="1"/>
    </row>
    <row r="115" spans="1:11" ht="15.75">
      <c r="A115" s="17" t="s">
        <v>237</v>
      </c>
      <c r="E115" s="23">
        <v>41086</v>
      </c>
      <c r="F115" s="31" t="s">
        <v>122</v>
      </c>
      <c r="G115" s="25" t="s">
        <v>123</v>
      </c>
      <c r="H115" s="69">
        <v>26630</v>
      </c>
      <c r="I115" s="10"/>
      <c r="J115" s="21" t="s">
        <v>195</v>
      </c>
    </row>
    <row r="116" spans="1:11">
      <c r="A116" s="17" t="s">
        <v>238</v>
      </c>
      <c r="E116" s="23">
        <v>41086</v>
      </c>
      <c r="F116" s="31" t="s">
        <v>125</v>
      </c>
      <c r="G116" s="25" t="s">
        <v>126</v>
      </c>
      <c r="H116" s="2">
        <v>2060</v>
      </c>
      <c r="I116" s="33"/>
      <c r="J116" s="1" t="s">
        <v>195</v>
      </c>
    </row>
    <row r="117" spans="1:11">
      <c r="A117" t="s">
        <v>239</v>
      </c>
      <c r="E117" s="23">
        <v>41089</v>
      </c>
      <c r="F117" s="31" t="s">
        <v>128</v>
      </c>
      <c r="G117" s="25" t="s">
        <v>129</v>
      </c>
      <c r="H117" s="65">
        <v>5098.7</v>
      </c>
      <c r="I117" s="11"/>
      <c r="J117" s="1" t="s">
        <v>195</v>
      </c>
    </row>
    <row r="118" spans="1:11">
      <c r="A118" t="s">
        <v>240</v>
      </c>
      <c r="E118" s="23">
        <v>41089</v>
      </c>
      <c r="F118" s="31" t="s">
        <v>131</v>
      </c>
      <c r="G118" s="25" t="s">
        <v>132</v>
      </c>
      <c r="H118" s="65">
        <v>5098.7</v>
      </c>
      <c r="I118" s="11"/>
    </row>
    <row r="119" spans="1:11">
      <c r="A119" s="17" t="s">
        <v>241</v>
      </c>
      <c r="E119" s="23">
        <v>41089</v>
      </c>
      <c r="F119" s="31" t="s">
        <v>134</v>
      </c>
      <c r="G119" s="25" t="s">
        <v>135</v>
      </c>
      <c r="H119" s="69">
        <v>5535</v>
      </c>
      <c r="I119" s="14">
        <f>-SUM(H97:H119)</f>
        <v>-907427.42999999982</v>
      </c>
      <c r="J119" s="1" t="s">
        <v>195</v>
      </c>
    </row>
    <row r="120" spans="1:11">
      <c r="A120" s="1" t="s">
        <v>216</v>
      </c>
      <c r="I120" s="34">
        <f>SUM(I94:I119)</f>
        <v>9092968.290000001</v>
      </c>
    </row>
    <row r="121" spans="1:11">
      <c r="A121" s="1" t="s">
        <v>214</v>
      </c>
      <c r="I121" s="33"/>
    </row>
    <row r="122" spans="1:11">
      <c r="A122" s="48" t="s">
        <v>220</v>
      </c>
      <c r="H122" s="4">
        <v>164.38</v>
      </c>
      <c r="K122" s="70"/>
    </row>
    <row r="123" spans="1:11">
      <c r="A123" s="48" t="s">
        <v>219</v>
      </c>
      <c r="F123" s="51"/>
      <c r="H123" s="4">
        <v>2335.46</v>
      </c>
      <c r="K123" s="70"/>
    </row>
    <row r="124" spans="1:11">
      <c r="A124" s="48" t="s">
        <v>196</v>
      </c>
      <c r="F124" s="51"/>
      <c r="H124" s="70">
        <v>-50</v>
      </c>
    </row>
    <row r="125" spans="1:11">
      <c r="A125" s="48"/>
      <c r="F125" s="51"/>
      <c r="H125" s="70"/>
      <c r="I125" s="8">
        <f>SUM(H122:H125)</f>
        <v>2449.84</v>
      </c>
    </row>
    <row r="126" spans="1:11" ht="15.75" thickBot="1">
      <c r="A126" s="1" t="s">
        <v>215</v>
      </c>
      <c r="I126" s="6">
        <f>SUM(I120:I125)</f>
        <v>9095418.1300000008</v>
      </c>
    </row>
    <row r="127" spans="1:11" ht="15.75" thickTop="1">
      <c r="A127" s="1"/>
      <c r="I127" s="33"/>
    </row>
    <row r="128" spans="1:11">
      <c r="A128" s="1"/>
      <c r="I128" s="33"/>
    </row>
    <row r="129" spans="1:9">
      <c r="A129" t="s">
        <v>170</v>
      </c>
      <c r="I129" s="11"/>
    </row>
    <row r="130" spans="1:9">
      <c r="B130" t="s">
        <v>171</v>
      </c>
      <c r="E130" s="18">
        <v>41093</v>
      </c>
      <c r="F130" t="s">
        <v>172</v>
      </c>
      <c r="G130" s="2"/>
      <c r="H130" s="2">
        <v>2980</v>
      </c>
      <c r="I130" s="14"/>
    </row>
    <row r="131" spans="1:9">
      <c r="B131" t="s">
        <v>173</v>
      </c>
      <c r="E131" s="18">
        <v>41094</v>
      </c>
      <c r="F131" s="35" t="s">
        <v>174</v>
      </c>
      <c r="G131" s="35" t="s">
        <v>175</v>
      </c>
      <c r="H131" s="67">
        <v>13250</v>
      </c>
      <c r="I131" s="14"/>
    </row>
    <row r="132" spans="1:9">
      <c r="B132" t="s">
        <v>176</v>
      </c>
      <c r="E132" s="18">
        <v>41094</v>
      </c>
      <c r="F132" s="35" t="s">
        <v>177</v>
      </c>
      <c r="G132" s="35" t="s">
        <v>178</v>
      </c>
      <c r="H132" s="69">
        <v>2290.9699999999998</v>
      </c>
      <c r="I132" s="14"/>
    </row>
    <row r="133" spans="1:9">
      <c r="B133" t="s">
        <v>179</v>
      </c>
      <c r="E133" s="18">
        <v>41094</v>
      </c>
      <c r="F133" s="35" t="s">
        <v>181</v>
      </c>
      <c r="G133" s="35" t="s">
        <v>180</v>
      </c>
      <c r="H133" s="69">
        <v>934.78</v>
      </c>
      <c r="I133" s="14">
        <f>-SUM(H130:H133)</f>
        <v>-19455.75</v>
      </c>
    </row>
    <row r="134" spans="1:9" ht="15.75">
      <c r="A134" s="21"/>
      <c r="E134" s="17"/>
      <c r="I134" s="36"/>
    </row>
    <row r="135" spans="1:9" ht="15.75" thickBot="1">
      <c r="A135" s="1" t="s">
        <v>217</v>
      </c>
      <c r="I135" s="37">
        <f>SUM(I126:I133)</f>
        <v>9075962.3800000008</v>
      </c>
    </row>
    <row r="138" spans="1:9">
      <c r="A138" t="s">
        <v>154</v>
      </c>
    </row>
    <row r="140" spans="1:9">
      <c r="A140" s="1" t="s">
        <v>155</v>
      </c>
      <c r="B140" s="1"/>
    </row>
    <row r="141" spans="1:9">
      <c r="A141" s="1" t="s">
        <v>156</v>
      </c>
      <c r="B141" s="1"/>
    </row>
    <row r="144" spans="1:9">
      <c r="A144" t="s">
        <v>157</v>
      </c>
    </row>
    <row r="146" spans="1:2">
      <c r="A146" s="1" t="s">
        <v>158</v>
      </c>
      <c r="B146" s="1"/>
    </row>
    <row r="147" spans="1:2">
      <c r="A147" s="1" t="s">
        <v>159</v>
      </c>
      <c r="B147" s="1"/>
    </row>
  </sheetData>
  <mergeCells count="8">
    <mergeCell ref="A3:D3"/>
    <mergeCell ref="A5:D5"/>
    <mergeCell ref="A89:I89"/>
    <mergeCell ref="A90:I90"/>
    <mergeCell ref="A91:I91"/>
    <mergeCell ref="A35:I35"/>
    <mergeCell ref="A36:I36"/>
    <mergeCell ref="A37:I37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8"/>
  <sheetViews>
    <sheetView tabSelected="1" topLeftCell="A67" workbookViewId="0">
      <selection activeCell="I74" sqref="I74"/>
    </sheetView>
  </sheetViews>
  <sheetFormatPr defaultRowHeight="15"/>
  <cols>
    <col min="1" max="1" width="38.140625" customWidth="1"/>
    <col min="2" max="2" width="13.42578125" customWidth="1"/>
    <col min="3" max="3" width="11.7109375" customWidth="1"/>
    <col min="4" max="4" width="15.5703125" customWidth="1"/>
    <col min="5" max="5" width="14.5703125" customWidth="1"/>
    <col min="6" max="6" width="4.42578125" customWidth="1"/>
    <col min="7" max="7" width="16.28515625" customWidth="1"/>
    <col min="8" max="8" width="20.140625" customWidth="1"/>
    <col min="9" max="9" width="17" customWidth="1"/>
  </cols>
  <sheetData>
    <row r="1" spans="1:8">
      <c r="A1" s="99" t="s">
        <v>193</v>
      </c>
      <c r="B1" s="99"/>
      <c r="C1" s="99"/>
      <c r="D1" s="99"/>
      <c r="E1" s="99"/>
      <c r="F1" s="99"/>
      <c r="G1" s="99"/>
    </row>
    <row r="2" spans="1:8">
      <c r="A2" s="99" t="s">
        <v>207</v>
      </c>
      <c r="B2" s="99"/>
      <c r="C2" s="99"/>
      <c r="D2" s="99"/>
      <c r="E2" s="99"/>
      <c r="F2" s="99"/>
      <c r="G2" s="99"/>
    </row>
    <row r="3" spans="1:8">
      <c r="A3" s="99" t="s">
        <v>194</v>
      </c>
      <c r="B3" s="99"/>
      <c r="C3" s="99"/>
      <c r="D3" s="99"/>
      <c r="E3" s="99"/>
      <c r="F3" s="99"/>
      <c r="G3" s="99"/>
    </row>
    <row r="4" spans="1:8">
      <c r="A4" s="39"/>
      <c r="B4" s="40"/>
      <c r="C4" s="39"/>
      <c r="D4" s="41"/>
      <c r="E4" s="42" t="s">
        <v>189</v>
      </c>
      <c r="F4" s="41"/>
      <c r="G4" s="42" t="s">
        <v>190</v>
      </c>
    </row>
    <row r="5" spans="1:8">
      <c r="A5" s="39" t="s">
        <v>191</v>
      </c>
      <c r="B5" s="40"/>
      <c r="C5" s="39"/>
      <c r="D5" s="41"/>
      <c r="E5" s="2">
        <v>9324083.6300000008</v>
      </c>
      <c r="F5" s="41"/>
      <c r="G5" s="2">
        <v>9092968.290000001</v>
      </c>
    </row>
    <row r="6" spans="1:8">
      <c r="A6" s="39" t="s">
        <v>192</v>
      </c>
      <c r="B6" s="40"/>
      <c r="C6" s="39"/>
      <c r="D6" s="41"/>
      <c r="E6" s="41"/>
      <c r="F6" s="41"/>
      <c r="G6" s="41"/>
    </row>
    <row r="7" spans="1:8">
      <c r="A7" s="48" t="s">
        <v>220</v>
      </c>
      <c r="B7" s="40">
        <v>41060</v>
      </c>
      <c r="C7" s="39"/>
      <c r="D7" s="41"/>
      <c r="E7" s="41"/>
      <c r="F7" s="41"/>
      <c r="G7" s="4">
        <v>164.38</v>
      </c>
      <c r="H7" s="70"/>
    </row>
    <row r="8" spans="1:8">
      <c r="A8" s="48" t="s">
        <v>219</v>
      </c>
      <c r="B8" s="40">
        <v>41089</v>
      </c>
      <c r="C8" s="39"/>
      <c r="D8" s="41"/>
      <c r="E8" s="41"/>
      <c r="F8" s="41"/>
      <c r="G8" s="4">
        <v>2335.46</v>
      </c>
      <c r="H8" s="70"/>
    </row>
    <row r="9" spans="1:8">
      <c r="A9" s="48" t="s">
        <v>196</v>
      </c>
      <c r="B9" s="40">
        <v>41085</v>
      </c>
      <c r="C9" s="39"/>
      <c r="D9" s="41"/>
      <c r="E9" s="41"/>
      <c r="F9" s="41"/>
      <c r="G9" s="70">
        <v>-50</v>
      </c>
      <c r="H9" s="70"/>
    </row>
    <row r="10" spans="1:8">
      <c r="A10" s="48" t="s">
        <v>197</v>
      </c>
      <c r="B10" s="40"/>
      <c r="C10" s="39"/>
      <c r="D10" s="41"/>
      <c r="E10" s="41"/>
      <c r="F10" s="41"/>
      <c r="G10" s="41"/>
      <c r="H10" s="4"/>
    </row>
    <row r="11" spans="1:8">
      <c r="A11" s="25" t="s">
        <v>140</v>
      </c>
      <c r="C11" s="39"/>
      <c r="D11" s="65">
        <v>-165000</v>
      </c>
      <c r="F11" s="41"/>
      <c r="G11" s="41"/>
    </row>
    <row r="12" spans="1:8">
      <c r="A12" s="25" t="s">
        <v>143</v>
      </c>
      <c r="C12" s="39"/>
      <c r="D12" s="12">
        <v>-16190.5</v>
      </c>
      <c r="F12" s="41"/>
      <c r="G12" s="41"/>
    </row>
    <row r="13" spans="1:8">
      <c r="A13" s="25" t="s">
        <v>117</v>
      </c>
      <c r="C13" s="39"/>
      <c r="D13" s="79">
        <v>-13250</v>
      </c>
      <c r="F13" s="41"/>
      <c r="G13" s="41"/>
      <c r="H13" s="70"/>
    </row>
    <row r="14" spans="1:8">
      <c r="A14" s="25" t="s">
        <v>123</v>
      </c>
      <c r="C14" s="39"/>
      <c r="D14" s="65">
        <v>-26630</v>
      </c>
      <c r="F14" s="41"/>
      <c r="G14" s="41"/>
      <c r="H14" s="71"/>
    </row>
    <row r="15" spans="1:8">
      <c r="A15" s="25" t="s">
        <v>126</v>
      </c>
      <c r="C15" s="39"/>
      <c r="D15" s="12">
        <v>-2060</v>
      </c>
      <c r="F15" s="41"/>
      <c r="G15" s="41"/>
      <c r="H15" s="4"/>
    </row>
    <row r="16" spans="1:8">
      <c r="A16" s="25" t="s">
        <v>135</v>
      </c>
      <c r="C16" s="39"/>
      <c r="D16" s="65">
        <v>-5535</v>
      </c>
      <c r="E16" s="8">
        <f>SUM(D11:D16)</f>
        <v>-228665.5</v>
      </c>
      <c r="F16" s="41"/>
      <c r="G16" s="53"/>
    </row>
    <row r="17" spans="1:7">
      <c r="A17" s="45"/>
      <c r="B17" s="46"/>
      <c r="C17" s="47"/>
      <c r="D17" s="43"/>
      <c r="E17" s="48"/>
      <c r="F17" s="41"/>
      <c r="G17" s="49"/>
    </row>
    <row r="18" spans="1:7" ht="15.75" thickBot="1">
      <c r="A18" s="44" t="s">
        <v>198</v>
      </c>
      <c r="B18" s="40"/>
      <c r="C18" s="39"/>
      <c r="D18" s="48"/>
      <c r="E18" s="72">
        <f>SUM(E5:E17)</f>
        <v>9095418.1300000008</v>
      </c>
      <c r="F18" s="41"/>
      <c r="G18" s="73">
        <f>SUM(G5:G17)</f>
        <v>9095418.1300000027</v>
      </c>
    </row>
    <row r="19" spans="1:7" ht="15.75" thickTop="1">
      <c r="A19" s="50"/>
      <c r="B19" s="51"/>
      <c r="C19" s="47"/>
      <c r="D19" s="43"/>
      <c r="E19" s="41"/>
      <c r="F19" s="41"/>
      <c r="G19" s="41"/>
    </row>
    <row r="20" spans="1:7">
      <c r="A20" s="45" t="s">
        <v>199</v>
      </c>
      <c r="B20" s="51"/>
      <c r="C20" s="47"/>
      <c r="D20" s="43"/>
      <c r="E20" s="41"/>
      <c r="F20" s="41"/>
      <c r="G20" s="41"/>
    </row>
    <row r="21" spans="1:7">
      <c r="A21" s="50"/>
      <c r="B21" s="51"/>
      <c r="C21" s="47"/>
      <c r="D21" s="43"/>
      <c r="E21" s="41"/>
      <c r="F21" s="41"/>
      <c r="G21" s="41"/>
    </row>
    <row r="22" spans="1:7">
      <c r="A22" s="52" t="s">
        <v>200</v>
      </c>
      <c r="B22" s="4">
        <v>164.38</v>
      </c>
      <c r="C22" s="47"/>
      <c r="D22" s="43"/>
      <c r="E22" s="41"/>
      <c r="F22" s="41"/>
      <c r="G22" s="41"/>
    </row>
    <row r="23" spans="1:7">
      <c r="A23" s="52" t="s">
        <v>201</v>
      </c>
      <c r="B23" s="51"/>
      <c r="C23" s="4">
        <v>164.38</v>
      </c>
      <c r="D23" s="43"/>
      <c r="E23" s="41"/>
      <c r="F23" s="41"/>
      <c r="G23" s="41"/>
    </row>
    <row r="24" spans="1:7">
      <c r="A24" s="52" t="s">
        <v>202</v>
      </c>
      <c r="B24" s="51"/>
      <c r="C24" s="47"/>
      <c r="D24" s="43"/>
      <c r="E24" s="41"/>
      <c r="F24" s="41"/>
      <c r="G24" s="41"/>
    </row>
    <row r="25" spans="1:7">
      <c r="A25" s="52"/>
      <c r="B25" s="51"/>
      <c r="C25" s="47"/>
      <c r="D25" s="43"/>
      <c r="E25" s="41"/>
      <c r="F25" s="41"/>
      <c r="G25" s="41"/>
    </row>
    <row r="26" spans="1:7">
      <c r="A26" s="52" t="s">
        <v>203</v>
      </c>
      <c r="B26" s="4">
        <v>2335.46</v>
      </c>
      <c r="C26" s="47"/>
      <c r="D26" s="43"/>
      <c r="E26" s="41"/>
      <c r="F26" s="41"/>
      <c r="G26" s="41"/>
    </row>
    <row r="27" spans="1:7">
      <c r="A27" s="52" t="s">
        <v>201</v>
      </c>
      <c r="B27" s="51"/>
      <c r="C27" s="4">
        <v>2335.46</v>
      </c>
      <c r="D27" s="43"/>
      <c r="E27" s="41"/>
      <c r="F27" s="41"/>
      <c r="G27" s="41"/>
    </row>
    <row r="28" spans="1:7">
      <c r="A28" s="52" t="s">
        <v>204</v>
      </c>
      <c r="B28" s="51"/>
      <c r="C28" s="47"/>
      <c r="D28" s="43"/>
      <c r="E28" s="41"/>
      <c r="F28" s="41"/>
      <c r="G28" s="41"/>
    </row>
    <row r="29" spans="1:7">
      <c r="A29" s="52"/>
      <c r="B29" s="51"/>
      <c r="C29" s="47"/>
      <c r="D29" s="43"/>
      <c r="E29" s="41"/>
      <c r="F29" s="41"/>
      <c r="G29" s="41"/>
    </row>
    <row r="30" spans="1:7">
      <c r="A30" s="54"/>
      <c r="B30" s="4"/>
      <c r="C30" s="55"/>
      <c r="D30" s="43"/>
      <c r="E30" s="43"/>
      <c r="F30" s="43"/>
      <c r="G30" s="43"/>
    </row>
    <row r="31" spans="1:7">
      <c r="A31" s="52" t="s">
        <v>221</v>
      </c>
      <c r="B31" s="70">
        <v>50</v>
      </c>
      <c r="C31" s="47"/>
      <c r="D31" s="43"/>
      <c r="E31" s="43"/>
      <c r="F31" s="43"/>
      <c r="G31" s="43"/>
    </row>
    <row r="32" spans="1:7">
      <c r="A32" s="52" t="s">
        <v>205</v>
      </c>
      <c r="B32" s="56"/>
      <c r="C32" s="70">
        <v>50</v>
      </c>
      <c r="D32" s="43"/>
      <c r="E32" s="43"/>
      <c r="F32" s="43"/>
      <c r="G32" s="43"/>
    </row>
    <row r="33" spans="1:7">
      <c r="A33" s="52" t="s">
        <v>206</v>
      </c>
      <c r="B33" s="56"/>
      <c r="C33" s="47"/>
      <c r="D33" s="43"/>
      <c r="F33" s="43"/>
    </row>
    <row r="34" spans="1:7">
      <c r="A34" s="52"/>
      <c r="B34" s="56"/>
      <c r="C34" s="47"/>
      <c r="D34" s="4"/>
      <c r="E34" s="43"/>
      <c r="F34" s="43"/>
      <c r="G34" s="43"/>
    </row>
    <row r="35" spans="1:7">
      <c r="A35" s="52"/>
      <c r="B35" s="56"/>
      <c r="C35" s="47"/>
      <c r="D35" s="43"/>
      <c r="E35" s="43"/>
      <c r="F35" s="43"/>
      <c r="G35" s="75"/>
    </row>
    <row r="36" spans="1:7">
      <c r="A36" s="1" t="s">
        <v>154</v>
      </c>
      <c r="E36" s="11"/>
      <c r="F36" s="11"/>
      <c r="G36" s="11"/>
    </row>
    <row r="37" spans="1:7">
      <c r="A37" s="76"/>
      <c r="B37" s="57"/>
      <c r="C37" s="55"/>
      <c r="D37" s="43"/>
      <c r="E37" s="43"/>
      <c r="F37" s="43"/>
      <c r="G37" s="43"/>
    </row>
    <row r="38" spans="1:7">
      <c r="A38" s="76" t="s">
        <v>155</v>
      </c>
      <c r="B38" s="57"/>
      <c r="C38" s="55"/>
      <c r="D38" s="58"/>
      <c r="E38" s="58"/>
      <c r="F38" s="58"/>
      <c r="G38" s="58"/>
    </row>
    <row r="39" spans="1:7">
      <c r="A39" s="77" t="s">
        <v>208</v>
      </c>
      <c r="B39" s="57"/>
      <c r="C39" s="55"/>
      <c r="D39" s="58"/>
      <c r="E39" s="58"/>
      <c r="F39" s="58"/>
      <c r="G39" s="58"/>
    </row>
    <row r="40" spans="1:7">
      <c r="A40" s="76"/>
      <c r="B40" s="57"/>
      <c r="C40" s="55"/>
      <c r="D40" s="58"/>
      <c r="E40" s="58"/>
      <c r="F40" s="58"/>
      <c r="G40" s="58"/>
    </row>
    <row r="41" spans="1:7">
      <c r="A41" s="76"/>
      <c r="B41" s="57"/>
      <c r="C41" s="55"/>
      <c r="D41" s="58"/>
      <c r="E41" s="58"/>
      <c r="F41" s="58"/>
      <c r="G41" s="58"/>
    </row>
    <row r="42" spans="1:7">
      <c r="A42" s="76" t="s">
        <v>157</v>
      </c>
      <c r="B42" s="57"/>
      <c r="C42" s="55"/>
      <c r="D42" s="58"/>
      <c r="E42" s="58"/>
      <c r="F42" s="58"/>
      <c r="G42" s="58"/>
    </row>
    <row r="43" spans="1:7">
      <c r="A43" s="76"/>
      <c r="B43" s="57"/>
      <c r="C43" s="55"/>
      <c r="D43" s="58"/>
      <c r="E43" s="58"/>
      <c r="F43" s="58"/>
      <c r="G43" s="58"/>
    </row>
    <row r="44" spans="1:7">
      <c r="A44" s="76" t="s">
        <v>158</v>
      </c>
      <c r="B44" s="57"/>
      <c r="C44" s="55"/>
      <c r="D44" s="58"/>
      <c r="E44" s="58"/>
      <c r="F44" s="58"/>
      <c r="G44" s="58"/>
    </row>
    <row r="45" spans="1:7">
      <c r="A45" s="77" t="s">
        <v>209</v>
      </c>
      <c r="B45" s="57"/>
      <c r="C45" s="55"/>
      <c r="D45" s="58"/>
      <c r="E45" s="58"/>
      <c r="F45" s="58"/>
      <c r="G45" s="58"/>
    </row>
    <row r="46" spans="1:7">
      <c r="A46" s="76"/>
      <c r="B46" s="57"/>
      <c r="C46" s="55"/>
      <c r="D46" s="58"/>
      <c r="E46" s="58"/>
      <c r="F46" s="58"/>
      <c r="G46" s="58"/>
    </row>
    <row r="47" spans="1:7">
      <c r="A47" s="76"/>
      <c r="B47" s="60"/>
      <c r="C47" s="39"/>
      <c r="D47" s="48"/>
      <c r="E47" s="74"/>
      <c r="F47" s="74"/>
      <c r="G47" s="74"/>
    </row>
    <row r="48" spans="1:7">
      <c r="A48" s="76" t="s">
        <v>210</v>
      </c>
      <c r="B48" s="60"/>
      <c r="C48" s="39"/>
      <c r="D48" s="48"/>
      <c r="E48" s="74"/>
      <c r="F48" s="74"/>
      <c r="G48" s="74"/>
    </row>
    <row r="49" spans="1:7">
      <c r="A49" s="76"/>
      <c r="B49" s="60"/>
      <c r="C49" s="39"/>
      <c r="D49" s="48"/>
      <c r="E49" s="74"/>
      <c r="F49" s="74"/>
      <c r="G49" s="74"/>
    </row>
    <row r="50" spans="1:7">
      <c r="A50" s="76" t="s">
        <v>211</v>
      </c>
      <c r="B50" s="60"/>
      <c r="C50" s="39"/>
      <c r="D50" s="48"/>
      <c r="E50" s="74"/>
      <c r="F50" s="74"/>
      <c r="G50" s="74"/>
    </row>
    <row r="51" spans="1:7">
      <c r="A51" s="77" t="s">
        <v>212</v>
      </c>
      <c r="B51" s="60"/>
      <c r="C51" s="39"/>
      <c r="D51" s="48"/>
      <c r="E51" s="74"/>
      <c r="F51" s="74"/>
      <c r="G51" s="74"/>
    </row>
    <row r="52" spans="1:7">
      <c r="A52" s="54"/>
      <c r="B52" s="60"/>
      <c r="C52" s="39"/>
      <c r="D52" s="48"/>
      <c r="E52" s="74"/>
      <c r="F52" s="74"/>
      <c r="G52" s="74"/>
    </row>
    <row r="53" spans="1:7">
      <c r="B53" s="57"/>
      <c r="C53" s="55"/>
      <c r="D53" s="58"/>
      <c r="E53" s="43"/>
      <c r="F53" s="43"/>
      <c r="G53" s="43"/>
    </row>
    <row r="54" spans="1:7">
      <c r="A54" s="39"/>
      <c r="B54" s="40"/>
      <c r="C54" s="39"/>
      <c r="D54" s="41"/>
      <c r="E54" s="43"/>
      <c r="F54" s="43"/>
      <c r="G54" s="43"/>
    </row>
    <row r="55" spans="1:7">
      <c r="A55" s="39"/>
      <c r="B55" s="40"/>
      <c r="C55" s="39"/>
      <c r="D55" s="41"/>
      <c r="E55" s="43"/>
      <c r="F55" s="43"/>
      <c r="G55" s="43"/>
    </row>
    <row r="56" spans="1:7">
      <c r="A56" s="39"/>
      <c r="B56" s="40"/>
      <c r="C56" s="39"/>
      <c r="D56" s="41"/>
      <c r="E56" s="43"/>
      <c r="F56" s="43"/>
      <c r="G56" s="43"/>
    </row>
    <row r="57" spans="1:7">
      <c r="A57" s="39"/>
      <c r="B57" s="40"/>
      <c r="C57" s="39"/>
      <c r="D57" s="41"/>
      <c r="E57" s="43"/>
      <c r="F57" s="43"/>
      <c r="G57" s="43"/>
    </row>
    <row r="58" spans="1:7">
      <c r="A58" s="39"/>
      <c r="B58" s="40"/>
      <c r="C58" s="39"/>
      <c r="D58" s="41"/>
      <c r="E58" s="43"/>
      <c r="F58" s="43"/>
      <c r="G58" s="43"/>
    </row>
    <row r="59" spans="1:7">
      <c r="A59" s="39"/>
      <c r="B59" s="61"/>
      <c r="C59" s="39"/>
      <c r="D59" s="59"/>
      <c r="E59" s="58"/>
      <c r="F59" s="58"/>
      <c r="G59" s="43"/>
    </row>
    <row r="60" spans="1:7">
      <c r="A60" s="39"/>
      <c r="B60" s="39"/>
      <c r="C60" s="39"/>
      <c r="D60" s="39"/>
      <c r="E60" s="39"/>
      <c r="F60" s="39"/>
      <c r="G60" s="39"/>
    </row>
    <row r="61" spans="1:7">
      <c r="A61" s="39"/>
      <c r="B61" s="39"/>
      <c r="C61" s="39"/>
      <c r="D61" s="39"/>
      <c r="E61" s="39"/>
      <c r="F61" s="39"/>
      <c r="G61" s="39"/>
    </row>
    <row r="62" spans="1:7">
      <c r="A62" s="39"/>
      <c r="B62" s="39"/>
      <c r="C62" s="39"/>
      <c r="D62" s="39"/>
      <c r="E62" s="39"/>
      <c r="F62" s="48"/>
      <c r="G62" s="48"/>
    </row>
    <row r="63" spans="1:7" ht="15" customHeight="1">
      <c r="A63" s="95" t="s">
        <v>193</v>
      </c>
      <c r="B63" s="95"/>
      <c r="C63" s="95"/>
      <c r="D63" s="95"/>
      <c r="E63" s="95"/>
      <c r="F63" s="95"/>
      <c r="G63" s="95"/>
    </row>
    <row r="64" spans="1:7" ht="15" customHeight="1">
      <c r="A64" s="95" t="s">
        <v>213</v>
      </c>
      <c r="B64" s="95"/>
      <c r="C64" s="95"/>
      <c r="D64" s="95"/>
      <c r="E64" s="95"/>
      <c r="F64" s="95"/>
      <c r="G64" s="95"/>
    </row>
    <row r="65" spans="1:9" ht="15" customHeight="1">
      <c r="A65" s="95" t="s">
        <v>182</v>
      </c>
      <c r="B65" s="95"/>
      <c r="C65" s="95"/>
      <c r="D65" s="95"/>
      <c r="E65" s="95"/>
      <c r="F65" s="95"/>
      <c r="G65" s="95"/>
    </row>
    <row r="66" spans="1:9" ht="15.75">
      <c r="A66" s="94"/>
    </row>
    <row r="67" spans="1:9">
      <c r="A67" s="39"/>
      <c r="B67" s="40"/>
      <c r="C67" s="39"/>
      <c r="D67" s="41"/>
      <c r="E67" s="42" t="s">
        <v>189</v>
      </c>
      <c r="F67" s="41"/>
      <c r="G67" s="42" t="s">
        <v>190</v>
      </c>
    </row>
    <row r="68" spans="1:9">
      <c r="A68" s="39" t="s">
        <v>256</v>
      </c>
      <c r="B68" s="40"/>
      <c r="C68" s="39"/>
      <c r="D68" s="41"/>
      <c r="E68" s="2">
        <v>8756428.8399999999</v>
      </c>
      <c r="F68" s="41"/>
      <c r="G68" s="78">
        <v>8703818.7300000004</v>
      </c>
      <c r="H68" s="4">
        <v>8790817.4900000002</v>
      </c>
    </row>
    <row r="69" spans="1:9">
      <c r="A69" s="39" t="s">
        <v>192</v>
      </c>
      <c r="B69" s="40"/>
      <c r="C69" s="39"/>
      <c r="D69" s="41"/>
      <c r="E69" s="41"/>
      <c r="F69" s="41"/>
      <c r="G69" s="41"/>
      <c r="H69" s="78">
        <v>-8703818.7300000004</v>
      </c>
    </row>
    <row r="70" spans="1:9">
      <c r="A70" s="48" t="s">
        <v>248</v>
      </c>
      <c r="B70" s="40"/>
      <c r="C70" s="39"/>
      <c r="D70" s="41"/>
      <c r="E70" s="41"/>
      <c r="F70" s="41"/>
      <c r="G70" s="70">
        <v>2306.77</v>
      </c>
      <c r="H70" s="4">
        <f>SUM(H68:H69)</f>
        <v>86998.759999999776</v>
      </c>
    </row>
    <row r="71" spans="1:9">
      <c r="A71" s="39" t="s">
        <v>218</v>
      </c>
    </row>
    <row r="72" spans="1:9">
      <c r="A72" s="89" t="s">
        <v>246</v>
      </c>
      <c r="B72" s="81"/>
      <c r="C72" s="11"/>
      <c r="E72" s="58"/>
      <c r="F72" s="58"/>
      <c r="G72" s="74"/>
      <c r="H72" s="1"/>
    </row>
    <row r="73" spans="1:9">
      <c r="A73" s="82" t="s">
        <v>143</v>
      </c>
      <c r="C73" s="11"/>
      <c r="D73" s="85">
        <v>16190.5</v>
      </c>
      <c r="E73" s="43"/>
      <c r="F73" s="43"/>
      <c r="G73" s="43"/>
      <c r="H73" s="100">
        <v>8793124.2599999998</v>
      </c>
      <c r="I73" s="85"/>
    </row>
    <row r="74" spans="1:9">
      <c r="A74" s="82" t="s">
        <v>126</v>
      </c>
      <c r="C74" s="11"/>
      <c r="D74" s="13">
        <v>2060</v>
      </c>
      <c r="E74" s="43"/>
      <c r="F74" s="43"/>
      <c r="G74" s="43"/>
      <c r="H74" s="92">
        <v>-2306.77</v>
      </c>
      <c r="I74" s="13"/>
    </row>
    <row r="75" spans="1:9">
      <c r="A75" s="80" t="s">
        <v>247</v>
      </c>
      <c r="B75" s="65"/>
      <c r="C75" s="11"/>
      <c r="D75" s="13"/>
      <c r="E75" s="43"/>
      <c r="F75" s="43"/>
      <c r="G75" s="43"/>
      <c r="H75" s="4">
        <f>SUM(H73:H74)</f>
        <v>8790817.4900000002</v>
      </c>
    </row>
    <row r="76" spans="1:9">
      <c r="A76" s="82" t="s">
        <v>242</v>
      </c>
      <c r="C76" s="11"/>
      <c r="D76" s="88">
        <v>683.24</v>
      </c>
      <c r="E76" s="11"/>
      <c r="F76" s="11"/>
      <c r="G76" s="11"/>
      <c r="H76" s="100">
        <v>-86998.759999999806</v>
      </c>
      <c r="I76" s="88"/>
    </row>
    <row r="77" spans="1:9">
      <c r="A77" s="83" t="s">
        <v>243</v>
      </c>
      <c r="D77" s="67">
        <v>12000</v>
      </c>
      <c r="E77" s="11"/>
      <c r="H77" s="101">
        <f>SUM(H75:H76)</f>
        <v>8703818.7300000004</v>
      </c>
      <c r="I77" s="67"/>
    </row>
    <row r="78" spans="1:9">
      <c r="A78" s="84" t="s">
        <v>244</v>
      </c>
      <c r="D78" s="90">
        <v>4999</v>
      </c>
      <c r="E78" s="11"/>
      <c r="H78" s="84"/>
      <c r="I78" s="86"/>
    </row>
    <row r="79" spans="1:9">
      <c r="A79" s="84" t="s">
        <v>245</v>
      </c>
      <c r="D79" s="90">
        <v>12202.6</v>
      </c>
      <c r="E79" s="10"/>
      <c r="H79" s="84"/>
      <c r="I79" s="86"/>
    </row>
    <row r="80" spans="1:9">
      <c r="A80" s="84" t="s">
        <v>249</v>
      </c>
      <c r="D80" s="91">
        <v>1268</v>
      </c>
      <c r="E80" s="4"/>
      <c r="G80" s="4"/>
      <c r="H80" s="4"/>
      <c r="I80" s="4"/>
    </row>
    <row r="81" spans="1:9">
      <c r="A81" s="84" t="s">
        <v>250</v>
      </c>
      <c r="D81" s="91">
        <v>400</v>
      </c>
      <c r="E81" s="4"/>
      <c r="G81" s="2"/>
      <c r="I81" s="2"/>
    </row>
    <row r="82" spans="1:9">
      <c r="A82" s="84" t="s">
        <v>251</v>
      </c>
      <c r="D82" s="93">
        <v>500</v>
      </c>
      <c r="E82" s="4">
        <f>-SUM(D73:D82)</f>
        <v>-50303.340000000004</v>
      </c>
      <c r="H82" s="4"/>
      <c r="I82" s="4"/>
    </row>
    <row r="83" spans="1:9" ht="15.75" thickBot="1">
      <c r="A83" s="1" t="s">
        <v>252</v>
      </c>
      <c r="D83" s="91"/>
      <c r="E83" s="6">
        <f>SUM(E68:E82)</f>
        <v>8706125.5</v>
      </c>
      <c r="F83" s="3"/>
      <c r="G83" s="6">
        <f>SUM(G68:G82)</f>
        <v>8706125.5</v>
      </c>
    </row>
    <row r="84" spans="1:9" ht="15.75" thickTop="1">
      <c r="D84" s="87"/>
      <c r="G84" s="4"/>
    </row>
    <row r="85" spans="1:9">
      <c r="A85" s="45" t="s">
        <v>199</v>
      </c>
      <c r="D85" s="91"/>
      <c r="G85" s="4"/>
      <c r="H85" s="92"/>
    </row>
    <row r="86" spans="1:9">
      <c r="D86" s="87"/>
      <c r="G86" s="4"/>
      <c r="H86" s="92"/>
    </row>
    <row r="87" spans="1:9">
      <c r="A87" t="s">
        <v>253</v>
      </c>
      <c r="B87" s="70">
        <v>2306.77</v>
      </c>
      <c r="D87" s="91"/>
      <c r="G87" s="33"/>
      <c r="H87" s="5"/>
      <c r="I87" s="4"/>
    </row>
    <row r="88" spans="1:9">
      <c r="A88" t="s">
        <v>254</v>
      </c>
      <c r="C88" s="70">
        <v>2306.77</v>
      </c>
    </row>
    <row r="89" spans="1:9">
      <c r="A89" t="s">
        <v>255</v>
      </c>
    </row>
    <row r="100" spans="1:7">
      <c r="A100" s="52"/>
      <c r="B100" s="56"/>
      <c r="C100" s="47"/>
      <c r="D100" s="4"/>
      <c r="E100" s="43"/>
      <c r="F100" s="43"/>
      <c r="G100" s="43"/>
    </row>
    <row r="101" spans="1:7">
      <c r="A101" s="52"/>
      <c r="B101" s="56"/>
      <c r="C101" s="47"/>
      <c r="D101" s="43"/>
      <c r="E101" s="43"/>
      <c r="F101" s="43"/>
      <c r="G101" s="49"/>
    </row>
    <row r="103" spans="1:7">
      <c r="A103" s="54"/>
      <c r="B103" s="57"/>
      <c r="C103" s="55"/>
      <c r="D103" s="43"/>
      <c r="E103" s="43"/>
      <c r="F103" s="43"/>
      <c r="G103" s="43"/>
    </row>
    <row r="104" spans="1:7">
      <c r="A104" s="54"/>
      <c r="B104" s="57"/>
      <c r="C104" s="55"/>
      <c r="D104" s="58"/>
      <c r="E104" s="59"/>
      <c r="F104" s="59"/>
      <c r="G104" s="59"/>
    </row>
    <row r="105" spans="1:7">
      <c r="A105" s="54"/>
      <c r="B105" s="57"/>
      <c r="C105" s="55"/>
      <c r="D105" s="58"/>
      <c r="E105" s="59"/>
      <c r="F105" s="59"/>
      <c r="G105" s="59"/>
    </row>
    <row r="106" spans="1:7">
      <c r="A106" s="54"/>
      <c r="B106" s="57"/>
      <c r="C106" s="55"/>
      <c r="D106" s="58"/>
      <c r="E106" s="59"/>
      <c r="F106" s="59"/>
      <c r="G106" s="59"/>
    </row>
    <row r="107" spans="1:7">
      <c r="A107" s="54"/>
      <c r="B107" s="57"/>
      <c r="C107" s="55"/>
      <c r="D107" s="58"/>
      <c r="E107" s="59"/>
      <c r="F107" s="59"/>
      <c r="G107" s="59"/>
    </row>
    <row r="108" spans="1:7">
      <c r="A108" s="54"/>
      <c r="B108" s="57"/>
      <c r="C108" s="55"/>
      <c r="D108" s="58"/>
      <c r="E108" s="59"/>
      <c r="F108" s="59"/>
      <c r="G108" s="59"/>
    </row>
    <row r="109" spans="1:7">
      <c r="A109" s="54"/>
      <c r="B109" s="57"/>
      <c r="C109" s="55"/>
      <c r="D109" s="58"/>
      <c r="E109" s="59"/>
      <c r="F109" s="59"/>
      <c r="G109" s="59"/>
    </row>
    <row r="110" spans="1:7">
      <c r="A110" s="54"/>
      <c r="B110" s="57"/>
      <c r="C110" s="55"/>
      <c r="D110" s="58"/>
      <c r="E110" s="59"/>
      <c r="F110" s="59"/>
      <c r="G110" s="59"/>
    </row>
    <row r="111" spans="1:7">
      <c r="A111" s="54"/>
      <c r="B111" s="57"/>
      <c r="C111" s="55"/>
      <c r="D111" s="58"/>
      <c r="E111" s="59"/>
      <c r="F111" s="59"/>
      <c r="G111" s="59"/>
    </row>
    <row r="112" spans="1:7">
      <c r="A112" s="54"/>
      <c r="B112" s="57"/>
      <c r="C112" s="55"/>
      <c r="D112" s="58"/>
      <c r="E112" s="59"/>
      <c r="F112" s="59"/>
      <c r="G112" s="59"/>
    </row>
    <row r="113" spans="1:7">
      <c r="A113" s="54"/>
      <c r="B113" s="60"/>
      <c r="C113" s="39"/>
      <c r="D113" s="48"/>
      <c r="E113" s="48"/>
      <c r="F113" s="48"/>
      <c r="G113" s="48"/>
    </row>
    <row r="114" spans="1:7">
      <c r="A114" s="54"/>
      <c r="B114" s="60"/>
      <c r="C114" s="39"/>
      <c r="D114" s="48"/>
      <c r="E114" s="48"/>
      <c r="F114" s="48"/>
      <c r="G114" s="48"/>
    </row>
    <row r="115" spans="1:7">
      <c r="A115" s="54"/>
      <c r="B115" s="60"/>
      <c r="C115" s="39"/>
      <c r="D115" s="48"/>
      <c r="E115" s="48"/>
      <c r="F115" s="48"/>
      <c r="G115" s="48"/>
    </row>
    <row r="116" spans="1:7">
      <c r="A116" s="54"/>
      <c r="B116" s="60"/>
      <c r="C116" s="39"/>
      <c r="D116" s="48"/>
      <c r="E116" s="48"/>
      <c r="F116" s="48"/>
      <c r="G116" s="48"/>
    </row>
    <row r="117" spans="1:7">
      <c r="A117" s="54"/>
      <c r="B117" s="60"/>
      <c r="C117" s="39"/>
      <c r="D117" s="48"/>
      <c r="E117" s="48"/>
      <c r="F117" s="48"/>
      <c r="G117" s="48"/>
    </row>
    <row r="118" spans="1:7">
      <c r="A118" s="54"/>
      <c r="B118" s="60"/>
      <c r="C118" s="39"/>
      <c r="D118" s="48"/>
      <c r="E118" s="48"/>
      <c r="F118" s="48"/>
      <c r="G118" s="48"/>
    </row>
    <row r="119" spans="1:7">
      <c r="B119" s="57"/>
      <c r="C119" s="55"/>
      <c r="D119" s="58"/>
      <c r="E119" s="43"/>
      <c r="F119" s="43"/>
      <c r="G119" s="43"/>
    </row>
    <row r="120" spans="1:7">
      <c r="A120" s="39"/>
      <c r="B120" s="40"/>
      <c r="C120" s="39"/>
      <c r="D120" s="41"/>
      <c r="E120" s="41"/>
      <c r="F120" s="41"/>
      <c r="G120" s="41"/>
    </row>
    <row r="121" spans="1:7">
      <c r="A121" s="39"/>
      <c r="B121" s="40"/>
      <c r="C121" s="39"/>
      <c r="D121" s="41"/>
      <c r="E121" s="41"/>
      <c r="F121" s="41"/>
      <c r="G121" s="41"/>
    </row>
    <row r="122" spans="1:7">
      <c r="A122" s="39"/>
      <c r="B122" s="40"/>
      <c r="C122" s="39"/>
      <c r="D122" s="41"/>
      <c r="E122" s="41"/>
      <c r="F122" s="41"/>
      <c r="G122" s="41"/>
    </row>
    <row r="123" spans="1:7">
      <c r="A123" s="39"/>
      <c r="B123" s="40"/>
      <c r="C123" s="39"/>
      <c r="D123" s="41"/>
      <c r="E123" s="41"/>
      <c r="F123" s="41"/>
      <c r="G123" s="41"/>
    </row>
    <row r="124" spans="1:7">
      <c r="A124" s="39"/>
      <c r="B124" s="40"/>
      <c r="C124" s="39"/>
      <c r="D124" s="41"/>
      <c r="E124" s="41"/>
      <c r="F124" s="41"/>
      <c r="G124" s="41"/>
    </row>
    <row r="125" spans="1:7">
      <c r="A125" s="39"/>
      <c r="B125" s="61"/>
      <c r="C125" s="39"/>
      <c r="D125" s="59"/>
      <c r="E125" s="59"/>
      <c r="F125" s="59"/>
      <c r="G125" s="41"/>
    </row>
    <row r="126" spans="1:7">
      <c r="A126" s="39"/>
      <c r="B126" s="40"/>
      <c r="C126" s="39"/>
      <c r="D126" s="41"/>
      <c r="E126" s="41"/>
      <c r="F126" s="41"/>
      <c r="G126" s="41"/>
    </row>
    <row r="127" spans="1:7">
      <c r="A127" s="39"/>
      <c r="B127" s="61"/>
      <c r="C127" s="39"/>
      <c r="D127" s="41"/>
      <c r="E127" s="41"/>
      <c r="F127" s="41"/>
      <c r="G127" s="41"/>
    </row>
    <row r="128" spans="1:7">
      <c r="A128" s="39"/>
      <c r="B128" s="61"/>
      <c r="C128" s="39"/>
      <c r="D128" s="41"/>
      <c r="E128" s="41"/>
      <c r="F128" s="41"/>
      <c r="G128" s="39"/>
    </row>
    <row r="129" spans="1:7">
      <c r="A129" s="39"/>
      <c r="B129" s="61"/>
      <c r="C129" s="39"/>
      <c r="D129" s="41"/>
      <c r="E129" s="41"/>
      <c r="F129" s="41"/>
      <c r="G129" s="39"/>
    </row>
    <row r="130" spans="1:7">
      <c r="A130" s="39"/>
      <c r="B130" s="61"/>
      <c r="C130" s="39"/>
      <c r="D130" s="41"/>
      <c r="E130" s="41"/>
      <c r="F130" s="41"/>
      <c r="G130" s="41"/>
    </row>
    <row r="131" spans="1:7">
      <c r="A131" s="39"/>
      <c r="B131" s="61"/>
      <c r="C131" s="39"/>
      <c r="D131" s="41"/>
      <c r="E131" s="41"/>
      <c r="F131" s="41"/>
      <c r="G131" s="41"/>
    </row>
    <row r="132" spans="1:7">
      <c r="A132" s="39"/>
      <c r="B132" s="61"/>
      <c r="C132" s="39"/>
      <c r="D132" s="59"/>
      <c r="E132" s="41"/>
      <c r="F132" s="59"/>
      <c r="G132" s="41"/>
    </row>
    <row r="133" spans="1:7">
      <c r="A133" s="39"/>
      <c r="B133" s="61"/>
      <c r="C133" s="39"/>
      <c r="D133" s="59"/>
      <c r="E133" s="59"/>
      <c r="F133" s="59"/>
      <c r="G133" s="48"/>
    </row>
    <row r="134" spans="1:7">
      <c r="A134" s="39"/>
      <c r="B134" s="61"/>
      <c r="C134" s="39"/>
      <c r="D134" s="59"/>
      <c r="E134" s="59"/>
      <c r="F134" s="59"/>
      <c r="G134" s="48"/>
    </row>
    <row r="135" spans="1:7">
      <c r="A135" s="39"/>
      <c r="B135" s="61"/>
      <c r="C135" s="39"/>
      <c r="D135" s="59"/>
      <c r="E135" s="59"/>
      <c r="F135" s="59"/>
      <c r="G135" s="48"/>
    </row>
    <row r="136" spans="1:7">
      <c r="A136" s="39"/>
      <c r="B136" s="61"/>
      <c r="C136" s="39"/>
      <c r="D136" s="41"/>
      <c r="E136" s="41"/>
      <c r="F136" s="41"/>
      <c r="G136" s="41"/>
    </row>
    <row r="137" spans="1:7">
      <c r="A137" s="39"/>
      <c r="B137" s="61"/>
      <c r="C137" s="39"/>
      <c r="D137" s="41"/>
      <c r="E137" s="41"/>
      <c r="F137" s="41"/>
      <c r="G137" s="41"/>
    </row>
    <row r="138" spans="1:7">
      <c r="A138" s="39"/>
      <c r="B138" s="61"/>
      <c r="C138" s="39"/>
      <c r="D138" s="41"/>
      <c r="E138" s="41"/>
      <c r="F138" s="41"/>
      <c r="G138" s="41"/>
    </row>
    <row r="139" spans="1:7">
      <c r="A139" s="39"/>
      <c r="B139" s="61"/>
      <c r="C139" s="39"/>
      <c r="D139" s="41"/>
      <c r="E139" s="41"/>
      <c r="F139" s="41"/>
      <c r="G139" s="41"/>
    </row>
    <row r="140" spans="1:7">
      <c r="A140" s="39"/>
      <c r="B140" s="61"/>
      <c r="C140" s="39"/>
      <c r="D140" s="41"/>
      <c r="E140" s="41"/>
      <c r="F140" s="41"/>
      <c r="G140" s="41"/>
    </row>
    <row r="141" spans="1:7">
      <c r="A141" s="39"/>
      <c r="B141" s="61"/>
      <c r="C141" s="39"/>
      <c r="D141" s="41"/>
      <c r="E141" s="41"/>
      <c r="F141" s="41"/>
      <c r="G141" s="41"/>
    </row>
    <row r="142" spans="1:7">
      <c r="A142" s="48"/>
      <c r="B142" s="40"/>
      <c r="C142" s="39"/>
      <c r="D142" s="41"/>
      <c r="E142" s="41"/>
      <c r="F142" s="41"/>
      <c r="G142" s="41"/>
    </row>
    <row r="143" spans="1:7">
      <c r="A143" s="39"/>
      <c r="B143" s="48"/>
      <c r="C143" s="48"/>
      <c r="D143" s="48"/>
      <c r="E143" s="39"/>
      <c r="F143" s="48"/>
      <c r="G143" s="48"/>
    </row>
    <row r="144" spans="1:7">
      <c r="A144" s="39"/>
      <c r="B144" s="39"/>
      <c r="C144" s="39"/>
      <c r="D144" s="39"/>
      <c r="E144" s="48"/>
      <c r="F144" s="39"/>
      <c r="G144" s="39"/>
    </row>
    <row r="145" spans="1:7">
      <c r="A145" s="39"/>
      <c r="B145" s="39"/>
      <c r="C145" s="39"/>
      <c r="D145" s="39"/>
      <c r="E145" s="39"/>
      <c r="F145" s="39"/>
      <c r="G145" s="39"/>
    </row>
    <row r="146" spans="1:7">
      <c r="A146" s="39"/>
      <c r="B146" s="39"/>
      <c r="C146" s="39"/>
      <c r="D146" s="39"/>
      <c r="E146" s="39"/>
      <c r="F146" s="39"/>
      <c r="G146" s="39"/>
    </row>
    <row r="147" spans="1:7">
      <c r="A147" s="39"/>
      <c r="B147" s="39"/>
      <c r="C147" s="39"/>
      <c r="D147" s="39"/>
      <c r="E147" s="39"/>
      <c r="F147" s="48"/>
      <c r="G147" s="48"/>
    </row>
    <row r="148" spans="1:7">
      <c r="A148" s="62"/>
      <c r="B148" s="39"/>
      <c r="C148" s="39"/>
      <c r="D148" s="39"/>
      <c r="E148" s="63"/>
      <c r="F148" s="64"/>
      <c r="G148" s="48"/>
    </row>
  </sheetData>
  <mergeCells count="6">
    <mergeCell ref="A65:G65"/>
    <mergeCell ref="A1:G1"/>
    <mergeCell ref="A2:G2"/>
    <mergeCell ref="A3:G3"/>
    <mergeCell ref="A63:G63"/>
    <mergeCell ref="A64:G6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cash position</vt:lpstr>
      <vt:lpstr>bank reconciliation</vt:lpstr>
      <vt:lpstr>'balance sheet'!Print_Area</vt:lpstr>
      <vt:lpstr>'bank reconciliation'!Print_Area</vt:lpstr>
      <vt:lpstr>'cash position'!Print_Area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PROXY ADMIN</dc:creator>
  <cp:lastModifiedBy>ADMIN</cp:lastModifiedBy>
  <cp:lastPrinted>2012-07-10T09:30:31Z</cp:lastPrinted>
  <dcterms:created xsi:type="dcterms:W3CDTF">1987-12-31T16:02:59Z</dcterms:created>
  <dcterms:modified xsi:type="dcterms:W3CDTF">2012-08-08T06:47:28Z</dcterms:modified>
</cp:coreProperties>
</file>