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2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 fullCalcOnLoad="1"/>
</workbook>
</file>

<file path=xl/calcChain.xml><?xml version="1.0" encoding="utf-8"?>
<calcChain xmlns="http://schemas.openxmlformats.org/spreadsheetml/2006/main">
  <c r="B48" i="5"/>
  <c r="H48" s="1"/>
  <c r="N48" s="1"/>
  <c r="T48" s="1"/>
  <c r="Z48" s="1"/>
  <c r="AF48" s="1"/>
  <c r="AL48" s="1"/>
  <c r="AR48" s="1"/>
  <c r="AX48" s="1"/>
  <c r="BD48" s="1"/>
  <c r="BJ48" s="1"/>
  <c r="BP48" s="1"/>
  <c r="BV48" s="1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N61" s="1"/>
  <c r="T61" s="1"/>
  <c r="G60"/>
  <c r="G59"/>
  <c r="G58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N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N22" s="1"/>
  <c r="T22" s="1"/>
  <c r="H21"/>
  <c r="H23"/>
  <c r="N23" s="1"/>
  <c r="T23" s="1"/>
  <c r="Z23" s="1"/>
  <c r="AF23" s="1"/>
  <c r="AL23" s="1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N41" s="1"/>
  <c r="H43"/>
  <c r="H44"/>
  <c r="N44" s="1"/>
  <c r="T44" s="1"/>
  <c r="H45"/>
  <c r="H47"/>
  <c r="H49"/>
  <c r="H50"/>
  <c r="H51"/>
  <c r="N51" s="1"/>
  <c r="T51" s="1"/>
  <c r="Z51" s="1"/>
  <c r="AF51" s="1"/>
  <c r="AL51" s="1"/>
  <c r="H52"/>
  <c r="H53"/>
  <c r="H54"/>
  <c r="N54" s="1"/>
  <c r="T54" s="1"/>
  <c r="Z54" s="1"/>
  <c r="AF54" s="1"/>
  <c r="AL54" s="1"/>
  <c r="AR54" s="1"/>
  <c r="AX54" s="1"/>
  <c r="BD54" s="1"/>
  <c r="BJ54" s="1"/>
  <c r="BP54" s="1"/>
  <c r="BV54" s="1"/>
  <c r="H55"/>
  <c r="N55" s="1"/>
  <c r="T55" s="1"/>
  <c r="Z55" s="1"/>
  <c r="AF55" s="1"/>
  <c r="AL55" s="1"/>
  <c r="AR55" s="1"/>
  <c r="AX55" s="1"/>
  <c r="BD55" s="1"/>
  <c r="BJ55" s="1"/>
  <c r="BP55" s="1"/>
  <c r="BV55" s="1"/>
  <c r="H56"/>
  <c r="H57"/>
  <c r="H58"/>
  <c r="N58" s="1"/>
  <c r="T58" s="1"/>
  <c r="Z58" s="1"/>
  <c r="AF58" s="1"/>
  <c r="AL58" s="1"/>
  <c r="AR58" s="1"/>
  <c r="AX58" s="1"/>
  <c r="BD58" s="1"/>
  <c r="BJ58" s="1"/>
  <c r="BP58" s="1"/>
  <c r="BV58" s="1"/>
  <c r="H59"/>
  <c r="N59" s="1"/>
  <c r="T59" s="1"/>
  <c r="Z59" s="1"/>
  <c r="AF59" s="1"/>
  <c r="AL59" s="1"/>
  <c r="AR59" s="1"/>
  <c r="AX59" s="1"/>
  <c r="BD59" s="1"/>
  <c r="BJ59" s="1"/>
  <c r="BP59" s="1"/>
  <c r="BV59" s="1"/>
  <c r="H60"/>
  <c r="H62"/>
  <c r="N62" s="1"/>
  <c r="T62" s="1"/>
  <c r="Z62" s="1"/>
  <c r="AF62" s="1"/>
  <c r="AL62" s="1"/>
  <c r="AR62" s="1"/>
  <c r="AX62" s="1"/>
  <c r="BD62" s="1"/>
  <c r="BJ62" s="1"/>
  <c r="BP62" s="1"/>
  <c r="BV62" s="1"/>
  <c r="H63"/>
  <c r="H64"/>
  <c r="H65"/>
  <c r="H66"/>
  <c r="N66" s="1"/>
  <c r="T66" s="1"/>
  <c r="Z66" s="1"/>
  <c r="AF66" s="1"/>
  <c r="AL66" s="1"/>
  <c r="AR66" s="1"/>
  <c r="AX66" s="1"/>
  <c r="BD66" s="1"/>
  <c r="BJ66" s="1"/>
  <c r="BP66" s="1"/>
  <c r="BV66" s="1"/>
  <c r="H67"/>
  <c r="H68"/>
  <c r="H69"/>
  <c r="H70"/>
  <c r="N70" s="1"/>
  <c r="T70" s="1"/>
  <c r="H71"/>
  <c r="N71" s="1"/>
  <c r="T71" s="1"/>
  <c r="Z71" s="1"/>
  <c r="AF71" s="1"/>
  <c r="AL71" s="1"/>
  <c r="AR71" s="1"/>
  <c r="AX71" s="1"/>
  <c r="BD71" s="1"/>
  <c r="BJ71" s="1"/>
  <c r="BP71" s="1"/>
  <c r="BV71" s="1"/>
  <c r="H72"/>
  <c r="N72" s="1"/>
  <c r="T72" s="1"/>
  <c r="Z72" s="1"/>
  <c r="AF72" s="1"/>
  <c r="AL72" s="1"/>
  <c r="AR72" s="1"/>
  <c r="AX72" s="1"/>
  <c r="BD72" s="1"/>
  <c r="BJ72" s="1"/>
  <c r="BP72" s="1"/>
  <c r="BV72" s="1"/>
  <c r="H73"/>
  <c r="H74"/>
  <c r="H75"/>
  <c r="N75" s="1"/>
  <c r="T75" s="1"/>
  <c r="Z75" s="1"/>
  <c r="AF75" s="1"/>
  <c r="AL75" s="1"/>
  <c r="AR75" s="1"/>
  <c r="AX75" s="1"/>
  <c r="BD75" s="1"/>
  <c r="BJ75" s="1"/>
  <c r="BP75" s="1"/>
  <c r="BV75" s="1"/>
  <c r="H76"/>
  <c r="H77"/>
  <c r="H78"/>
  <c r="N78" s="1"/>
  <c r="T78" s="1"/>
  <c r="Z78" s="1"/>
  <c r="AF78" s="1"/>
  <c r="AL78" s="1"/>
  <c r="AR78" s="1"/>
  <c r="AX78" s="1"/>
  <c r="BD78" s="1"/>
  <c r="BJ78" s="1"/>
  <c r="BP78" s="1"/>
  <c r="BV78" s="1"/>
  <c r="H79"/>
  <c r="H80"/>
  <c r="H81"/>
  <c r="H82"/>
  <c r="N82" s="1"/>
  <c r="T82" s="1"/>
  <c r="Z82" s="1"/>
  <c r="AF82" s="1"/>
  <c r="AL82" s="1"/>
  <c r="AR82" s="1"/>
  <c r="AX82" s="1"/>
  <c r="BD82" s="1"/>
  <c r="BJ82" s="1"/>
  <c r="BP82" s="1"/>
  <c r="BV82" s="1"/>
  <c r="H83"/>
  <c r="H84"/>
  <c r="H85"/>
  <c r="H86"/>
  <c r="N86" s="1"/>
  <c r="T86" s="1"/>
  <c r="Z86" s="1"/>
  <c r="AF86" s="1"/>
  <c r="AL86" s="1"/>
  <c r="AR86" s="1"/>
  <c r="AX86" s="1"/>
  <c r="BD86" s="1"/>
  <c r="BJ86" s="1"/>
  <c r="BP86" s="1"/>
  <c r="BV86" s="1"/>
  <c r="H87"/>
  <c r="H88"/>
  <c r="H89"/>
  <c r="H90"/>
  <c r="N90" s="1"/>
  <c r="T90" s="1"/>
  <c r="Z90" s="1"/>
  <c r="AF90" s="1"/>
  <c r="AL90" s="1"/>
  <c r="AR90" s="1"/>
  <c r="AX90" s="1"/>
  <c r="BD90" s="1"/>
  <c r="BJ90" s="1"/>
  <c r="BP90" s="1"/>
  <c r="BV90" s="1"/>
  <c r="H91"/>
  <c r="H9"/>
  <c r="J19" i="2" s="1"/>
  <c r="H10" i="5"/>
  <c r="D14" i="1" s="1"/>
  <c r="H11" i="5"/>
  <c r="H13"/>
  <c r="H14"/>
  <c r="J146" i="2" s="1"/>
  <c r="H15" i="5"/>
  <c r="H17"/>
  <c r="J151" i="2" s="1"/>
  <c r="H18" i="5"/>
  <c r="D17" i="1" s="1"/>
  <c r="H19" i="5"/>
  <c r="B94"/>
  <c r="M41"/>
  <c r="S41"/>
  <c r="T41"/>
  <c r="Z41" s="1"/>
  <c r="AF41" s="1"/>
  <c r="AL41" s="1"/>
  <c r="AR41" s="1"/>
  <c r="AX41" s="1"/>
  <c r="BD41" s="1"/>
  <c r="BJ41" s="1"/>
  <c r="BP41" s="1"/>
  <c r="BV41" s="1"/>
  <c r="Y41"/>
  <c r="AE41"/>
  <c r="AK41"/>
  <c r="AQ41"/>
  <c r="AW41"/>
  <c r="BU87"/>
  <c r="BO87"/>
  <c r="AE87"/>
  <c r="AF87" s="1"/>
  <c r="AK87"/>
  <c r="AL87"/>
  <c r="AR87" s="1"/>
  <c r="AX87" s="1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J11" s="1"/>
  <c r="N11" s="1"/>
  <c r="D130" i="12"/>
  <c r="AB130" s="1"/>
  <c r="D129"/>
  <c r="AB129" s="1"/>
  <c r="J128" i="2"/>
  <c r="C121" i="12"/>
  <c r="D121" s="1"/>
  <c r="AB121" s="1"/>
  <c r="C109"/>
  <c r="B119"/>
  <c r="B118"/>
  <c r="D125"/>
  <c r="AB125" s="1"/>
  <c r="D126"/>
  <c r="AB126" s="1"/>
  <c r="D127"/>
  <c r="AB127" s="1"/>
  <c r="D128"/>
  <c r="D112"/>
  <c r="AB112" s="1"/>
  <c r="D113"/>
  <c r="AB113" s="1"/>
  <c r="D114"/>
  <c r="AB114" s="1"/>
  <c r="D115"/>
  <c r="AB115" s="1"/>
  <c r="D132"/>
  <c r="AB132" s="1"/>
  <c r="D108"/>
  <c r="D109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C134"/>
  <c r="F15" i="3"/>
  <c r="F9"/>
  <c r="D14"/>
  <c r="F14"/>
  <c r="D15"/>
  <c r="G39" i="2"/>
  <c r="G40"/>
  <c r="J100" s="1"/>
  <c r="J102" s="1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S52"/>
  <c r="S53"/>
  <c r="L9" i="3"/>
  <c r="L12" s="1"/>
  <c r="S59" i="5"/>
  <c r="L11" i="3"/>
  <c r="M12"/>
  <c r="O12"/>
  <c r="Y49" i="5"/>
  <c r="Y50"/>
  <c r="Y51"/>
  <c r="Y52"/>
  <c r="P9" i="3" s="1"/>
  <c r="P12" s="1"/>
  <c r="Y53" i="5"/>
  <c r="Y59"/>
  <c r="P11" i="3"/>
  <c r="Q12"/>
  <c r="S12"/>
  <c r="AE49" i="5"/>
  <c r="AE50"/>
  <c r="AE51"/>
  <c r="AE52"/>
  <c r="AE53"/>
  <c r="T9" i="3"/>
  <c r="T12" s="1"/>
  <c r="AE59" i="5"/>
  <c r="T11" i="3"/>
  <c r="U12"/>
  <c r="W12"/>
  <c r="AK49" i="5"/>
  <c r="AK50"/>
  <c r="AK51"/>
  <c r="AK52"/>
  <c r="X9" i="3" s="1"/>
  <c r="X12" s="1"/>
  <c r="AK53" i="5"/>
  <c r="AK59"/>
  <c r="X11" i="3"/>
  <c r="Y12"/>
  <c r="AA12"/>
  <c r="AQ49" i="5"/>
  <c r="AQ50"/>
  <c r="AQ94" s="1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BC52"/>
  <c r="BC53"/>
  <c r="AJ9" i="3"/>
  <c r="AJ12" s="1"/>
  <c r="BC59" i="5"/>
  <c r="AJ11" i="3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BO52"/>
  <c r="BO53"/>
  <c r="AR9" i="3"/>
  <c r="AR12" s="1"/>
  <c r="BO59" i="5"/>
  <c r="AR11" i="3"/>
  <c r="AS12"/>
  <c r="AU12"/>
  <c r="BU49" i="5"/>
  <c r="BU50"/>
  <c r="BU51"/>
  <c r="BU52"/>
  <c r="AV9" i="3" s="1"/>
  <c r="BU53" i="5"/>
  <c r="BU59"/>
  <c r="AV11" i="3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C74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43" i="1"/>
  <c r="D15"/>
  <c r="E15" s="1"/>
  <c r="D13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34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AB13" s="1"/>
  <c r="L14"/>
  <c r="L15"/>
  <c r="L16"/>
  <c r="L17"/>
  <c r="AB17" s="1"/>
  <c r="L18"/>
  <c r="L19"/>
  <c r="L20"/>
  <c r="L21"/>
  <c r="AB21" s="1"/>
  <c r="L22"/>
  <c r="L23"/>
  <c r="L24"/>
  <c r="L25"/>
  <c r="AB25" s="1"/>
  <c r="L26"/>
  <c r="L27"/>
  <c r="L28"/>
  <c r="L29"/>
  <c r="AB29" s="1"/>
  <c r="L30"/>
  <c r="L31"/>
  <c r="L32"/>
  <c r="L33"/>
  <c r="AB33" s="1"/>
  <c r="L34"/>
  <c r="L35"/>
  <c r="L36"/>
  <c r="L37"/>
  <c r="AB37" s="1"/>
  <c r="L38"/>
  <c r="L39"/>
  <c r="L40"/>
  <c r="L41"/>
  <c r="AB41" s="1"/>
  <c r="L42"/>
  <c r="L43"/>
  <c r="L44"/>
  <c r="L45"/>
  <c r="AB45" s="1"/>
  <c r="L46"/>
  <c r="L47"/>
  <c r="L48"/>
  <c r="L49"/>
  <c r="AB49" s="1"/>
  <c r="L50"/>
  <c r="L51"/>
  <c r="L52"/>
  <c r="L53"/>
  <c r="AB53" s="1"/>
  <c r="L54"/>
  <c r="L55"/>
  <c r="L56"/>
  <c r="L57"/>
  <c r="AB57" s="1"/>
  <c r="L58"/>
  <c r="L59"/>
  <c r="L60"/>
  <c r="L61"/>
  <c r="AB61" s="1"/>
  <c r="L62"/>
  <c r="L63"/>
  <c r="L64"/>
  <c r="L65"/>
  <c r="AB65" s="1"/>
  <c r="L66"/>
  <c r="L67"/>
  <c r="L68"/>
  <c r="L69"/>
  <c r="AB69" s="1"/>
  <c r="L70"/>
  <c r="L71"/>
  <c r="L72"/>
  <c r="L73"/>
  <c r="L74"/>
  <c r="L75"/>
  <c r="L76"/>
  <c r="L77"/>
  <c r="AB77" s="1"/>
  <c r="L78"/>
  <c r="L79"/>
  <c r="L80"/>
  <c r="L81"/>
  <c r="AB81" s="1"/>
  <c r="L82"/>
  <c r="L83"/>
  <c r="L84"/>
  <c r="L85"/>
  <c r="AB85" s="1"/>
  <c r="L86"/>
  <c r="L87"/>
  <c r="L88"/>
  <c r="L89"/>
  <c r="AB89" s="1"/>
  <c r="L90"/>
  <c r="L91"/>
  <c r="L92"/>
  <c r="L93"/>
  <c r="AB93" s="1"/>
  <c r="L94"/>
  <c r="L95"/>
  <c r="L96"/>
  <c r="L97"/>
  <c r="AB97" s="1"/>
  <c r="L98"/>
  <c r="L99"/>
  <c r="L100"/>
  <c r="L101"/>
  <c r="AB101" s="1"/>
  <c r="L102"/>
  <c r="L103"/>
  <c r="L104"/>
  <c r="L105"/>
  <c r="AB105" s="1"/>
  <c r="L106"/>
  <c r="L107"/>
  <c r="L108"/>
  <c r="L109"/>
  <c r="AB109" s="1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134" s="1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AB76" s="1"/>
  <c r="V77"/>
  <c r="V78"/>
  <c r="V79"/>
  <c r="V80"/>
  <c r="V81"/>
  <c r="V82"/>
  <c r="V83"/>
  <c r="V84"/>
  <c r="AB84" s="1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AB98" s="1"/>
  <c r="Z99"/>
  <c r="Z100"/>
  <c r="Z101"/>
  <c r="Z102"/>
  <c r="Z103"/>
  <c r="Z104"/>
  <c r="Z105"/>
  <c r="Z106"/>
  <c r="Z107"/>
  <c r="Z108"/>
  <c r="Z109"/>
  <c r="Z110"/>
  <c r="AB90"/>
  <c r="AB94"/>
  <c r="AB102"/>
  <c r="AB106"/>
  <c r="AB110"/>
  <c r="AB10"/>
  <c r="AB14"/>
  <c r="AB18"/>
  <c r="AB26"/>
  <c r="AB30"/>
  <c r="AB34"/>
  <c r="AB42"/>
  <c r="AB46"/>
  <c r="AB50"/>
  <c r="AB58"/>
  <c r="AB62"/>
  <c r="AB66"/>
  <c r="AB71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/>
  <c r="S62" i="5"/>
  <c r="L19" i="3" s="1"/>
  <c r="Y62" i="5"/>
  <c r="P19" i="3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/>
  <c r="BO62" i="5"/>
  <c r="AR19" i="3" s="1"/>
  <c r="BU68" i="5"/>
  <c r="AV20" i="3" s="1"/>
  <c r="M68" i="5"/>
  <c r="S68"/>
  <c r="L20" i="3"/>
  <c r="Y68" i="5"/>
  <c r="P20" i="3" s="1"/>
  <c r="AE68" i="5"/>
  <c r="T20" i="3"/>
  <c r="AK68" i="5"/>
  <c r="X20" i="3" s="1"/>
  <c r="AQ68" i="5"/>
  <c r="AB20" i="3"/>
  <c r="AW68" i="5"/>
  <c r="AF20" i="3" s="1"/>
  <c r="BC68" i="5"/>
  <c r="AJ20" i="3"/>
  <c r="BI68" i="5"/>
  <c r="AN20" i="3" s="1"/>
  <c r="BO68" i="5"/>
  <c r="AR20" i="3"/>
  <c r="BU71" i="5"/>
  <c r="AV21" i="3"/>
  <c r="M71" i="5"/>
  <c r="H21" i="3"/>
  <c r="S71" i="5"/>
  <c r="L21" i="3" s="1"/>
  <c r="Y71" i="5"/>
  <c r="P21" i="3"/>
  <c r="AE71" i="5"/>
  <c r="T21" i="3" s="1"/>
  <c r="AK71" i="5"/>
  <c r="X21" i="3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N22" s="1"/>
  <c r="R22" s="1"/>
  <c r="V22" s="1"/>
  <c r="Z22" s="1"/>
  <c r="S75" i="5"/>
  <c r="L22" i="3"/>
  <c r="Y75" i="5"/>
  <c r="P22" i="3" s="1"/>
  <c r="AE75" i="5"/>
  <c r="T22" i="3"/>
  <c r="AK75" i="5"/>
  <c r="X22" i="3" s="1"/>
  <c r="AQ75" i="5"/>
  <c r="AB22" i="3"/>
  <c r="AW75" i="5"/>
  <c r="AF22" i="3" s="1"/>
  <c r="BC75" i="5"/>
  <c r="AJ22" i="3"/>
  <c r="BI75" i="5"/>
  <c r="AN22" i="3" s="1"/>
  <c r="BO75" i="5"/>
  <c r="AR22" i="3"/>
  <c r="BU82" i="5"/>
  <c r="AV23" i="3"/>
  <c r="M82" i="5"/>
  <c r="H23" i="3"/>
  <c r="S82" i="5"/>
  <c r="L23" i="3" s="1"/>
  <c r="Y82" i="5"/>
  <c r="P23" i="3"/>
  <c r="AE82" i="5"/>
  <c r="T23" i="3" s="1"/>
  <c r="AK82" i="5"/>
  <c r="X23" i="3"/>
  <c r="AQ82" i="5"/>
  <c r="AB23" i="3" s="1"/>
  <c r="AW82" i="5"/>
  <c r="AF23" i="3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/>
  <c r="P24"/>
  <c r="AE66" i="5"/>
  <c r="T24" i="3" s="1"/>
  <c r="AK66" i="5"/>
  <c r="X24" i="3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/>
  <c r="AW65" i="5"/>
  <c r="AF25" i="3" s="1"/>
  <c r="BC65" i="5"/>
  <c r="AJ25" i="3"/>
  <c r="BI65" i="5"/>
  <c r="AN25" i="3" s="1"/>
  <c r="BO65" i="5"/>
  <c r="AR25" i="3"/>
  <c r="BU84" i="5"/>
  <c r="AV26" i="3"/>
  <c r="M84" i="5"/>
  <c r="H26" i="3"/>
  <c r="J26" s="1"/>
  <c r="S84" i="5"/>
  <c r="L26" i="3" s="1"/>
  <c r="Y84" i="5"/>
  <c r="P26" i="3"/>
  <c r="AE84" i="5"/>
  <c r="T26" i="3" s="1"/>
  <c r="AK84" i="5"/>
  <c r="X26" i="3"/>
  <c r="AQ84" i="5"/>
  <c r="AB26" i="3" s="1"/>
  <c r="AW84" i="5"/>
  <c r="AF26" i="3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/>
  <c r="Y78" i="5"/>
  <c r="P27" i="3" s="1"/>
  <c r="AE78" i="5"/>
  <c r="T27" i="3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/>
  <c r="BU83" i="5"/>
  <c r="AV28" i="3"/>
  <c r="M83" i="5"/>
  <c r="H28" i="3"/>
  <c r="S83" i="5"/>
  <c r="L28" i="3" s="1"/>
  <c r="Y83" i="5"/>
  <c r="P28" i="3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/>
  <c r="BO83" i="5"/>
  <c r="AR28" i="3" s="1"/>
  <c r="BU67" i="5"/>
  <c r="AV29" i="3" s="1"/>
  <c r="M67" i="5"/>
  <c r="H29" i="3" s="1"/>
  <c r="J29" s="1"/>
  <c r="N29" s="1"/>
  <c r="S67" i="5"/>
  <c r="L29" i="3"/>
  <c r="Y67" i="5"/>
  <c r="P29" i="3" s="1"/>
  <c r="R29"/>
  <c r="V29" s="1"/>
  <c r="Z29" s="1"/>
  <c r="AE67" i="5"/>
  <c r="T29" i="3"/>
  <c r="AK67" i="5"/>
  <c r="X29" i="3" s="1"/>
  <c r="AQ67" i="5"/>
  <c r="AB29" i="3"/>
  <c r="AW67" i="5"/>
  <c r="AF29" i="3" s="1"/>
  <c r="BC67" i="5"/>
  <c r="AJ29" i="3"/>
  <c r="BI67" i="5"/>
  <c r="AN29" i="3" s="1"/>
  <c r="BO67" i="5"/>
  <c r="AR29" i="3"/>
  <c r="BU81" i="5"/>
  <c r="AV30" i="3"/>
  <c r="M81" i="5"/>
  <c r="H30" i="3"/>
  <c r="S81" i="5"/>
  <c r="L30" i="3" s="1"/>
  <c r="Y81" i="5"/>
  <c r="P30" i="3"/>
  <c r="AE81" i="5"/>
  <c r="T30" i="3" s="1"/>
  <c r="AK81" i="5"/>
  <c r="X30" i="3"/>
  <c r="AQ81" i="5"/>
  <c r="AB30" i="3" s="1"/>
  <c r="AW81" i="5"/>
  <c r="AF30" i="3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/>
  <c r="Y70" i="5"/>
  <c r="P31" i="3" s="1"/>
  <c r="AE70" i="5"/>
  <c r="T31" i="3"/>
  <c r="AK70" i="5"/>
  <c r="X31" i="3" s="1"/>
  <c r="AQ70" i="5"/>
  <c r="AB31" i="3"/>
  <c r="AW70" i="5"/>
  <c r="AF31" i="3" s="1"/>
  <c r="BC70" i="5"/>
  <c r="AJ31" i="3"/>
  <c r="BI70" i="5"/>
  <c r="AN31" i="3" s="1"/>
  <c r="BO70" i="5"/>
  <c r="AR31" i="3"/>
  <c r="BU80" i="5"/>
  <c r="AV32" i="3"/>
  <c r="M80" i="5"/>
  <c r="H32" i="3"/>
  <c r="S80" i="5"/>
  <c r="Y80"/>
  <c r="P32" i="3"/>
  <c r="AE80" i="5"/>
  <c r="T32" i="3" s="1"/>
  <c r="AK80" i="5"/>
  <c r="X32" i="3"/>
  <c r="AQ80" i="5"/>
  <c r="AB32" i="3" s="1"/>
  <c r="AW80" i="5"/>
  <c r="AF32" i="3"/>
  <c r="BC80" i="5"/>
  <c r="AJ32" i="3" s="1"/>
  <c r="BI80" i="5"/>
  <c r="AN32" i="3"/>
  <c r="BO80" i="5"/>
  <c r="AR32" i="3" s="1"/>
  <c r="BU72" i="5"/>
  <c r="AV34" i="3" s="1"/>
  <c r="M72" i="5"/>
  <c r="H34" i="3" s="1"/>
  <c r="S72" i="5"/>
  <c r="L34" i="3"/>
  <c r="Y72" i="5"/>
  <c r="P34" i="3" s="1"/>
  <c r="AE72" i="5"/>
  <c r="T34" i="3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/>
  <c r="BU64" i="5"/>
  <c r="AV35" i="3"/>
  <c r="M64" i="5"/>
  <c r="H35" i="3"/>
  <c r="J35" s="1"/>
  <c r="N35" s="1"/>
  <c r="R35" s="1"/>
  <c r="S64" i="5"/>
  <c r="L35" i="3" s="1"/>
  <c r="Y64" i="5"/>
  <c r="P35" i="3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/>
  <c r="BO64" i="5"/>
  <c r="AR35" i="3" s="1"/>
  <c r="BU86" i="5"/>
  <c r="AV36" i="3" s="1"/>
  <c r="M86" i="5"/>
  <c r="H36" i="3" s="1"/>
  <c r="J36"/>
  <c r="N36" s="1"/>
  <c r="S86" i="5"/>
  <c r="L36" i="3"/>
  <c r="Y86" i="5"/>
  <c r="P36" i="3" s="1"/>
  <c r="R36"/>
  <c r="V36" s="1"/>
  <c r="Z36" s="1"/>
  <c r="AD36" s="1"/>
  <c r="AH36" s="1"/>
  <c r="AE86" i="5"/>
  <c r="T36" i="3"/>
  <c r="AK86" i="5"/>
  <c r="X36" i="3" s="1"/>
  <c r="AQ86" i="5"/>
  <c r="AB36" i="3"/>
  <c r="AW86" i="5"/>
  <c r="AF36" i="3" s="1"/>
  <c r="BC86" i="5"/>
  <c r="AJ36" i="3"/>
  <c r="BI86" i="5"/>
  <c r="AN36" i="3" s="1"/>
  <c r="BO86" i="5"/>
  <c r="AR36" i="3"/>
  <c r="BU88" i="5"/>
  <c r="AV37" i="3"/>
  <c r="M88" i="5"/>
  <c r="H37" i="3"/>
  <c r="S88" i="5"/>
  <c r="L37" i="3" s="1"/>
  <c r="Y88" i="5"/>
  <c r="P37" i="3"/>
  <c r="AE88" i="5"/>
  <c r="T37" i="3" s="1"/>
  <c r="AK88" i="5"/>
  <c r="X37" i="3"/>
  <c r="AQ88" i="5"/>
  <c r="AB37" i="3" s="1"/>
  <c r="AW88" i="5"/>
  <c r="AF37" i="3"/>
  <c r="BC88" i="5"/>
  <c r="AJ37" i="3" s="1"/>
  <c r="BI88" i="5"/>
  <c r="AN37" i="3"/>
  <c r="BO88" i="5"/>
  <c r="AR37" i="3" s="1"/>
  <c r="BU74" i="5"/>
  <c r="AV38" i="3" s="1"/>
  <c r="M74" i="5"/>
  <c r="H38" i="3" s="1"/>
  <c r="J38"/>
  <c r="N38" s="1"/>
  <c r="S74" i="5"/>
  <c r="L38" i="3"/>
  <c r="Y74" i="5"/>
  <c r="P38" i="3" s="1"/>
  <c r="R38"/>
  <c r="V38" s="1"/>
  <c r="AE74" i="5"/>
  <c r="T38" i="3"/>
  <c r="AK74" i="5"/>
  <c r="X38" i="3" s="1"/>
  <c r="Z38"/>
  <c r="AD38" s="1"/>
  <c r="AQ74" i="5"/>
  <c r="AB38" i="3"/>
  <c r="AW74" i="5"/>
  <c r="AF38" i="3" s="1"/>
  <c r="AH38"/>
  <c r="AL38" s="1"/>
  <c r="BC74" i="5"/>
  <c r="AJ38" i="3"/>
  <c r="BI74" i="5"/>
  <c r="AN38" i="3" s="1"/>
  <c r="AP38"/>
  <c r="AT38" s="1"/>
  <c r="BD38" s="1"/>
  <c r="BO74" i="5"/>
  <c r="AR38" i="3"/>
  <c r="BU69" i="5"/>
  <c r="AV39" i="3"/>
  <c r="M69" i="5"/>
  <c r="H39" i="3"/>
  <c r="S69" i="5"/>
  <c r="Y69"/>
  <c r="P39" i="3"/>
  <c r="AE69" i="5"/>
  <c r="T39" i="3" s="1"/>
  <c r="AK69" i="5"/>
  <c r="X39" i="3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N40" s="1"/>
  <c r="R40" s="1"/>
  <c r="V40" s="1"/>
  <c r="Z40" s="1"/>
  <c r="AD40" s="1"/>
  <c r="AH40" s="1"/>
  <c r="AL40" s="1"/>
  <c r="AP40" s="1"/>
  <c r="AT40" s="1"/>
  <c r="BD40" s="1"/>
  <c r="S73" i="5"/>
  <c r="L40" i="3"/>
  <c r="Y73" i="5"/>
  <c r="P40" i="3" s="1"/>
  <c r="AE73" i="5"/>
  <c r="T40" i="3"/>
  <c r="AK73" i="5"/>
  <c r="X40" i="3" s="1"/>
  <c r="AQ73" i="5"/>
  <c r="AB40" i="3"/>
  <c r="AW73" i="5"/>
  <c r="AF40" i="3" s="1"/>
  <c r="BC73" i="5"/>
  <c r="AJ40" i="3"/>
  <c r="BI73" i="5"/>
  <c r="AN40" i="3" s="1"/>
  <c r="BO73" i="5"/>
  <c r="AR40" i="3"/>
  <c r="BU90" i="5"/>
  <c r="AV41" i="3"/>
  <c r="M90" i="5"/>
  <c r="H41" i="3"/>
  <c r="S90" i="5"/>
  <c r="L41" i="3" s="1"/>
  <c r="Y90" i="5"/>
  <c r="P41" i="3"/>
  <c r="AE90" i="5"/>
  <c r="T41" i="3" s="1"/>
  <c r="AK90" i="5"/>
  <c r="X41" i="3"/>
  <c r="AQ90" i="5"/>
  <c r="AB41" i="3" s="1"/>
  <c r="AW90" i="5"/>
  <c r="AF41" i="3"/>
  <c r="BC90" i="5"/>
  <c r="AJ41" i="3" s="1"/>
  <c r="BI90" i="5"/>
  <c r="AN41" i="3"/>
  <c r="BO90" i="5"/>
  <c r="AR41" i="3" s="1"/>
  <c r="AP42"/>
  <c r="AT42" s="1"/>
  <c r="BD42"/>
  <c r="BU77" i="5"/>
  <c r="AV43" i="3"/>
  <c r="M77" i="5"/>
  <c r="H43" i="3"/>
  <c r="J43" s="1"/>
  <c r="S77" i="5"/>
  <c r="L43" i="3" s="1"/>
  <c r="Y77" i="5"/>
  <c r="P43" i="3"/>
  <c r="AE77" i="5"/>
  <c r="T43" i="3" s="1"/>
  <c r="AK77" i="5"/>
  <c r="X43" i="3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/>
  <c r="T44"/>
  <c r="X44"/>
  <c r="AK63" i="5"/>
  <c r="AB44" i="3" s="1"/>
  <c r="AF44"/>
  <c r="AJ44"/>
  <c r="AW63" i="5"/>
  <c r="AN44" i="3"/>
  <c r="AR44"/>
  <c r="AV45"/>
  <c r="M79" i="5"/>
  <c r="H45" i="3" s="1"/>
  <c r="J45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N46" s="1"/>
  <c r="R46" s="1"/>
  <c r="V46" s="1"/>
  <c r="Z46" s="1"/>
  <c r="S89" i="5"/>
  <c r="L46" i="3"/>
  <c r="Y89" i="5"/>
  <c r="P46" i="3" s="1"/>
  <c r="AE89" i="5"/>
  <c r="T46" i="3"/>
  <c r="AK89" i="5"/>
  <c r="X46" i="3" s="1"/>
  <c r="AQ89" i="5"/>
  <c r="AB46" i="3"/>
  <c r="AW89" i="5"/>
  <c r="AF46" i="3" s="1"/>
  <c r="BC89" i="5"/>
  <c r="AJ46" i="3"/>
  <c r="BI89" i="5"/>
  <c r="AN46" i="3" s="1"/>
  <c r="BO89" i="5"/>
  <c r="AR46" i="3"/>
  <c r="BU76" i="5"/>
  <c r="AV47" i="3"/>
  <c r="M76" i="5"/>
  <c r="H47" i="3"/>
  <c r="J47" s="1"/>
  <c r="S76" i="5"/>
  <c r="L47" i="3" s="1"/>
  <c r="Y76" i="5"/>
  <c r="P47" i="3"/>
  <c r="AE76" i="5"/>
  <c r="T47" i="3" s="1"/>
  <c r="AK76" i="5"/>
  <c r="X47" i="3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/>
  <c r="BO92" i="5"/>
  <c r="AR48" i="3" s="1"/>
  <c r="BU57" i="5"/>
  <c r="AV51" i="3" s="1"/>
  <c r="M57" i="5"/>
  <c r="H51" i="3" s="1"/>
  <c r="J51" s="1"/>
  <c r="N51" s="1"/>
  <c r="R51" s="1"/>
  <c r="S57" i="5"/>
  <c r="L51" i="3"/>
  <c r="Y57" i="5"/>
  <c r="P51" i="3" s="1"/>
  <c r="AE57" i="5"/>
  <c r="T51" i="3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/>
  <c r="BU55" i="5"/>
  <c r="AV14" i="3"/>
  <c r="M55" i="5"/>
  <c r="H14" i="3"/>
  <c r="S55" i="5"/>
  <c r="L14" i="3" s="1"/>
  <c r="Y55" i="5"/>
  <c r="P14" i="3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/>
  <c r="BO55" i="5"/>
  <c r="AR14" i="3" s="1"/>
  <c r="BD10"/>
  <c r="BU54" i="5"/>
  <c r="AV13" i="3"/>
  <c r="M54" i="5"/>
  <c r="H13" i="3"/>
  <c r="S54" i="5"/>
  <c r="L13" i="3" s="1"/>
  <c r="Y54" i="5"/>
  <c r="P13" i="3"/>
  <c r="AE54" i="5"/>
  <c r="T13" i="3" s="1"/>
  <c r="AK54" i="5"/>
  <c r="X13" i="3"/>
  <c r="AQ54" i="5"/>
  <c r="AB13" i="3" s="1"/>
  <c r="AW54" i="5"/>
  <c r="AF13" i="3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S94" s="1"/>
  <c r="AE85"/>
  <c r="P42" i="3"/>
  <c r="Q49"/>
  <c r="O49"/>
  <c r="M49"/>
  <c r="K49"/>
  <c r="I49"/>
  <c r="G49"/>
  <c r="E49"/>
  <c r="AJ17"/>
  <c r="C93" i="5"/>
  <c r="D93"/>
  <c r="E93"/>
  <c r="F93"/>
  <c r="I93"/>
  <c r="J93"/>
  <c r="K93"/>
  <c r="L93"/>
  <c r="M6"/>
  <c r="M7"/>
  <c r="M8"/>
  <c r="M9"/>
  <c r="N9" s="1"/>
  <c r="T9" s="1"/>
  <c r="Z9" s="1"/>
  <c r="AF9" s="1"/>
  <c r="AL9" s="1"/>
  <c r="AR9" s="1"/>
  <c r="AX9" s="1"/>
  <c r="BD9" s="1"/>
  <c r="BJ9" s="1"/>
  <c r="BP9" s="1"/>
  <c r="BV9" s="1"/>
  <c r="M10"/>
  <c r="M11"/>
  <c r="M12"/>
  <c r="M13"/>
  <c r="M14"/>
  <c r="M15"/>
  <c r="M16"/>
  <c r="M17"/>
  <c r="M18"/>
  <c r="N18" s="1"/>
  <c r="M61"/>
  <c r="M19"/>
  <c r="M20"/>
  <c r="M21"/>
  <c r="N21" s="1"/>
  <c r="M22"/>
  <c r="M23"/>
  <c r="M24"/>
  <c r="N24" s="1"/>
  <c r="T24" s="1"/>
  <c r="Z24" s="1"/>
  <c r="AF24" s="1"/>
  <c r="AL24" s="1"/>
  <c r="AR24" s="1"/>
  <c r="AX24" s="1"/>
  <c r="BD24" s="1"/>
  <c r="BJ24" s="1"/>
  <c r="BP24" s="1"/>
  <c r="BV24" s="1"/>
  <c r="M25"/>
  <c r="M26"/>
  <c r="M27"/>
  <c r="N27" s="1"/>
  <c r="T27" s="1"/>
  <c r="M29"/>
  <c r="M30"/>
  <c r="M31"/>
  <c r="M32"/>
  <c r="N32" s="1"/>
  <c r="T32" s="1"/>
  <c r="Z32" s="1"/>
  <c r="AF32" s="1"/>
  <c r="AL32" s="1"/>
  <c r="M33"/>
  <c r="M34"/>
  <c r="M35"/>
  <c r="M36"/>
  <c r="N36" s="1"/>
  <c r="T36" s="1"/>
  <c r="Z36" s="1"/>
  <c r="AF36" s="1"/>
  <c r="AL36" s="1"/>
  <c r="AR36" s="1"/>
  <c r="AX36" s="1"/>
  <c r="BD36" s="1"/>
  <c r="BJ36" s="1"/>
  <c r="BP36" s="1"/>
  <c r="M37"/>
  <c r="M38"/>
  <c r="M39"/>
  <c r="M40"/>
  <c r="M42"/>
  <c r="M43"/>
  <c r="N43" s="1"/>
  <c r="M44"/>
  <c r="M45"/>
  <c r="M46"/>
  <c r="M47"/>
  <c r="M58"/>
  <c r="M60"/>
  <c r="M91"/>
  <c r="N49"/>
  <c r="T49" s="1"/>
  <c r="Z49" s="1"/>
  <c r="AF49" s="1"/>
  <c r="AL49" s="1"/>
  <c r="AR49" s="1"/>
  <c r="AX49" s="1"/>
  <c r="BD49" s="1"/>
  <c r="N47"/>
  <c r="N11"/>
  <c r="T11" s="1"/>
  <c r="N15"/>
  <c r="T15" s="1"/>
  <c r="Z15" s="1"/>
  <c r="AF15" s="1"/>
  <c r="AL15" s="1"/>
  <c r="N10"/>
  <c r="N12"/>
  <c r="T12" s="1"/>
  <c r="Z12" s="1"/>
  <c r="N33"/>
  <c r="T33" s="1"/>
  <c r="Z33" s="1"/>
  <c r="AF33" s="1"/>
  <c r="AL33" s="1"/>
  <c r="AR33" s="1"/>
  <c r="AX33" s="1"/>
  <c r="BD33" s="1"/>
  <c r="BJ33" s="1"/>
  <c r="BP33" s="1"/>
  <c r="BV33" s="1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AF39" s="1"/>
  <c r="AL39" s="1"/>
  <c r="AR39" s="1"/>
  <c r="AX39" s="1"/>
  <c r="BD39" s="1"/>
  <c r="BJ39" s="1"/>
  <c r="BP39" s="1"/>
  <c r="BV39" s="1"/>
  <c r="N84"/>
  <c r="T84" s="1"/>
  <c r="Z84" s="1"/>
  <c r="N74"/>
  <c r="T74" s="1"/>
  <c r="Z74" s="1"/>
  <c r="AF74" s="1"/>
  <c r="AL74" s="1"/>
  <c r="AR74" s="1"/>
  <c r="AX74" s="1"/>
  <c r="BD74" s="1"/>
  <c r="BJ74" s="1"/>
  <c r="BP74" s="1"/>
  <c r="BV74" s="1"/>
  <c r="N80"/>
  <c r="N19"/>
  <c r="T19" s="1"/>
  <c r="Z19" s="1"/>
  <c r="AF19" s="1"/>
  <c r="AL19" s="1"/>
  <c r="N14"/>
  <c r="N67"/>
  <c r="T67" s="1"/>
  <c r="Z67" s="1"/>
  <c r="AF67" s="1"/>
  <c r="AL67" s="1"/>
  <c r="AR67" s="1"/>
  <c r="AX67" s="1"/>
  <c r="BD67" s="1"/>
  <c r="BJ67" s="1"/>
  <c r="BP67" s="1"/>
  <c r="BV67" s="1"/>
  <c r="N57"/>
  <c r="T57" s="1"/>
  <c r="Z57" s="1"/>
  <c r="AF57" s="1"/>
  <c r="AL57" s="1"/>
  <c r="AR57" s="1"/>
  <c r="AX57" s="1"/>
  <c r="BD57" s="1"/>
  <c r="BJ57" s="1"/>
  <c r="BP57" s="1"/>
  <c r="BV5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T13" s="1"/>
  <c r="Z13" s="1"/>
  <c r="AF13" s="1"/>
  <c r="AL13" s="1"/>
  <c r="N25"/>
  <c r="N26"/>
  <c r="T26" s="1"/>
  <c r="N40"/>
  <c r="T40" s="1"/>
  <c r="Z40" s="1"/>
  <c r="AF40" s="1"/>
  <c r="AL40" s="1"/>
  <c r="AR40" s="1"/>
  <c r="AX40" s="1"/>
  <c r="BD40" s="1"/>
  <c r="BJ40" s="1"/>
  <c r="BP40" s="1"/>
  <c r="BV40" s="1"/>
  <c r="N52"/>
  <c r="T52" s="1"/>
  <c r="Z52" s="1"/>
  <c r="AF52" s="1"/>
  <c r="AL52" s="1"/>
  <c r="AR52" s="1"/>
  <c r="N53"/>
  <c r="N60"/>
  <c r="T60" s="1"/>
  <c r="Z60" s="1"/>
  <c r="N63"/>
  <c r="T63" s="1"/>
  <c r="Z63" s="1"/>
  <c r="AF63" s="1"/>
  <c r="AL63" s="1"/>
  <c r="AR63" s="1"/>
  <c r="AX63" s="1"/>
  <c r="BD63" s="1"/>
  <c r="BJ63" s="1"/>
  <c r="BP63" s="1"/>
  <c r="BV63" s="1"/>
  <c r="N76"/>
  <c r="T76" s="1"/>
  <c r="Z76" s="1"/>
  <c r="N77"/>
  <c r="T77" s="1"/>
  <c r="Z77" s="1"/>
  <c r="AF77" s="1"/>
  <c r="AL77" s="1"/>
  <c r="N79"/>
  <c r="T79" s="1"/>
  <c r="Z79" s="1"/>
  <c r="AF79" s="1"/>
  <c r="AL79" s="1"/>
  <c r="AR79" s="1"/>
  <c r="AX79" s="1"/>
  <c r="BD79" s="1"/>
  <c r="BJ79" s="1"/>
  <c r="BP79" s="1"/>
  <c r="BV79" s="1"/>
  <c r="N85"/>
  <c r="N88"/>
  <c r="T88" s="1"/>
  <c r="Z88" s="1"/>
  <c r="N6"/>
  <c r="O93"/>
  <c r="P93"/>
  <c r="Q93"/>
  <c r="R93"/>
  <c r="S6"/>
  <c r="T6" s="1"/>
  <c r="S7"/>
  <c r="S8"/>
  <c r="S9"/>
  <c r="S10"/>
  <c r="T10" s="1"/>
  <c r="Z10" s="1"/>
  <c r="AF10" s="1"/>
  <c r="AL10" s="1"/>
  <c r="AR10" s="1"/>
  <c r="AX10" s="1"/>
  <c r="BD10" s="1"/>
  <c r="BJ10" s="1"/>
  <c r="BP10" s="1"/>
  <c r="BV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T34" s="1"/>
  <c r="Z34" s="1"/>
  <c r="AF34" s="1"/>
  <c r="AL34" s="1"/>
  <c r="AR34" s="1"/>
  <c r="AX34" s="1"/>
  <c r="BD34" s="1"/>
  <c r="BJ34" s="1"/>
  <c r="BP34" s="1"/>
  <c r="BV34" s="1"/>
  <c r="S35"/>
  <c r="S36"/>
  <c r="S37"/>
  <c r="S38"/>
  <c r="S39"/>
  <c r="S40"/>
  <c r="S42"/>
  <c r="S43"/>
  <c r="S44"/>
  <c r="S45"/>
  <c r="S46"/>
  <c r="S47"/>
  <c r="T47" s="1"/>
  <c r="Z47" s="1"/>
  <c r="AF47" s="1"/>
  <c r="AL47" s="1"/>
  <c r="AR47" s="1"/>
  <c r="AX47" s="1"/>
  <c r="BD47" s="1"/>
  <c r="BJ47" s="1"/>
  <c r="BP47" s="1"/>
  <c r="BV47" s="1"/>
  <c r="S58"/>
  <c r="S60"/>
  <c r="S91"/>
  <c r="S93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Z27"/>
  <c r="Z6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4"/>
  <c r="AL84" s="1"/>
  <c r="AR84" s="1"/>
  <c r="AX84" s="1"/>
  <c r="BD84" s="1"/>
  <c r="BJ84" s="1"/>
  <c r="BP84" s="1"/>
  <c r="BV84" s="1"/>
  <c r="AF83"/>
  <c r="AL83" s="1"/>
  <c r="AR83" s="1"/>
  <c r="AX83" s="1"/>
  <c r="BD83" s="1"/>
  <c r="BJ83" s="1"/>
  <c r="BP83" s="1"/>
  <c r="BV83" s="1"/>
  <c r="AF76"/>
  <c r="AF88"/>
  <c r="AL88" s="1"/>
  <c r="AR88" s="1"/>
  <c r="AX88" s="1"/>
  <c r="BD88" s="1"/>
  <c r="BJ88" s="1"/>
  <c r="BP88" s="1"/>
  <c r="BV88" s="1"/>
  <c r="AG93"/>
  <c r="AH93"/>
  <c r="AI93"/>
  <c r="AJ93"/>
  <c r="AK6"/>
  <c r="AK93" s="1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3" s="1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15"/>
  <c r="AX15" s="1"/>
  <c r="BD15" s="1"/>
  <c r="BJ15" s="1"/>
  <c r="BP15" s="1"/>
  <c r="BV15" s="1"/>
  <c r="AR13"/>
  <c r="AX13" s="1"/>
  <c r="BD13" s="1"/>
  <c r="BJ13" s="1"/>
  <c r="BP13" s="1"/>
  <c r="BV13" s="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93" s="1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94" s="1"/>
  <c r="BO79"/>
  <c r="BO85"/>
  <c r="BO91"/>
  <c r="BO93"/>
  <c r="BP92"/>
  <c r="BV92" s="1"/>
  <c r="BQ93"/>
  <c r="BR93"/>
  <c r="BS93"/>
  <c r="BT93"/>
  <c r="BU6"/>
  <c r="BU93" s="1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94" s="1"/>
  <c r="BU85"/>
  <c r="BU91"/>
  <c r="BY93"/>
  <c r="BX93"/>
  <c r="BW93"/>
  <c r="AV16" i="3"/>
  <c r="H16"/>
  <c r="L16"/>
  <c r="P16"/>
  <c r="T16"/>
  <c r="X16"/>
  <c r="AF16"/>
  <c r="AI16"/>
  <c r="AJ16"/>
  <c r="AR16"/>
  <c r="AX16"/>
  <c r="AY16"/>
  <c r="AZ16"/>
  <c r="BA16"/>
  <c r="BA50" s="1"/>
  <c r="BB16"/>
  <c r="BC16"/>
  <c r="J137" i="2"/>
  <c r="J133"/>
  <c r="AB133" i="12"/>
  <c r="AA11" i="4"/>
  <c r="AA12"/>
  <c r="AA13"/>
  <c r="AA15"/>
  <c r="AA17" s="1"/>
  <c r="AA14"/>
  <c r="E7" i="13"/>
  <c r="F7"/>
  <c r="F19" s="1"/>
  <c r="G7"/>
  <c r="V7"/>
  <c r="V19" s="1"/>
  <c r="E8"/>
  <c r="F8"/>
  <c r="G8"/>
  <c r="V8"/>
  <c r="V9"/>
  <c r="E10"/>
  <c r="F10"/>
  <c r="G10"/>
  <c r="G19" s="1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19"/>
  <c r="E22"/>
  <c r="G22"/>
  <c r="U22"/>
  <c r="V22"/>
  <c r="G23"/>
  <c r="G24"/>
  <c r="U24"/>
  <c r="V24"/>
  <c r="E25"/>
  <c r="G25"/>
  <c r="U25"/>
  <c r="V25"/>
  <c r="E26"/>
  <c r="G26"/>
  <c r="U26"/>
  <c r="V26"/>
  <c r="E27"/>
  <c r="G27"/>
  <c r="U27"/>
  <c r="V27"/>
  <c r="E28"/>
  <c r="G28"/>
  <c r="U28"/>
  <c r="V28"/>
  <c r="G29"/>
  <c r="U29"/>
  <c r="V29" s="1"/>
  <c r="G30"/>
  <c r="U30"/>
  <c r="V30"/>
  <c r="G31"/>
  <c r="U31"/>
  <c r="V31" s="1"/>
  <c r="G32"/>
  <c r="U32"/>
  <c r="V32"/>
  <c r="G33"/>
  <c r="U33"/>
  <c r="V33" s="1"/>
  <c r="G34"/>
  <c r="U34"/>
  <c r="V34"/>
  <c r="F35"/>
  <c r="G35"/>
  <c r="U35"/>
  <c r="V35"/>
  <c r="G36"/>
  <c r="U36"/>
  <c r="V36" s="1"/>
  <c r="G37"/>
  <c r="U37"/>
  <c r="V37"/>
  <c r="G38"/>
  <c r="U38"/>
  <c r="V38" s="1"/>
  <c r="U39"/>
  <c r="V39" s="1"/>
  <c r="E40"/>
  <c r="F40"/>
  <c r="G40"/>
  <c r="J40"/>
  <c r="K40"/>
  <c r="K57" s="1"/>
  <c r="L40"/>
  <c r="M40"/>
  <c r="M57" s="1"/>
  <c r="N40"/>
  <c r="O40"/>
  <c r="O57" s="1"/>
  <c r="P40"/>
  <c r="Q40"/>
  <c r="Q57" s="1"/>
  <c r="R40"/>
  <c r="S40"/>
  <c r="S57" s="1"/>
  <c r="T40"/>
  <c r="U40"/>
  <c r="U45"/>
  <c r="V45"/>
  <c r="E46"/>
  <c r="G46"/>
  <c r="G55" s="1"/>
  <c r="G57" s="1"/>
  <c r="U46"/>
  <c r="V46"/>
  <c r="E47"/>
  <c r="G47"/>
  <c r="U47"/>
  <c r="V47"/>
  <c r="E48"/>
  <c r="G48"/>
  <c r="U48"/>
  <c r="V48"/>
  <c r="E49"/>
  <c r="G49"/>
  <c r="U49"/>
  <c r="V49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Q55"/>
  <c r="R55"/>
  <c r="S55"/>
  <c r="T55"/>
  <c r="E57"/>
  <c r="J57"/>
  <c r="L57"/>
  <c r="N57"/>
  <c r="P57"/>
  <c r="R57"/>
  <c r="T57"/>
  <c r="E63"/>
  <c r="G63"/>
  <c r="U63"/>
  <c r="V63"/>
  <c r="V72" s="1"/>
  <c r="U64"/>
  <c r="V64"/>
  <c r="U65"/>
  <c r="V65"/>
  <c r="U66"/>
  <c r="V66"/>
  <c r="U67"/>
  <c r="V67"/>
  <c r="U68"/>
  <c r="V68"/>
  <c r="E69"/>
  <c r="E72" s="1"/>
  <c r="G69"/>
  <c r="U69"/>
  <c r="V69"/>
  <c r="U70"/>
  <c r="V70"/>
  <c r="G72"/>
  <c r="J72"/>
  <c r="K72"/>
  <c r="L72"/>
  <c r="M72"/>
  <c r="N72"/>
  <c r="O72"/>
  <c r="P72"/>
  <c r="Q72"/>
  <c r="R72"/>
  <c r="S72"/>
  <c r="T72"/>
  <c r="U72"/>
  <c r="U15" i="4"/>
  <c r="AR17" i="3"/>
  <c r="AR52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X17" i="3"/>
  <c r="K43" i="2"/>
  <c r="K44"/>
  <c r="K45"/>
  <c r="K46"/>
  <c r="K42"/>
  <c r="K41"/>
  <c r="K40"/>
  <c r="K39"/>
  <c r="M26" i="4"/>
  <c r="M25"/>
  <c r="M15"/>
  <c r="M13"/>
  <c r="M11"/>
  <c r="T17" i="3"/>
  <c r="E13" i="4"/>
  <c r="G13"/>
  <c r="I13"/>
  <c r="K13"/>
  <c r="O13"/>
  <c r="Q13"/>
  <c r="S13"/>
  <c r="U13"/>
  <c r="W13"/>
  <c r="Y13"/>
  <c r="K26"/>
  <c r="K25"/>
  <c r="K15"/>
  <c r="K12"/>
  <c r="K11"/>
  <c r="P17" i="3"/>
  <c r="K37" i="2"/>
  <c r="I12" i="4"/>
  <c r="L17" i="3"/>
  <c r="M14" i="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/>
  <c r="D58"/>
  <c r="V58"/>
  <c r="AB58"/>
  <c r="AF58"/>
  <c r="AN58"/>
  <c r="AR58"/>
  <c r="AJ58"/>
  <c r="X58"/>
  <c r="AT59"/>
  <c r="AV59" s="1"/>
  <c r="AT57"/>
  <c r="AV57" s="1"/>
  <c r="AT55"/>
  <c r="AV55"/>
  <c r="E12" i="4"/>
  <c r="E25"/>
  <c r="O25"/>
  <c r="Q25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AC15" s="1"/>
  <c r="O15"/>
  <c r="Q15"/>
  <c r="W15"/>
  <c r="Y15"/>
  <c r="K17"/>
  <c r="M17"/>
  <c r="U17"/>
  <c r="G28"/>
  <c r="M28"/>
  <c r="Q28"/>
  <c r="U28"/>
  <c r="Y28"/>
  <c r="E36"/>
  <c r="O36"/>
  <c r="Q36"/>
  <c r="Q39" s="1"/>
  <c r="S36"/>
  <c r="U36"/>
  <c r="W36"/>
  <c r="Y36"/>
  <c r="AA36"/>
  <c r="E37"/>
  <c r="O37"/>
  <c r="Q37"/>
  <c r="U37"/>
  <c r="W37"/>
  <c r="Y37"/>
  <c r="AA37"/>
  <c r="AC37"/>
  <c r="E39"/>
  <c r="E40" s="1"/>
  <c r="AA39"/>
  <c r="B75"/>
  <c r="C49" i="3"/>
  <c r="O50"/>
  <c r="O53" s="1"/>
  <c r="U50"/>
  <c r="AI50"/>
  <c r="AI53" s="1"/>
  <c r="AO50"/>
  <c r="AX50"/>
  <c r="AX53" s="1"/>
  <c r="AY50"/>
  <c r="AZ50"/>
  <c r="AZ53" s="1"/>
  <c r="BB50"/>
  <c r="BB53" s="1"/>
  <c r="BC50"/>
  <c r="C53"/>
  <c r="Q53"/>
  <c r="S53"/>
  <c r="U53"/>
  <c r="AO53"/>
  <c r="AY53"/>
  <c r="BA53"/>
  <c r="BC53"/>
  <c r="H58"/>
  <c r="L58"/>
  <c r="P58"/>
  <c r="T58"/>
  <c r="AW94" i="5"/>
  <c r="E17" i="1"/>
  <c r="G37"/>
  <c r="E39"/>
  <c r="G40"/>
  <c r="G47" s="1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U39" i="4" l="1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D11" i="1"/>
  <c r="N7" i="5"/>
  <c r="T7" s="1"/>
  <c r="E26" i="4"/>
  <c r="E28" s="1"/>
  <c r="D33" i="3"/>
  <c r="F33" s="1"/>
  <c r="F49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D27" i="1"/>
  <c r="J141" i="2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N20"/>
  <c r="T20" s="1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D21" i="1"/>
  <c r="E21" s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U57" s="1"/>
  <c r="AR23" i="5"/>
  <c r="AX23" s="1"/>
  <c r="BD23" s="1"/>
  <c r="BJ23" s="1"/>
  <c r="BP23" s="1"/>
  <c r="BV23" s="1"/>
  <c r="AR19"/>
  <c r="AX19" s="1"/>
  <c r="BD19" s="1"/>
  <c r="BJ19" s="1"/>
  <c r="BP19" s="1"/>
  <c r="BV19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D12" i="1"/>
  <c r="J105" i="2"/>
  <c r="D16" i="1"/>
  <c r="D22"/>
  <c r="D23" s="1"/>
  <c r="J148" i="2"/>
  <c r="J154" s="1"/>
  <c r="M93" i="5"/>
  <c r="AR49" i="3"/>
  <c r="AR50" s="1"/>
  <c r="AR53" s="1"/>
  <c r="X49"/>
  <c r="X50" s="1"/>
  <c r="X53" s="1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D25" i="1"/>
  <c r="T45" i="3"/>
  <c r="P45"/>
  <c r="R45" s="1"/>
  <c r="V45" s="1"/>
  <c r="Z45" s="1"/>
  <c r="AD45" s="1"/>
  <c r="AH45" s="1"/>
  <c r="AL45" s="1"/>
  <c r="AP45" s="1"/>
  <c r="AT45" s="1"/>
  <c r="BD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N32" i="3" l="1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J155" i="2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D44" i="1" s="1"/>
  <c r="P49" i="3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J63" i="3" s="1"/>
  <c r="P6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N50" i="3" l="1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<sst xmlns="http://schemas.openxmlformats.org/spreadsheetml/2006/main" count="1082" uniqueCount="579">
  <si>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</si>
  <si>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</si>
  <si>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</si>
  <si>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</si>
  <si>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</si>
  <si>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</si>
  <si>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</si>
  <si>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</si>
  <si>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</si>
  <si>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</si>
  <si>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</si>
  <si>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</si>
  <si>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</si>
  <si>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</si>
  <si>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</si>
  <si>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</si>
  <si>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</si>
  <si>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</si>
  <si>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</si>
  <si>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</si>
  <si>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</si>
  <si>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</si>
  <si>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</si>
  <si>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</si>
  <si>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</si>
  <si>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</si>
  <si>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</si>
  <si>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</si>
  <si>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</si>
  <si>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</si>
  <si>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</si>
  <si>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</si>
  <si>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</si>
  <si>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</si>
  <si>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</si>
  <si>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</si>
  <si>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</si>
  <si>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</si>
  <si>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</si>
  <si>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</si>
  <si>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</si>
  <si>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</si>
  <si>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</si>
  <si>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</si>
  <si>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</si>
  <si>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</si>
  <si>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</si>
  <si>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</si>
  <si>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</si>
  <si>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</si>
  <si>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</si>
  <si>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</si>
  <si>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</si>
  <si>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</si>
  <si>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</si>
  <si>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</si>
  <si>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</si>
  <si>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</si>
  <si>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</si>
  <si>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</si>
  <si>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</si>
  <si>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</si>
  <si>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</si>
  <si>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</si>
  <si>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</si>
  <si>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</si>
  <si>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</si>
  <si>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</si>
  <si>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</si>
  <si>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</si>
  <si>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</si>
  <si>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</si>
  <si>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</si>
  <si>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</si>
  <si>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</si>
  <si>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</si>
  <si>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</si>
  <si>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</si>
  <si>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</si>
  <si>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</si>
  <si>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</si>
  <si>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</si>
  <si>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</si>
  <si>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</si>
  <si>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</si>
  <si>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</si>
  <si>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</si>
  <si>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</si>
  <si>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</si>
  <si>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</si>
  <si>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</si>
  <si>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</si>
  <si>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</si>
  <si>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</si>
  <si>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</si>
  <si>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</si>
  <si>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</si>
  <si>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</si>
  <si>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</si>
  <si>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</si>
  <si>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</si>
  <si>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</si>
  <si>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</si>
  <si>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</si>
  <si>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</si>
  <si>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</si>
  <si>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</si>
  <si>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</si>
  <si>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</si>
  <si>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</si>
  <si>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</si>
  <si>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</si>
  <si>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</si>
  <si>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</si>
  <si>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</si>
  <si>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</si>
  <si>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</si>
  <si>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</si>
  <si>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</si>
  <si>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</si>
  <si>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</si>
  <si>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</si>
  <si>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</si>
  <si>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</si>
  <si>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</si>
  <si>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</si>
  <si>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</si>
  <si>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</si>
  <si>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</si>
  <si>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</si>
  <si>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</si>
  <si>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</si>
  <si>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</si>
  <si>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</si>
  <si>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</si>
  <si>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</si>
  <si>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</si>
  <si>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</si>
  <si>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</si>
  <si>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</si>
  <si>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</si>
  <si>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</si>
  <si>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</si>
  <si>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</si>
  <si>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</si>
  <si>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</si>
  <si>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</si>
  <si>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</si>
  <si>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</si>
  <si>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</si>
  <si>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</si>
  <si>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</si>
  <si>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</si>
  <si>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</si>
  <si>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</si>
  <si>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</si>
  <si>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</si>
  <si>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</si>
  <si>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</si>
  <si>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</si>
  <si>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</si>
  <si>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</si>
  <si>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</si>
  <si>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</si>
  <si>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</si>
  <si>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</si>
  <si>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</si>
  <si>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</si>
  <si>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</si>
  <si>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</si>
  <si>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</si>
  <si>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</si>
  <si>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</si>
  <si>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</si>
  <si>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</si>
  <si>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</si>
  <si>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</si>
  <si>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</si>
  <si>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</si>
  <si>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</si>
  <si>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</si>
  <si>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</si>
  <si>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</si>
  <si>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</si>
  <si>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</si>
  <si>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</si>
  <si>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</si>
  <si>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</si>
  <si>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</si>
  <si>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</si>
  <si>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</si>
  <si>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</si>
  <si>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</si>
  <si>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</si>
  <si>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</si>
  <si>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</si>
  <si>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</si>
  <si>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</si>
  <si>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</si>
  <si>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</si>
  <si>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</si>
  <si>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</si>
  <si>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</si>
  <si>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</si>
  <si>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</si>
  <si>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</si>
  <si>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</si>
  <si>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</si>
  <si>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</si>
  <si>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</si>
  <si>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</si>
  <si>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</si>
  <si>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</si>
  <si>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</si>
  <si>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</si>
  <si>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</si>
  <si>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</si>
  <si>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</si>
  <si>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</si>
  <si>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</si>
  <si>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</si>
  <si>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</si>
  <si>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</si>
  <si>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</si>
  <si>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</si>
  <si>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</si>
  <si>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</si>
  <si>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</si>
  <si>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</si>
  <si>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</si>
  <si>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</si>
  <si>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</si>
  <si>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</si>
  <si>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</si>
  <si>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</si>
  <si>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</si>
  <si>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</si>
  <si>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</si>
  <si>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</si>
  <si>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</si>
  <si>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</si>
  <si>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</si>
  <si>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</si>
  <si>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</si>
  <si>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</si>
  <si>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</si>
  <si>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</si>
  <si>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</si>
  <si>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</si>
  <si>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</si>
  <si>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</si>
  <si>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</si>
  <si>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</si>
  <si>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</si>
  <si>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</si>
  <si>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</si>
  <si>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</si>
  <si>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</si>
  <si>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</si>
  <si>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</si>
  <si>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</si>
  <si>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</si>
  <si>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</si>
  <si>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</si>
  <si>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</si>
  <si>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</si>
  <si>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</si>
  <si>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</si>
  <si>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</si>
  <si>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</si>
  <si>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</si>
  <si>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</si>
  <si>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</si>
  <si>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</si>
  <si>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</si>
  <si>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</si>
  <si>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</si>
  <si>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</si>
  <si>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</si>
  <si>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</si>
  <si>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</si>
  <si>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</si>
  <si>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</si>
  <si>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</si>
  <si>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</si>
  <si>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</si>
  <si>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</si>
  <si>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</si>
  <si>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</si>
  <si>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</si>
  <si>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</si>
  <si>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</si>
  <si>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</si>
  <si>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</si>
  <si>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</si>
  <si>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</si>
  <si>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</si>
  <si>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</si>
  <si>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</si>
  <si>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</si>
  <si>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</si>
  <si>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</si>
  <si>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</si>
  <si>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</si>
  <si>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</si>
  <si>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</si>
  <si>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</si>
  <si>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</si>
  <si>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</si>
  <si>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</si>
  <si>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</si>
  <si>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</si>
  <si>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</si>
  <si>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</si>
  <si>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</si>
  <si>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</si>
  <si>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</si>
  <si>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</si>
  <si>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</si>
  <si>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</si>
  <si>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</si>
  <si>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</si>
  <si>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</si>
  <si>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</si>
  <si>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</si>
  <si>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</si>
  <si>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</si>
  <si>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</si>
  <si>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</si>
  <si>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</si>
  <si>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</si>
  <si>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</si>
  <si>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</si>
  <si>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</si>
  <si>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</si>
  <si>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</si>
  <si>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</si>
  <si>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</si>
  <si>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</si>
  <si>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</si>
  <si>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</si>
  <si>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</si>
  <si>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</si>
  <si>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</si>
  <si>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</si>
  <si>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</si>
  <si>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</si>
  <si>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</si>
  <si>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</si>
  <si>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</si>
  <si>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</si>
  <si>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</si>
  <si>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</si>
  <si>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</si>
  <si>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</si>
  <si>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</si>
  <si>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</si>
  <si>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</si>
  <si>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</si>
  <si>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</si>
  <si>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</si>
  <si>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</si>
  <si>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</si>
  <si>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</si>
  <si>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</si>
  <si>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</si>
  <si>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</si>
  <si>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</si>
  <si>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</si>
  <si>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</si>
  <si>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</si>
  <si>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</si>
  <si>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</si>
  <si>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</si>
  <si>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</si>
  <si>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</si>
  <si>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</si>
  <si>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</si>
  <si>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</si>
  <si>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</si>
  <si>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</si>
  <si>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</si>
  <si>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</si>
  <si>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</si>
  <si>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</si>
  <si>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</si>
  <si>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</si>
  <si>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</si>
  <si>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</si>
  <si>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</si>
  <si>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</si>
  <si>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</si>
  <si>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</si>
  <si>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</si>
  <si>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</si>
  <si>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</si>
  <si>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</si>
  <si>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</si>
  <si>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</si>
  <si>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</si>
  <si>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</si>
  <si>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</si>
  <si>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</si>
  <si>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</si>
  <si>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</si>
  <si>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</si>
  <si>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</si>
  <si>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</si>
  <si>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</si>
  <si>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</si>
  <si>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</si>
  <si>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</si>
  <si>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</si>
  <si>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</si>
  <si>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</si>
  <si>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</si>
  <si>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</si>
  <si>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</si>
  <si>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</si>
  <si>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</si>
  <si>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</si>
  <si>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</si>
  <si>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</si>
  <si>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</si>
  <si>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</si>
  <si>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</si>
  <si>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</si>
  <si>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</si>
  <si>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</si>
  <si>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</si>
  <si>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</si>
  <si>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</si>
  <si>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</si>
  <si>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</si>
  <si>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</si>
  <si>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</si>
  <si>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</si>
  <si>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</si>
  <si>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</si>
  <si>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</si>
  <si>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</si>
  <si>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</si>
  <si>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</si>
  <si>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</si>
  <si>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</si>
  <si>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</si>
  <si>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</si>
  <si>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</si>
  <si>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</si>
  <si>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</si>
  <si>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</si>
  <si>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</si>
  <si>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</si>
  <si>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</si>
  <si>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</si>
  <si>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</si>
  <si>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</si>
  <si>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</si>
  <si>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</si>
  <si>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</si>
  <si>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</si>
  <si>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</si>
  <si>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</si>
  <si>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</si>
  <si>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</si>
  <si>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</si>
  <si>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</si>
  <si>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</si>
  <si>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</si>
  <si>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</si>
  <si>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</si>
  <si>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</si>
  <si>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</si>
  <si>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</si>
  <si>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</si>
  <si>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</si>
  <si>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</si>
  <si>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</si>
  <si>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</si>
  <si>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</si>
  <si>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</si>
  <si>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</si>
  <si>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</si>
  <si>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</si>
  <si>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</si>
  <si>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2/29/2016</t>
  </si>
  <si>
    <t>AS OF 3/31/2016</t>
  </si>
  <si>
    <t>AS OF 4/30/2016</t>
  </si>
  <si>
    <t>AS OF 5/31/2016</t>
  </si>
  <si>
    <t>AS OF 6/30/2016</t>
  </si>
  <si>
    <t>AS OF 7/31/2016</t>
  </si>
  <si>
    <t>AS OF 8/31/2016</t>
  </si>
  <si>
    <t>AS OF 9/30/2016</t>
  </si>
  <si>
    <t>AS OF 10/31/2016</t>
  </si>
  <si>
    <t>AS OF 11/30/2016</t>
  </si>
  <si>
    <t>AS OF 12/31/2016</t>
  </si>
  <si>
    <t>For the year 2016</t>
  </si>
  <si>
    <t>As of 2/29/16</t>
  </si>
  <si>
    <t>As of 3/31/16</t>
  </si>
  <si>
    <t>As of 4/30/16</t>
  </si>
  <si>
    <t>As of 5/31/16</t>
  </si>
  <si>
    <t>As of 6/30/16</t>
  </si>
  <si>
    <t>As of 7/31/16</t>
  </si>
  <si>
    <t>As of 8/31/16</t>
  </si>
  <si>
    <t>As of 9/30/16</t>
  </si>
  <si>
    <t>As of 10/31/16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</si>
  <si>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</si>
  <si>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</si>
  <si>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</si>
  <si>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</si>
  <si>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</si>
  <si>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</si>
  <si>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</si>
  <si>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</si>
  <si>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</si>
  <si>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</si>
  <si>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</si>
  <si>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</si>
  <si>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</si>
  <si>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</si>
  <si>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</si>
  <si>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</si>
  <si>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</si>
  <si>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</si>
  <si>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</si>
  <si>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</si>
  <si>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</si>
  <si>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</si>
  <si>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</si>
  <si>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</si>
  <si>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</si>
  <si>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</si>
  <si>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</si>
  <si>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</si>
  <si>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</si>
  <si>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</si>
  <si>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</si>
  <si>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</si>
  <si>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</si>
  <si>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</si>
  <si>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</si>
  <si>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</si>
  <si>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</si>
  <si>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</si>
  <si>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</si>
  <si>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</si>
  <si>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</si>
  <si>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</si>
  <si>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</si>
  <si>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</si>
  <si>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</si>
  <si>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</si>
  <si>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</si>
  <si>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</si>
  <si>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</si>
  <si>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</si>
  <si>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</si>
  <si>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</si>
  <si>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</si>
  <si>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</si>
  <si>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</si>
  <si>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</si>
  <si>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</si>
  <si>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</si>
  <si>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</si>
  <si>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</si>
  <si>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</si>
  <si>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</si>
  <si>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</si>
  <si>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</si>
  <si>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</si>
  <si>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</si>
  <si>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</si>
  <si>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As of January 31, 2018</t>
  </si>
  <si>
    <t>2018</t>
  </si>
  <si>
    <t>For the year 2019</t>
  </si>
  <si>
    <t>AS OF 1/31/2019</t>
  </si>
  <si>
    <t>For the  (1) Month ended January 31, 2019</t>
  </si>
  <si>
    <t>As of 1/31/19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</si>
</sst>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9" formatCode="_(&quot;Php&quot;* #,##0.00_);_(&quot;Php&quot;* \(#,##0.00\);_(&quot;Php&quot;* &quot;-&quot;??_);_(@_)"/>
    <numFmt numFmtId="174" formatCode="mmmm\ d\,\ yyyy"/>
    <numFmt numFmtId="175" formatCode="_(* #,##0_);_(* \(#,##0\);_(* &quot;-&quot;??_);_(@_)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.000000_);[Red]\(#,##0.000000\)"/>
    <numFmt numFmtId="179" formatCode="_-* #,##0\ &quot;F&quot;_-;\-* #,##0\ &quot;F&quot;_-;_-* &quot;-&quot;\ &quot;F&quot;_-;_-@_-"/>
    <numFmt numFmtId="180" formatCode="#,##0\ &quot;F&quot;;[Red]\-#,##0\ &quot;F&quot;"/>
    <numFmt numFmtId="181" formatCode="#,##0.00\ &quot;F&quot;;[Red]\-#,##0.00\ &quot;F&quot;"/>
    <numFmt numFmtId="182" formatCode="0.00_)"/>
    <numFmt numFmtId="183" formatCode="&quot;$&quot;#,##0;[Red]\-&quot;$&quot;#,##0"/>
    <numFmt numFmtId="186" formatCode="[$-3409]mmmm\ dd\,\ yyyy;@"/>
    <numFmt numFmtId="190" formatCode="mm/dd/yy;@"/>
    <numFmt numFmtId="210" formatCode="#,##0.000_);\(#,##0.000\)"/>
    <numFmt numFmtId="214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82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81" fontId="20" fillId="0" borderId="0">
      <alignment horizontal="center"/>
    </xf>
    <xf numFmtId="18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75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9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90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74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74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75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75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75" fontId="56" fillId="0" borderId="13" xfId="30" applyNumberFormat="1" applyFont="1" applyFill="1" applyBorder="1" applyAlignment="1" applyProtection="1">
      <alignment horizontal="right"/>
      <protection hidden="1"/>
    </xf>
    <xf numFmtId="175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75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75" fontId="56" fillId="0" borderId="16" xfId="30" applyNumberFormat="1" applyFont="1" applyFill="1" applyBorder="1" applyAlignment="1" applyProtection="1">
      <alignment horizontal="right"/>
      <protection hidden="1"/>
    </xf>
    <xf numFmtId="175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75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75" fontId="56" fillId="0" borderId="18" xfId="30" applyNumberFormat="1" applyFont="1" applyFill="1" applyBorder="1" applyAlignment="1" applyProtection="1">
      <alignment horizontal="right"/>
      <protection hidden="1"/>
    </xf>
    <xf numFmtId="175" fontId="54" fillId="0" borderId="0" xfId="30" applyNumberFormat="1" applyFont="1" applyFill="1" applyBorder="1" applyAlignment="1" applyProtection="1">
      <alignment horizontal="center"/>
      <protection hidden="1"/>
    </xf>
    <xf numFmtId="175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75" fontId="54" fillId="0" borderId="0" xfId="72" applyNumberFormat="1" applyFont="1" applyFill="1" applyBorder="1" applyProtection="1">
      <protection hidden="1"/>
    </xf>
    <xf numFmtId="175" fontId="57" fillId="0" borderId="0" xfId="30" applyNumberFormat="1" applyFont="1" applyFill="1" applyBorder="1" applyAlignment="1" applyProtection="1">
      <alignment horizontal="right"/>
      <protection hidden="1"/>
    </xf>
    <xf numFmtId="175" fontId="58" fillId="0" borderId="0" xfId="30" applyNumberFormat="1" applyFont="1" applyFill="1" applyBorder="1" applyAlignment="1" applyProtection="1">
      <alignment horizontal="right"/>
      <protection hidden="1"/>
    </xf>
    <xf numFmtId="175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210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74" fontId="66" fillId="0" borderId="0" xfId="72" quotePrefix="1" applyNumberFormat="1" applyFont="1" applyBorder="1" applyAlignment="1" applyProtection="1">
      <alignment horizontal="center"/>
      <protection hidden="1"/>
    </xf>
    <xf numFmtId="174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75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75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75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75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75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86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214" fontId="7" fillId="0" borderId="0" xfId="78" applyNumberFormat="1" applyFont="1" applyBorder="1" applyProtection="1">
      <protection hidden="1"/>
    </xf>
    <xf numFmtId="214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90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74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496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B49" sqref="B49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customWidth="1"/>
    <col min="8" max="8" width="12.5703125" style="2" customWidth="1"/>
    <col min="9" max="13" width="11.85546875" style="2" customWidth="1"/>
    <col min="14" max="14" width="12.5703125" style="2" customWidth="1"/>
    <col min="15" max="18" width="11.5703125" style="2" customWidth="1"/>
    <col min="19" max="19" width="12.140625" style="2" customWidth="1"/>
    <col min="20" max="20" width="12.85546875" style="2" customWidth="1"/>
    <col min="21" max="24" width="11.28515625" style="2" customWidth="1"/>
    <col min="25" max="25" width="12.140625" style="2" customWidth="1"/>
    <col min="26" max="26" width="12.5703125" style="2" customWidth="1"/>
    <col min="27" max="27" width="11.140625" style="2" customWidth="1"/>
    <col min="28" max="28" width="12" style="2" customWidth="1"/>
    <col min="29" max="29" width="11.28515625" style="2" customWidth="1"/>
    <col min="30" max="30" width="11.7109375" style="2" customWidth="1"/>
    <col min="31" max="31" width="12.140625" style="2" customWidth="1"/>
    <col min="32" max="32" width="12.5703125" style="2" customWidth="1"/>
    <col min="33" max="33" width="11.28515625" style="2" customWidth="1"/>
    <col min="34" max="34" width="13" style="2" customWidth="1"/>
    <col min="35" max="35" width="11.28515625" style="2" customWidth="1"/>
    <col min="36" max="36" width="11.7109375" style="2" customWidth="1"/>
    <col min="37" max="37" width="12.140625" style="2" customWidth="1"/>
    <col min="38" max="38" width="12.5703125" style="2" customWidth="1"/>
    <col min="39" max="39" width="11.5703125" style="2" customWidth="1"/>
    <col min="40" max="40" width="10.5703125" style="2" customWidth="1"/>
    <col min="41" max="41" width="10.7109375" style="2" customWidth="1"/>
    <col min="42" max="42" width="11.42578125" style="2" customWidth="1"/>
    <col min="43" max="43" width="11.7109375" style="2" customWidth="1"/>
    <col min="44" max="44" width="12.5703125" style="2" customWidth="1"/>
    <col min="45" max="47" width="11.28515625" style="2" customWidth="1"/>
    <col min="48" max="48" width="11.7109375" style="2" customWidth="1"/>
    <col min="49" max="49" width="12.140625" style="2" customWidth="1"/>
    <col min="50" max="50" width="12.5703125" style="2" customWidth="1"/>
    <col min="51" max="51" width="11.85546875" style="2" customWidth="1"/>
    <col min="52" max="53" width="11.28515625" style="2" customWidth="1"/>
    <col min="54" max="54" width="11.7109375" style="2" customWidth="1"/>
    <col min="55" max="55" width="12.140625" style="2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575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576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485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486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487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488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489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490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491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492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493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494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495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W7" s="2">
        <f>SUM(AS7:AV7)</f>
        <v>0</v>
      </c>
      <c r="AX7" s="2">
        <f>AR7+AW7</f>
        <v>155.18214285711474</v>
      </c>
      <c r="BC7" s="2">
        <f t="shared" si="2"/>
        <v>0</v>
      </c>
      <c r="BD7" s="2">
        <f t="shared" si="3"/>
        <v>155.18214285711474</v>
      </c>
      <c r="BG7" s="443"/>
      <c r="BI7" s="2">
        <f t="shared" si="4"/>
        <v>0</v>
      </c>
      <c r="BJ7" s="2">
        <f>BD7+BI7</f>
        <v>155.18214285711474</v>
      </c>
      <c r="BO7" s="2">
        <f>SUM(BK7:BN7)</f>
        <v>0</v>
      </c>
      <c r="BP7" s="2">
        <f t="shared" si="5"/>
        <v>155.18214285711474</v>
      </c>
      <c r="BU7" s="2">
        <f>SUM(BQ7:BT7)</f>
        <v>0</v>
      </c>
      <c r="BV7" s="2">
        <f t="shared" si="7"/>
        <v>155.18214285711474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E8" s="2">
        <f>SUM(AA8:AD8)</f>
        <v>0</v>
      </c>
      <c r="AF8" s="2">
        <f t="shared" ref="AF8:AF78" si="16">Z8+AE8</f>
        <v>1406122.61</v>
      </c>
      <c r="AK8" s="2">
        <f t="shared" si="10"/>
        <v>0</v>
      </c>
      <c r="AL8" s="2">
        <f t="shared" ref="AL8:AL78" si="17">AF8+AK8</f>
        <v>1406122.61</v>
      </c>
      <c r="AQ8" s="2">
        <f>SUM(AM8:AP8)</f>
        <v>0</v>
      </c>
      <c r="AR8" s="2">
        <f t="shared" ref="AR8:AR74" si="18">AL8+AQ8</f>
        <v>1406122.61</v>
      </c>
      <c r="AW8" s="2">
        <f t="shared" si="1"/>
        <v>0</v>
      </c>
      <c r="AX8" s="2">
        <f t="shared" ref="AX8:AX48" si="19">AR8+AW8</f>
        <v>1406122.61</v>
      </c>
      <c r="BC8" s="2">
        <f t="shared" si="2"/>
        <v>0</v>
      </c>
      <c r="BD8" s="2">
        <f t="shared" si="3"/>
        <v>1406122.61</v>
      </c>
      <c r="BI8" s="2">
        <f t="shared" si="4"/>
        <v>0</v>
      </c>
      <c r="BJ8" s="2">
        <f t="shared" ref="BJ8:BJ74" si="20">BD8+BI8</f>
        <v>1406122.61</v>
      </c>
      <c r="BO8" s="2">
        <f t="shared" ref="BO8:BO74" si="21">SUM(BK8:BN8)</f>
        <v>0</v>
      </c>
      <c r="BP8" s="2">
        <f t="shared" si="5"/>
        <v>1406122.61</v>
      </c>
      <c r="BU8" s="2">
        <f t="shared" si="6"/>
        <v>0</v>
      </c>
      <c r="BV8" s="2">
        <f t="shared" si="7"/>
        <v>1406122.61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W10" s="2">
        <f t="shared" si="1"/>
        <v>0</v>
      </c>
      <c r="AX10" s="2">
        <f t="shared" si="19"/>
        <v>87693.41</v>
      </c>
      <c r="BC10" s="2">
        <f t="shared" si="2"/>
        <v>0</v>
      </c>
      <c r="BD10" s="2">
        <f t="shared" si="3"/>
        <v>87693.41</v>
      </c>
      <c r="BI10" s="2">
        <f t="shared" si="4"/>
        <v>0</v>
      </c>
      <c r="BJ10" s="2">
        <f t="shared" si="20"/>
        <v>87693.41</v>
      </c>
      <c r="BO10" s="2">
        <f t="shared" si="21"/>
        <v>0</v>
      </c>
      <c r="BP10" s="2">
        <f t="shared" si="5"/>
        <v>87693.41</v>
      </c>
      <c r="BU10" s="2">
        <f t="shared" si="6"/>
        <v>0</v>
      </c>
      <c r="BV10" s="2">
        <f t="shared" si="7"/>
        <v>87693.41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W15" s="2">
        <f t="shared" si="1"/>
        <v>0</v>
      </c>
      <c r="AX15" s="2">
        <f t="shared" si="19"/>
        <v>5061.6100000000006</v>
      </c>
      <c r="BC15" s="2">
        <f t="shared" si="2"/>
        <v>0</v>
      </c>
      <c r="BD15" s="2">
        <f t="shared" si="3"/>
        <v>5061.6100000000006</v>
      </c>
      <c r="BI15" s="2">
        <f t="shared" si="4"/>
        <v>0</v>
      </c>
      <c r="BJ15" s="2">
        <f t="shared" si="20"/>
        <v>5061.6100000000006</v>
      </c>
      <c r="BO15" s="2">
        <f t="shared" si="21"/>
        <v>0</v>
      </c>
      <c r="BP15" s="2">
        <f t="shared" si="5"/>
        <v>5061.6100000000006</v>
      </c>
      <c r="BU15" s="2">
        <f t="shared" si="6"/>
        <v>0</v>
      </c>
      <c r="BV15" s="2">
        <f t="shared" si="7"/>
        <v>5061.6100000000006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f t="shared" si="12"/>
        <v>406172.86</v>
      </c>
      <c r="S19" s="2">
        <f t="shared" si="13"/>
        <v>0</v>
      </c>
      <c r="T19" s="2">
        <f t="shared" si="0"/>
        <v>406172.86</v>
      </c>
      <c r="Y19" s="2">
        <f t="shared" si="14"/>
        <v>0</v>
      </c>
      <c r="Z19" s="2">
        <f t="shared" si="15"/>
        <v>406172.86</v>
      </c>
      <c r="AE19" s="2">
        <f t="shared" si="22"/>
        <v>0</v>
      </c>
      <c r="AF19" s="2">
        <f t="shared" si="16"/>
        <v>406172.86</v>
      </c>
      <c r="AK19" s="2">
        <f t="shared" si="10"/>
        <v>0</v>
      </c>
      <c r="AL19" s="2">
        <f t="shared" si="17"/>
        <v>406172.86</v>
      </c>
      <c r="AQ19" s="2">
        <f t="shared" si="23"/>
        <v>0</v>
      </c>
      <c r="AR19" s="2">
        <f t="shared" si="18"/>
        <v>406172.86</v>
      </c>
      <c r="AW19" s="2">
        <f t="shared" si="1"/>
        <v>0</v>
      </c>
      <c r="AX19" s="2">
        <f t="shared" si="19"/>
        <v>406172.86</v>
      </c>
      <c r="BC19" s="2">
        <f t="shared" si="2"/>
        <v>0</v>
      </c>
      <c r="BD19" s="2">
        <f t="shared" si="3"/>
        <v>406172.86</v>
      </c>
      <c r="BI19" s="2">
        <f t="shared" si="4"/>
        <v>0</v>
      </c>
      <c r="BJ19" s="2">
        <f t="shared" si="20"/>
        <v>406172.86</v>
      </c>
      <c r="BO19" s="2">
        <f t="shared" si="21"/>
        <v>0</v>
      </c>
      <c r="BP19" s="2">
        <f t="shared" si="5"/>
        <v>406172.86</v>
      </c>
      <c r="BU19" s="2">
        <f t="shared" si="6"/>
        <v>0</v>
      </c>
      <c r="BV19" s="2">
        <f t="shared" si="7"/>
        <v>406172.86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f t="shared" si="12"/>
        <v>71871.759999999995</v>
      </c>
      <c r="R20" s="496"/>
      <c r="S20" s="2">
        <f t="shared" si="13"/>
        <v>0</v>
      </c>
      <c r="T20" s="2">
        <f t="shared" si="0"/>
        <v>71871.759999999995</v>
      </c>
      <c r="Y20" s="2">
        <f t="shared" si="14"/>
        <v>0</v>
      </c>
      <c r="Z20" s="2">
        <f t="shared" si="15"/>
        <v>71871.759999999995</v>
      </c>
      <c r="AE20" s="2">
        <f t="shared" si="22"/>
        <v>0</v>
      </c>
      <c r="AF20" s="2">
        <f t="shared" si="16"/>
        <v>71871.759999999995</v>
      </c>
      <c r="AK20" s="2">
        <f t="shared" si="10"/>
        <v>0</v>
      </c>
      <c r="AL20" s="2">
        <f t="shared" si="17"/>
        <v>71871.759999999995</v>
      </c>
      <c r="AQ20" s="2">
        <f t="shared" si="23"/>
        <v>0</v>
      </c>
      <c r="AR20" s="2">
        <f t="shared" si="18"/>
        <v>71871.759999999995</v>
      </c>
      <c r="AW20" s="2">
        <f t="shared" si="1"/>
        <v>0</v>
      </c>
      <c r="AX20" s="2">
        <f t="shared" si="19"/>
        <v>71871.759999999995</v>
      </c>
      <c r="BC20" s="2">
        <f t="shared" si="2"/>
        <v>0</v>
      </c>
      <c r="BD20" s="2">
        <f t="shared" si="3"/>
        <v>71871.759999999995</v>
      </c>
      <c r="BI20" s="2">
        <f t="shared" si="4"/>
        <v>0</v>
      </c>
      <c r="BJ20" s="2">
        <f t="shared" si="20"/>
        <v>71871.759999999995</v>
      </c>
      <c r="BO20" s="2">
        <f t="shared" si="21"/>
        <v>0</v>
      </c>
      <c r="BP20" s="2">
        <f t="shared" si="5"/>
        <v>71871.759999999995</v>
      </c>
      <c r="BU20" s="2">
        <f t="shared" si="6"/>
        <v>0</v>
      </c>
      <c r="BV20" s="2">
        <f t="shared" si="7"/>
        <v>71871.759999999995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f t="shared" si="12"/>
        <v>329610.77857142861</v>
      </c>
      <c r="S21" s="2">
        <f t="shared" si="13"/>
        <v>0</v>
      </c>
      <c r="T21" s="2">
        <f t="shared" si="0"/>
        <v>329610.77857142861</v>
      </c>
      <c r="Y21" s="2">
        <f t="shared" si="14"/>
        <v>0</v>
      </c>
      <c r="Z21" s="2">
        <f t="shared" si="15"/>
        <v>329610.77857142861</v>
      </c>
      <c r="AE21" s="2">
        <f t="shared" si="22"/>
        <v>0</v>
      </c>
      <c r="AF21" s="2">
        <f t="shared" si="16"/>
        <v>329610.77857142861</v>
      </c>
      <c r="AK21" s="2">
        <f t="shared" si="10"/>
        <v>0</v>
      </c>
      <c r="AL21" s="2">
        <f t="shared" si="17"/>
        <v>329610.77857142861</v>
      </c>
      <c r="AQ21" s="2">
        <f t="shared" si="23"/>
        <v>0</v>
      </c>
      <c r="AR21" s="2">
        <f t="shared" si="18"/>
        <v>329610.77857142861</v>
      </c>
      <c r="AW21" s="2">
        <f t="shared" si="1"/>
        <v>0</v>
      </c>
      <c r="AX21" s="2">
        <f t="shared" si="19"/>
        <v>329610.77857142861</v>
      </c>
      <c r="BC21" s="2">
        <f t="shared" si="2"/>
        <v>0</v>
      </c>
      <c r="BD21" s="2">
        <f t="shared" si="3"/>
        <v>329610.77857142861</v>
      </c>
      <c r="BI21" s="2">
        <f t="shared" si="4"/>
        <v>0</v>
      </c>
      <c r="BJ21" s="2">
        <f t="shared" si="20"/>
        <v>329610.77857142861</v>
      </c>
      <c r="BO21" s="2">
        <f t="shared" si="21"/>
        <v>0</v>
      </c>
      <c r="BP21" s="2">
        <f t="shared" si="5"/>
        <v>329610.77857142861</v>
      </c>
      <c r="BU21" s="2">
        <f t="shared" si="6"/>
        <v>0</v>
      </c>
      <c r="BV21" s="2">
        <f t="shared" si="7"/>
        <v>329610.77857142861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f t="shared" si="12"/>
        <v>-807655.4</v>
      </c>
      <c r="S22" s="2">
        <f t="shared" si="13"/>
        <v>0</v>
      </c>
      <c r="T22" s="2">
        <f t="shared" si="0"/>
        <v>-807655.4</v>
      </c>
      <c r="Y22" s="2">
        <f t="shared" si="14"/>
        <v>0</v>
      </c>
      <c r="Z22" s="2">
        <f t="shared" si="15"/>
        <v>-807655.4</v>
      </c>
      <c r="AE22" s="2">
        <f t="shared" si="22"/>
        <v>0</v>
      </c>
      <c r="AF22" s="2">
        <f t="shared" si="16"/>
        <v>-807655.4</v>
      </c>
      <c r="AK22" s="2">
        <f t="shared" si="10"/>
        <v>0</v>
      </c>
      <c r="AL22" s="2">
        <f t="shared" si="17"/>
        <v>-807655.4</v>
      </c>
      <c r="AQ22" s="2">
        <f t="shared" si="23"/>
        <v>0</v>
      </c>
      <c r="AR22" s="2">
        <f t="shared" si="18"/>
        <v>-807655.4</v>
      </c>
      <c r="AW22" s="2">
        <f t="shared" si="1"/>
        <v>0</v>
      </c>
      <c r="AX22" s="2">
        <f t="shared" si="19"/>
        <v>-807655.4</v>
      </c>
      <c r="BC22" s="2">
        <f t="shared" si="2"/>
        <v>0</v>
      </c>
      <c r="BD22" s="2">
        <f t="shared" si="3"/>
        <v>-807655.4</v>
      </c>
      <c r="BI22" s="2">
        <f t="shared" si="4"/>
        <v>0</v>
      </c>
      <c r="BJ22" s="2">
        <f t="shared" si="20"/>
        <v>-807655.4</v>
      </c>
      <c r="BO22" s="2">
        <f t="shared" si="21"/>
        <v>0</v>
      </c>
      <c r="BP22" s="2">
        <f t="shared" si="5"/>
        <v>-807655.4</v>
      </c>
      <c r="BU22" s="2">
        <f t="shared" si="6"/>
        <v>0</v>
      </c>
      <c r="BV22" s="2">
        <f t="shared" si="7"/>
        <v>-807655.4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f t="shared" si="12"/>
        <v>69759.56</v>
      </c>
      <c r="S23" s="2">
        <f t="shared" si="13"/>
        <v>0</v>
      </c>
      <c r="T23" s="2">
        <f t="shared" si="0"/>
        <v>69759.56</v>
      </c>
      <c r="Y23" s="2">
        <f t="shared" si="14"/>
        <v>0</v>
      </c>
      <c r="Z23" s="2">
        <f t="shared" si="15"/>
        <v>69759.56</v>
      </c>
      <c r="AE23" s="2">
        <f t="shared" si="22"/>
        <v>0</v>
      </c>
      <c r="AF23" s="2">
        <f t="shared" si="16"/>
        <v>69759.56</v>
      </c>
      <c r="AK23" s="2">
        <f t="shared" si="10"/>
        <v>0</v>
      </c>
      <c r="AL23" s="2">
        <f t="shared" si="17"/>
        <v>69759.56</v>
      </c>
      <c r="AQ23" s="2">
        <f t="shared" si="23"/>
        <v>0</v>
      </c>
      <c r="AR23" s="2">
        <f t="shared" si="18"/>
        <v>69759.56</v>
      </c>
      <c r="AW23" s="2">
        <f t="shared" si="1"/>
        <v>0</v>
      </c>
      <c r="AX23" s="2">
        <f t="shared" si="19"/>
        <v>69759.56</v>
      </c>
      <c r="BC23" s="2">
        <f t="shared" si="2"/>
        <v>0</v>
      </c>
      <c r="BD23" s="2">
        <f t="shared" si="3"/>
        <v>69759.56</v>
      </c>
      <c r="BI23" s="2">
        <f t="shared" si="4"/>
        <v>0</v>
      </c>
      <c r="BJ23" s="2">
        <f t="shared" si="20"/>
        <v>69759.56</v>
      </c>
      <c r="BO23" s="2">
        <f t="shared" si="21"/>
        <v>0</v>
      </c>
      <c r="BP23" s="2">
        <f t="shared" si="5"/>
        <v>69759.56</v>
      </c>
      <c r="BU23" s="2">
        <f t="shared" si="6"/>
        <v>0</v>
      </c>
      <c r="BV23" s="2">
        <f t="shared" si="7"/>
        <v>69759.56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f t="shared" si="12"/>
        <v>-69759.56</v>
      </c>
      <c r="R24" s="496"/>
      <c r="S24" s="2">
        <f t="shared" si="13"/>
        <v>0</v>
      </c>
      <c r="T24" s="2">
        <f t="shared" si="0"/>
        <v>-69759.56</v>
      </c>
      <c r="Y24" s="2">
        <f t="shared" si="14"/>
        <v>0</v>
      </c>
      <c r="Z24" s="2">
        <f t="shared" si="15"/>
        <v>-69759.56</v>
      </c>
      <c r="AE24" s="2">
        <f t="shared" si="22"/>
        <v>0</v>
      </c>
      <c r="AF24" s="2">
        <f t="shared" si="16"/>
        <v>-69759.56</v>
      </c>
      <c r="AK24" s="2">
        <f t="shared" si="10"/>
        <v>0</v>
      </c>
      <c r="AL24" s="2">
        <f t="shared" si="17"/>
        <v>-69759.56</v>
      </c>
      <c r="AQ24" s="2">
        <f t="shared" si="23"/>
        <v>0</v>
      </c>
      <c r="AR24" s="2">
        <f t="shared" si="18"/>
        <v>-69759.56</v>
      </c>
      <c r="AW24" s="2">
        <f t="shared" si="1"/>
        <v>0</v>
      </c>
      <c r="AX24" s="2">
        <f t="shared" si="19"/>
        <v>-69759.56</v>
      </c>
      <c r="BC24" s="2">
        <f t="shared" si="2"/>
        <v>0</v>
      </c>
      <c r="BD24" s="2">
        <f t="shared" si="3"/>
        <v>-69759.56</v>
      </c>
      <c r="BI24" s="2">
        <f t="shared" si="4"/>
        <v>0</v>
      </c>
      <c r="BJ24" s="2">
        <f t="shared" si="20"/>
        <v>-69759.56</v>
      </c>
      <c r="BO24" s="2">
        <f t="shared" si="21"/>
        <v>0</v>
      </c>
      <c r="BP24" s="2">
        <f t="shared" si="5"/>
        <v>-69759.56</v>
      </c>
      <c r="BU24" s="2">
        <f t="shared" si="6"/>
        <v>0</v>
      </c>
      <c r="BV24" s="2">
        <f t="shared" si="7"/>
        <v>-69759.56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528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572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-1073.17</v>
      </c>
      <c r="S41" s="2">
        <f t="shared" si="13"/>
        <v>-1073.17</v>
      </c>
      <c r="T41" s="2">
        <f t="shared" si="28"/>
        <v>-1073.1708333333327</v>
      </c>
      <c r="X41" s="2">
        <v>-1051.77</v>
      </c>
      <c r="Y41" s="2">
        <f t="shared" si="14"/>
        <v>-1051.77</v>
      </c>
      <c r="Z41" s="2">
        <f t="shared" si="15"/>
        <v>-2124.9408333333326</v>
      </c>
      <c r="AD41" s="538">
        <v>-515.19083333333299</v>
      </c>
      <c r="AE41" s="2">
        <f>SUM(AA41:AD41)</f>
        <v>-515.19083333333299</v>
      </c>
      <c r="AF41" s="2">
        <f>Z41+AE41</f>
        <v>-2640.1316666666658</v>
      </c>
      <c r="AK41" s="2">
        <f t="shared" si="10"/>
        <v>0</v>
      </c>
      <c r="AL41" s="2">
        <f t="shared" si="17"/>
        <v>-2640.1316666666658</v>
      </c>
      <c r="AQ41" s="2">
        <f t="shared" si="23"/>
        <v>0</v>
      </c>
      <c r="AR41" s="2">
        <f t="shared" si="18"/>
        <v>-2640.1316666666658</v>
      </c>
      <c r="AW41" s="2">
        <f>SUM(AS41:AV41)</f>
        <v>0</v>
      </c>
      <c r="AX41" s="2">
        <f t="shared" si="19"/>
        <v>-2640.1316666666658</v>
      </c>
      <c r="BD41" s="2">
        <f t="shared" si="3"/>
        <v>-2640.1316666666658</v>
      </c>
      <c r="BJ41" s="2">
        <f t="shared" si="20"/>
        <v>-2640.1316666666658</v>
      </c>
      <c r="BN41" s="2">
        <v>4493.3500000000004</v>
      </c>
      <c r="BO41" s="2">
        <v>4493.3500000000004</v>
      </c>
      <c r="BP41" s="2">
        <f t="shared" si="5"/>
        <v>1853.2183333333346</v>
      </c>
      <c r="BV41" s="2">
        <f t="shared" si="29"/>
        <v>1853.2183333333346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2">
        <f t="shared" si="18"/>
        <v>7800467.1899999995</v>
      </c>
      <c r="AW48" s="7">
        <f t="shared" si="25"/>
        <v>0</v>
      </c>
      <c r="AX48" s="5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E72" s="2">
        <f t="shared" si="22"/>
        <v>0</v>
      </c>
      <c r="AF72" s="2">
        <f t="shared" si="16"/>
        <v>500</v>
      </c>
      <c r="AK72" s="2">
        <f t="shared" si="10"/>
        <v>0</v>
      </c>
      <c r="AL72" s="2">
        <f t="shared" si="17"/>
        <v>500</v>
      </c>
      <c r="AQ72" s="2">
        <f t="shared" si="23"/>
        <v>0</v>
      </c>
      <c r="AR72" s="2">
        <f t="shared" si="18"/>
        <v>500</v>
      </c>
      <c r="AW72" s="2">
        <f t="shared" si="35"/>
        <v>0</v>
      </c>
      <c r="AX72" s="2">
        <f t="shared" si="32"/>
        <v>500</v>
      </c>
      <c r="BC72" s="2">
        <f t="shared" si="2"/>
        <v>0</v>
      </c>
      <c r="BD72" s="2">
        <f t="shared" si="3"/>
        <v>500</v>
      </c>
      <c r="BI72" s="2">
        <f t="shared" si="4"/>
        <v>0</v>
      </c>
      <c r="BJ72" s="2">
        <f t="shared" si="20"/>
        <v>500</v>
      </c>
      <c r="BO72" s="2">
        <f t="shared" si="21"/>
        <v>0</v>
      </c>
      <c r="BP72" s="2">
        <f t="shared" si="5"/>
        <v>500</v>
      </c>
      <c r="BU72" s="2">
        <f t="shared" si="36"/>
        <v>0</v>
      </c>
      <c r="BV72" s="2">
        <f t="shared" ref="BV72:BV92" si="38">BP72+BU72</f>
        <v>500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571</v>
      </c>
      <c r="B87" s="5">
        <v>0</v>
      </c>
      <c r="G87" s="2">
        <f t="shared" si="59"/>
        <v>0</v>
      </c>
      <c r="H87" s="2">
        <f t="shared" si="37"/>
        <v>0</v>
      </c>
      <c r="AC87" s="2">
        <v>11553.98</v>
      </c>
      <c r="AE87" s="2">
        <f>SUM(AA87:AD87)</f>
        <v>11553.98</v>
      </c>
      <c r="AF87" s="2">
        <f>Z87+AE87</f>
        <v>11553.98</v>
      </c>
      <c r="AK87" s="2">
        <f t="shared" si="44"/>
        <v>0</v>
      </c>
      <c r="AL87" s="2">
        <f t="shared" si="55"/>
        <v>11553.98</v>
      </c>
      <c r="AQ87" s="2">
        <f t="shared" si="56"/>
        <v>0</v>
      </c>
      <c r="AR87" s="2">
        <f t="shared" si="46"/>
        <v>11553.98</v>
      </c>
      <c r="AW87" s="2">
        <f>SUM(AS87:AV87)</f>
        <v>0</v>
      </c>
      <c r="AX87" s="2">
        <f t="shared" si="32"/>
        <v>11553.98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E88" s="2">
        <f t="shared" si="45"/>
        <v>0</v>
      </c>
      <c r="AF88" s="2">
        <f t="shared" si="54"/>
        <v>0</v>
      </c>
      <c r="AK88" s="2">
        <f t="shared" si="44"/>
        <v>0</v>
      </c>
      <c r="AL88" s="2">
        <f t="shared" si="55"/>
        <v>0</v>
      </c>
      <c r="AQ88" s="2">
        <f t="shared" si="56"/>
        <v>0</v>
      </c>
      <c r="AR88" s="2">
        <f t="shared" si="46"/>
        <v>0</v>
      </c>
      <c r="AW88" s="2">
        <f t="shared" si="57"/>
        <v>0</v>
      </c>
      <c r="AX88" s="2">
        <f t="shared" si="32"/>
        <v>0</v>
      </c>
      <c r="BC88" s="2">
        <f t="shared" si="40"/>
        <v>0</v>
      </c>
      <c r="BD88" s="2">
        <f t="shared" si="41"/>
        <v>0</v>
      </c>
      <c r="BI88" s="2">
        <f t="shared" si="42"/>
        <v>0</v>
      </c>
      <c r="BJ88" s="2">
        <f t="shared" si="47"/>
        <v>0</v>
      </c>
      <c r="BO88" s="2">
        <f t="shared" si="48"/>
        <v>0</v>
      </c>
      <c r="BP88" s="2">
        <f t="shared" si="43"/>
        <v>0</v>
      </c>
      <c r="BU88" s="2">
        <f t="shared" si="58"/>
        <v>0</v>
      </c>
      <c r="BV88" s="2">
        <f t="shared" si="38"/>
        <v>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-4.7619082033634186E-4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-1073.17</v>
      </c>
      <c r="S93" s="8">
        <f t="shared" si="60"/>
        <v>-1073.17</v>
      </c>
      <c r="T93" s="8">
        <f t="shared" si="60"/>
        <v>-1073.1704761907458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-1051.77</v>
      </c>
      <c r="Y93" s="8">
        <f t="shared" si="60"/>
        <v>-1051.77</v>
      </c>
      <c r="Z93" s="8">
        <f t="shared" si="60"/>
        <v>-2124.9404761912301</v>
      </c>
      <c r="AA93" s="8">
        <f t="shared" si="60"/>
        <v>0</v>
      </c>
      <c r="AB93" s="8">
        <f t="shared" si="60"/>
        <v>0</v>
      </c>
      <c r="AC93" s="8">
        <f t="shared" si="60"/>
        <v>11553.98</v>
      </c>
      <c r="AD93" s="8">
        <f t="shared" si="60"/>
        <v>-515.19083333333299</v>
      </c>
      <c r="AE93" s="8">
        <f t="shared" si="60"/>
        <v>11038.789166666667</v>
      </c>
      <c r="AF93" s="8">
        <f t="shared" si="60"/>
        <v>8913.8486904758211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8913.8486904758211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8913.8486904758211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0</v>
      </c>
      <c r="AX93" s="8">
        <f t="shared" si="61"/>
        <v>8913.8486904758211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-2640.1313095241785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8913.8486904758211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13407.198690475449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13407.198690475449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11553.98</v>
      </c>
      <c r="AF94" s="2">
        <f>SUM(AF49:AF91)</f>
        <v>12053.98</v>
      </c>
      <c r="AK94" s="2">
        <f>SUM(AK49:AK91)</f>
        <v>0</v>
      </c>
      <c r="AL94" s="2">
        <f>SUM(AL49:AL92)</f>
        <v>12053.98</v>
      </c>
      <c r="AQ94" s="2">
        <f>SUM(AQ49:AQ91)</f>
        <v>0</v>
      </c>
      <c r="AR94" s="2">
        <f>SUM(AR49:AR91)</f>
        <v>12053.98</v>
      </c>
      <c r="AW94" s="2">
        <f>SUM(AW49:AW91)</f>
        <v>0</v>
      </c>
      <c r="AX94" s="2">
        <f>SUM(AX49:AX91)</f>
        <v>12053.98</v>
      </c>
      <c r="BC94" s="2">
        <f>SUM(BC49:BC92)</f>
        <v>0</v>
      </c>
      <c r="BD94" s="2">
        <f>SUM(BD49:BD92)</f>
        <v>500</v>
      </c>
      <c r="BI94" s="2">
        <f>SUM(BI49:BI92)</f>
        <v>0</v>
      </c>
      <c r="BJ94" s="2">
        <f>SUM(BJ49:BJ92)</f>
        <v>12053.98</v>
      </c>
      <c r="BO94" s="2">
        <f>SUM(BO49:BO92)</f>
        <v>0</v>
      </c>
      <c r="BP94" s="2">
        <f>SUM(BP49:BP92)</f>
        <v>12053.98</v>
      </c>
      <c r="BU94" s="2">
        <f>SUM(BU49:BU92)</f>
        <v>0</v>
      </c>
      <c r="BV94" s="2">
        <f>SUM(BV49:BV92)</f>
        <v>12053.98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tabSelected="1" zoomScale="115" zoomScaleSheetLayoutView="85" workbookViewId="0">
      <pane xSplit="1" ySplit="6" topLeftCell="B7" activePane="bottomRight" state="frozen"/>
      <selection activeCell="AB26" sqref="AB26"/>
      <selection pane="topRight" activeCell="AB26" sqref="AB26"/>
      <selection pane="bottomLeft" activeCell="AB26" sqref="AB26"/>
      <selection pane="bottomRight" activeCell="F7" sqref="F7"/>
    </sheetView>
  </sheetViews>
  <sheetFormatPr defaultColWidth="0" defaultRowHeight="15"/>
  <cols>
    <col min="1" max="1" width="30.28515625" style="119" customWidth="1"/>
    <col min="2" max="2" width="9.140625" style="123" customWidth="1"/>
    <col min="3" max="3" width="1.42578125" style="124" customWidth="1"/>
    <col min="4" max="4" width="12.85546875" style="124" customWidth="1"/>
    <col min="5" max="5" width="1.5703125" style="124" customWidth="1"/>
    <col min="6" max="6" width="12.85546875" style="263" customWidth="1"/>
    <col min="7" max="7" width="1.42578125" style="124" hidden="1" customWidth="1"/>
    <col min="8" max="8" width="11.140625" style="124" hidden="1" customWidth="1"/>
    <col min="9" max="9" width="1.5703125" style="124" hidden="1" customWidth="1"/>
    <col min="10" max="10" width="12.28515625" style="263" hidden="1" customWidth="1"/>
    <col min="11" max="11" width="1.42578125" style="124" hidden="1" customWidth="1"/>
    <col min="12" max="12" width="11.140625" style="124" hidden="1" customWidth="1"/>
    <col min="13" max="13" width="1.5703125" style="124" hidden="1" customWidth="1"/>
    <col min="14" max="14" width="11.7109375" style="263" hidden="1" customWidth="1"/>
    <col min="15" max="15" width="1.42578125" style="124" hidden="1" customWidth="1"/>
    <col min="16" max="16" width="11.140625" style="124" hidden="1" customWidth="1"/>
    <col min="17" max="17" width="1.5703125" style="124" hidden="1" customWidth="1"/>
    <col min="18" max="18" width="11" style="124" hidden="1" customWidth="1"/>
    <col min="19" max="19" width="1.42578125" style="124" hidden="1" customWidth="1"/>
    <col min="20" max="20" width="11.140625" style="124" hidden="1" customWidth="1"/>
    <col min="21" max="21" width="1.7109375" style="124" hidden="1" customWidth="1"/>
    <col min="22" max="22" width="11" style="124" hidden="1" customWidth="1"/>
    <col min="23" max="23" width="1.42578125" style="124" hidden="1" customWidth="1"/>
    <col min="24" max="24" width="11.140625" style="124" hidden="1" customWidth="1"/>
    <col min="25" max="25" width="1.28515625" style="124" hidden="1" customWidth="1"/>
    <col min="26" max="26" width="11" style="124" hidden="1" customWidth="1"/>
    <col min="27" max="27" width="1.42578125" style="124" hidden="1" customWidth="1"/>
    <col min="28" max="28" width="11.140625" style="124" hidden="1" customWidth="1"/>
    <col min="29" max="29" width="1.5703125" style="124" hidden="1" customWidth="1"/>
    <col min="30" max="30" width="12.42578125" style="124" hidden="1" customWidth="1"/>
    <col min="31" max="31" width="1.5703125" style="124" hidden="1" customWidth="1"/>
    <col min="32" max="32" width="13.5703125" style="125" hidden="1" customWidth="1"/>
    <col min="33" max="33" width="1.5703125" style="124" hidden="1" customWidth="1"/>
    <col min="34" max="34" width="13" style="124" hidden="1" customWidth="1"/>
    <col min="35" max="35" width="1.7109375" style="125" hidden="1" customWidth="1"/>
    <col min="36" max="36" width="12.7109375" style="125" hidden="1" customWidth="1"/>
    <col min="37" max="37" width="1.5703125" style="124" hidden="1" customWidth="1"/>
    <col min="38" max="38" width="11" style="124" hidden="1" customWidth="1"/>
    <col min="39" max="39" width="1.5703125" style="124" hidden="1" customWidth="1"/>
    <col min="40" max="40" width="12.28515625" style="125" hidden="1" customWidth="1"/>
    <col min="41" max="41" width="1.5703125" style="124" hidden="1" customWidth="1"/>
    <col min="42" max="42" width="13" style="124" hidden="1" customWidth="1"/>
    <col min="43" max="43" width="4.28515625" style="125" hidden="1" customWidth="1"/>
    <col min="44" max="44" width="13" style="125" hidden="1" customWidth="1"/>
    <col min="45" max="45" width="1.7109375" style="125" hidden="1" customWidth="1"/>
    <col min="46" max="46" width="12.28515625" style="126" hidden="1" customWidth="1"/>
    <col min="47" max="47" width="1.85546875" style="127" hidden="1" customWidth="1"/>
    <col min="48" max="48" width="12.28515625" style="126" hidden="1" customWidth="1"/>
    <col min="49" max="49" width="1.85546875" style="127" hidden="1" customWidth="1"/>
    <col min="50" max="54" width="0" style="127" hidden="1"/>
    <col min="55" max="55" width="4.28515625" style="127" hidden="1" customWidth="1"/>
    <col min="56" max="56" width="11" style="127" hidden="1" customWidth="1"/>
    <col min="57" max="57" width="12.85546875" style="127" hidden="1"/>
    <col min="58" max="58" width="11" style="127" hidden="1"/>
    <col min="59" max="59" width="12.85546875" style="127" hidden="1"/>
    <col min="60" max="16384" width="0" style="127" hidden="1"/>
  </cols>
  <sheetData>
    <row r="1" spans="1:256" s="119" customFormat="1" ht="19.5" customHeight="1">
      <c r="A1" s="544" t="s">
        <v>85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</row>
    <row r="3" spans="1:256" s="120" customFormat="1">
      <c r="A3" s="543" t="s">
        <v>577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</row>
    <row r="4" spans="1:256" s="120" customFormat="1" ht="4.5" customHeight="1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541"/>
      <c r="AP4" s="541"/>
      <c r="AQ4" s="541"/>
      <c r="AR4" s="541"/>
      <c r="AS4" s="541"/>
      <c r="AT4" s="541"/>
    </row>
    <row r="5" spans="1:256" s="121" customFormat="1" ht="15" customHeight="1">
      <c r="A5" s="256"/>
      <c r="B5" s="256"/>
      <c r="C5" s="257"/>
      <c r="D5" s="257"/>
      <c r="E5" s="256"/>
      <c r="F5" s="545" t="s">
        <v>578</v>
      </c>
      <c r="G5" s="257"/>
      <c r="H5" s="257"/>
      <c r="I5" s="256"/>
      <c r="J5" s="545" t="s">
        <v>497</v>
      </c>
      <c r="K5" s="257"/>
      <c r="L5" s="257"/>
      <c r="M5" s="256"/>
      <c r="N5" s="545" t="s">
        <v>498</v>
      </c>
      <c r="O5" s="257"/>
      <c r="P5" s="257"/>
      <c r="Q5" s="256"/>
      <c r="R5" s="539" t="s">
        <v>499</v>
      </c>
      <c r="S5" s="257"/>
      <c r="T5" s="257"/>
      <c r="U5" s="257"/>
      <c r="V5" s="539" t="s">
        <v>500</v>
      </c>
      <c r="W5" s="257"/>
      <c r="X5" s="257"/>
      <c r="Y5" s="257"/>
      <c r="Z5" s="539" t="s">
        <v>501</v>
      </c>
      <c r="AA5" s="257"/>
      <c r="AB5" s="257"/>
      <c r="AC5" s="257"/>
      <c r="AD5" s="539" t="s">
        <v>502</v>
      </c>
      <c r="AE5" s="188"/>
      <c r="AF5" s="189"/>
      <c r="AG5" s="188"/>
      <c r="AH5" s="539" t="s">
        <v>503</v>
      </c>
      <c r="AI5" s="424"/>
      <c r="AJ5" s="424"/>
      <c r="AK5" s="257"/>
      <c r="AL5" s="539" t="s">
        <v>504</v>
      </c>
      <c r="AM5" s="257"/>
      <c r="AN5" s="424"/>
      <c r="AO5" s="257"/>
      <c r="AP5" s="539" t="s">
        <v>505</v>
      </c>
      <c r="AQ5" s="424"/>
      <c r="AR5" s="424"/>
      <c r="AS5" s="424"/>
      <c r="AT5" s="539" t="s">
        <v>506</v>
      </c>
      <c r="AV5" s="539" t="s">
        <v>50</v>
      </c>
      <c r="BD5" s="539" t="s">
        <v>507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570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0</v>
      </c>
      <c r="V34" s="124">
        <f t="shared" si="7"/>
        <v>500</v>
      </c>
      <c r="X34" s="124">
        <f>TB!AK72</f>
        <v>0</v>
      </c>
      <c r="Z34" s="124">
        <f t="shared" si="8"/>
        <v>500</v>
      </c>
      <c r="AB34" s="124">
        <f>TB!AQ72</f>
        <v>0</v>
      </c>
      <c r="AD34" s="124">
        <f t="shared" si="9"/>
        <v>500</v>
      </c>
      <c r="AE34" s="191"/>
      <c r="AF34" s="124">
        <f>TB!AW72</f>
        <v>0</v>
      </c>
      <c r="AH34" s="124">
        <f t="shared" si="10"/>
        <v>500</v>
      </c>
      <c r="AJ34" s="124">
        <f>TB!BC72</f>
        <v>0</v>
      </c>
      <c r="AL34" s="124">
        <f t="shared" si="17"/>
        <v>500</v>
      </c>
      <c r="AN34" s="124">
        <f>TB!BI72</f>
        <v>0</v>
      </c>
      <c r="AP34" s="124">
        <f t="shared" si="11"/>
        <v>500</v>
      </c>
      <c r="AR34" s="124">
        <f>TB!BO72</f>
        <v>0</v>
      </c>
      <c r="AS34" s="124"/>
      <c r="AT34" s="124">
        <f t="shared" si="12"/>
        <v>500</v>
      </c>
      <c r="AU34" s="125"/>
      <c r="AV34" s="124">
        <f>TB!BU72</f>
        <v>0</v>
      </c>
      <c r="AW34" s="125"/>
      <c r="BD34" s="124">
        <f t="shared" si="13"/>
        <v>500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0</v>
      </c>
      <c r="V37" s="124">
        <f t="shared" si="7"/>
        <v>0</v>
      </c>
      <c r="X37" s="124">
        <f>TB!AK88</f>
        <v>0</v>
      </c>
      <c r="Z37" s="124">
        <f t="shared" si="8"/>
        <v>0</v>
      </c>
      <c r="AB37" s="124">
        <f>TB!AQ88</f>
        <v>0</v>
      </c>
      <c r="AD37" s="124">
        <f t="shared" si="9"/>
        <v>0</v>
      </c>
      <c r="AE37" s="191"/>
      <c r="AF37" s="124">
        <f>TB!AW88</f>
        <v>0</v>
      </c>
      <c r="AH37" s="124">
        <f t="shared" si="10"/>
        <v>0</v>
      </c>
      <c r="AJ37" s="124">
        <f>TB!BC88</f>
        <v>0</v>
      </c>
      <c r="AL37" s="124">
        <f t="shared" si="17"/>
        <v>0</v>
      </c>
      <c r="AN37" s="124">
        <f>TB!BI88</f>
        <v>0</v>
      </c>
      <c r="AP37" s="124">
        <f t="shared" si="11"/>
        <v>0</v>
      </c>
      <c r="AR37" s="124">
        <f>TB!BO88</f>
        <v>0</v>
      </c>
      <c r="AS37" s="124"/>
      <c r="AT37" s="124">
        <f t="shared" si="12"/>
        <v>0</v>
      </c>
      <c r="AU37" s="125"/>
      <c r="AV37" s="124">
        <f>TB!BU88</f>
        <v>0</v>
      </c>
      <c r="AW37" s="125"/>
      <c r="BD37" s="124">
        <f t="shared" si="13"/>
        <v>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0</v>
      </c>
      <c r="U49" s="131">
        <f t="shared" si="21"/>
        <v>0</v>
      </c>
      <c r="V49" s="131">
        <f t="shared" si="21"/>
        <v>500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500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500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500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500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500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500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500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0</v>
      </c>
      <c r="U50" s="455">
        <f t="shared" si="22"/>
        <v>0</v>
      </c>
      <c r="V50" s="455">
        <f t="shared" si="22"/>
        <v>-500</v>
      </c>
      <c r="W50" s="455"/>
      <c r="X50" s="455">
        <f t="shared" si="22"/>
        <v>0</v>
      </c>
      <c r="Y50" s="266" t="s">
        <v>7</v>
      </c>
      <c r="Z50" s="455">
        <f>Z16-Z49</f>
        <v>-500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-500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-500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-500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-500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-500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-500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0</v>
      </c>
      <c r="U53" s="285">
        <f t="shared" si="25"/>
        <v>0</v>
      </c>
      <c r="V53" s="285">
        <f t="shared" si="25"/>
        <v>-500</v>
      </c>
      <c r="W53" s="285"/>
      <c r="X53" s="285">
        <f t="shared" si="25"/>
        <v>0</v>
      </c>
      <c r="Y53" s="514" t="s">
        <v>7</v>
      </c>
      <c r="Z53" s="285">
        <f t="shared" si="25"/>
        <v>-500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-500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-500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-500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-500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-500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-500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0</v>
      </c>
      <c r="U54" s="131"/>
      <c r="V54" s="131">
        <f>+V53*0.3</f>
        <v>-150</v>
      </c>
      <c r="W54" s="131"/>
      <c r="X54" s="131">
        <f>+X53*0.3</f>
        <v>0</v>
      </c>
      <c r="Y54" s="131"/>
      <c r="Z54" s="131">
        <f>+Z53*0.3</f>
        <v>-150</v>
      </c>
      <c r="AA54" s="131"/>
      <c r="AB54" s="131">
        <f>+AB53*0.3</f>
        <v>0</v>
      </c>
      <c r="AC54" s="131"/>
      <c r="AD54" s="131">
        <f>+AD53*0.3</f>
        <v>-150</v>
      </c>
      <c r="AE54" s="196"/>
      <c r="AF54" s="196">
        <f>+AF53*0.3</f>
        <v>0</v>
      </c>
      <c r="AG54" s="196"/>
      <c r="AH54" s="131">
        <f>+AH53*0.3</f>
        <v>-150</v>
      </c>
      <c r="AI54" s="430"/>
      <c r="AJ54" s="131">
        <f>+AJ53*0.3</f>
        <v>0</v>
      </c>
      <c r="AK54" s="131"/>
      <c r="AL54" s="131">
        <f>+AL53*0.3</f>
        <v>-150</v>
      </c>
      <c r="AM54" s="131"/>
      <c r="AN54" s="131">
        <f>+AN53*0.3</f>
        <v>0</v>
      </c>
      <c r="AO54" s="131"/>
      <c r="AP54" s="131">
        <f>+AP53*0.3</f>
        <v>-150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0</v>
      </c>
      <c r="U56" s="293" t="s">
        <v>7</v>
      </c>
      <c r="V56" s="292">
        <f>+V53</f>
        <v>-500</v>
      </c>
      <c r="W56" s="293" t="s">
        <v>7</v>
      </c>
      <c r="X56" s="292">
        <f>+X53</f>
        <v>0</v>
      </c>
      <c r="Y56" s="293" t="s">
        <v>7</v>
      </c>
      <c r="Z56" s="292">
        <f>+Z53</f>
        <v>-500</v>
      </c>
      <c r="AA56" s="293" t="s">
        <v>7</v>
      </c>
      <c r="AB56" s="292">
        <f>+AB53</f>
        <v>0</v>
      </c>
      <c r="AC56" s="293" t="s">
        <v>7</v>
      </c>
      <c r="AD56" s="292">
        <f>+AD53</f>
        <v>-500</v>
      </c>
      <c r="AE56" s="200" t="s">
        <v>7</v>
      </c>
      <c r="AF56" s="199">
        <f>+AF53</f>
        <v>0</v>
      </c>
      <c r="AG56" s="200" t="s">
        <v>7</v>
      </c>
      <c r="AH56" s="292">
        <f>+AH53</f>
        <v>-500</v>
      </c>
      <c r="AI56" s="431" t="s">
        <v>7</v>
      </c>
      <c r="AJ56" s="292">
        <f>+AJ53</f>
        <v>0</v>
      </c>
      <c r="AK56" s="293" t="s">
        <v>7</v>
      </c>
      <c r="AL56" s="292">
        <f>+AL53</f>
        <v>-500</v>
      </c>
      <c r="AM56" s="293" t="s">
        <v>7</v>
      </c>
      <c r="AN56" s="292">
        <f>+AN53</f>
        <v>0</v>
      </c>
      <c r="AO56" s="293" t="s">
        <v>7</v>
      </c>
      <c r="AP56" s="292">
        <f>+AP53</f>
        <v>-500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11553.98</v>
      </c>
      <c r="Q63" s="288"/>
      <c r="R63" s="124"/>
      <c r="S63" s="288"/>
      <c r="T63" s="124">
        <f>T53+TB!AK94</f>
        <v>0</v>
      </c>
      <c r="U63" s="288"/>
      <c r="V63" s="124"/>
      <c r="W63" s="288"/>
      <c r="X63" s="124">
        <f>X53+TB!AQ94</f>
        <v>0</v>
      </c>
      <c r="Y63" s="288"/>
      <c r="Z63" s="124">
        <f>Z53+TB!AR94</f>
        <v>11553.98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11553.98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  <mergeCell ref="BD5:BD6"/>
    <mergeCell ref="A4:AT4"/>
    <mergeCell ref="A2:AW2"/>
    <mergeCell ref="A3:AW3"/>
    <mergeCell ref="AL5:AL6"/>
    <mergeCell ref="AP5:AP6"/>
    <mergeCell ref="Z5:Z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510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opLeftCell="A33" zoomScaleNormal="75" zoomScaleSheetLayoutView="100" workbookViewId="0">
      <selection activeCell="D17" sqref="D17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573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574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TB!H7</f>
        <v>155.18214285711474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TB!H8</f>
        <v>1406122.61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TB!H9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TB!H10</f>
        <v>87693.41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TB!H11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TB!H12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TB!H18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1493971.2021428572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TB!H14+TB!H17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TB!H15+TB!H16</f>
        <v>5061.6100000000006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5061.6100000000006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SUM(TB!H19:H22)</f>
        <v>-1.4285714132711291E-3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SUM(TB!H23:H24)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-1.4285714132711291E-3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1499032.8107142858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-TB!H47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-TB!H48+IS!F53</f>
        <v>-7800967.1899999995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1499032.8100000005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1499032.8111904766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-4.7619082033634186E-4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4.7619082033634186E-4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509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535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536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537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538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539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540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545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541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542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539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541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543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544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546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547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548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508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530</v>
      </c>
      <c r="D118" s="320">
        <v>1353164.96</v>
      </c>
      <c r="E118" s="81" t="s">
        <v>531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532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565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566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567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534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533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0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529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527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511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512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513</v>
      </c>
      <c r="D5" s="552"/>
      <c r="E5" s="551" t="s">
        <v>514</v>
      </c>
      <c r="F5" s="552"/>
      <c r="G5" s="551" t="s">
        <v>515</v>
      </c>
      <c r="H5" s="552"/>
      <c r="I5" s="551" t="s">
        <v>516</v>
      </c>
      <c r="J5" s="552"/>
      <c r="K5" s="551" t="s">
        <v>517</v>
      </c>
      <c r="L5" s="552"/>
      <c r="M5" s="551" t="s">
        <v>518</v>
      </c>
      <c r="N5" s="552"/>
      <c r="O5" s="551" t="s">
        <v>519</v>
      </c>
      <c r="P5" s="552"/>
      <c r="Q5" s="551" t="s">
        <v>520</v>
      </c>
      <c r="R5" s="552"/>
      <c r="S5" s="551" t="s">
        <v>521</v>
      </c>
      <c r="T5" s="552"/>
      <c r="U5" s="551" t="s">
        <v>522</v>
      </c>
      <c r="V5" s="552"/>
      <c r="W5" s="551" t="s">
        <v>523</v>
      </c>
      <c r="X5" s="552"/>
      <c r="Y5" s="551" t="s">
        <v>524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525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526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551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552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549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550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553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562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563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554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555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556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557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564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558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559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560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561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568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569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2020-02-04T06:18:17Z</dcterms:modified>
</cp:coreProperties>
</file>