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4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43" i="1"/>
  <c r="D12"/>
  <c r="D11"/>
  <c r="D44"/>
  <c r="D22"/>
  <c r="D14"/>
  <c r="AV8" i="5"/>
  <c r="D27" i="1" l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S93" l="1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Z15" l="1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51"/>
  <c r="G18"/>
  <c r="G30"/>
  <c r="G49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<sst xmlns="http://schemas.openxmlformats.org/spreadsheetml/2006/main" count="1082" uniqueCount="579">
  <si>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</si>
  <si>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</si>
  <si>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</si>
  <si>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</si>
  <si>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</si>
  <si>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</si>
  <si>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</si>
  <si>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</si>
  <si>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</si>
  <si>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</si>
  <si>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</si>
  <si>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</si>
  <si>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</si>
  <si>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</si>
  <si>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</si>
  <si>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</si>
  <si>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</si>
  <si>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</si>
  <si>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</si>
  <si>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</si>
  <si>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</si>
  <si>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</si>
  <si>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</si>
  <si>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</si>
  <si>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</si>
  <si>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</si>
  <si>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</si>
  <si>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</si>
  <si>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</si>
  <si>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</si>
  <si>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</si>
  <si>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</si>
  <si>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</si>
  <si>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</si>
  <si>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</si>
  <si>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</si>
  <si>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</si>
  <si>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</si>
  <si>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</si>
  <si>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</si>
  <si>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</si>
  <si>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</si>
  <si>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</si>
  <si>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</si>
  <si>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</si>
  <si>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</si>
  <si>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</si>
  <si>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</si>
  <si>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</si>
  <si>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</si>
  <si>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</si>
  <si>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</si>
  <si>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</si>
  <si>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</si>
  <si>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</si>
  <si>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</si>
  <si>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</si>
  <si>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</si>
  <si>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</si>
  <si>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</si>
  <si>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</si>
  <si>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</si>
  <si>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</si>
  <si>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</si>
  <si>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</si>
  <si>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</si>
  <si>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</si>
  <si>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</si>
  <si>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</si>
  <si>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</si>
  <si>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</si>
  <si>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</si>
  <si>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</si>
  <si>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</si>
  <si>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</si>
  <si>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</si>
  <si>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</si>
  <si>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</si>
  <si>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</si>
  <si>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</si>
  <si>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</si>
  <si>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</si>
  <si>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</si>
  <si>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</si>
  <si>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</si>
  <si>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</si>
  <si>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</si>
  <si>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</si>
  <si>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</si>
  <si>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</si>
  <si>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</si>
  <si>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</si>
  <si>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</si>
  <si>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</si>
  <si>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</si>
  <si>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</si>
  <si>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</si>
  <si>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</si>
  <si>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</si>
  <si>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</si>
  <si>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</si>
  <si>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</si>
  <si>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</si>
  <si>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</si>
  <si>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</si>
  <si>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</si>
  <si>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</si>
  <si>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</si>
  <si>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</si>
  <si>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</si>
  <si>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</si>
  <si>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</si>
  <si>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</si>
  <si>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</si>
  <si>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</si>
  <si>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</si>
  <si>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</si>
  <si>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</si>
  <si>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</si>
  <si>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</si>
  <si>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</si>
  <si>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</si>
  <si>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</si>
  <si>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</si>
  <si>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</si>
  <si>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</si>
  <si>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</si>
  <si>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</si>
  <si>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</si>
  <si>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</si>
  <si>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</si>
  <si>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</si>
  <si>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</si>
  <si>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</si>
  <si>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</si>
  <si>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</si>
  <si>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</si>
  <si>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</si>
  <si>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</si>
  <si>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</si>
  <si>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</si>
  <si>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</si>
  <si>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</si>
  <si>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</si>
  <si>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</si>
  <si>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</si>
  <si>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</si>
  <si>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</si>
  <si>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</si>
  <si>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</si>
  <si>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</si>
  <si>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</si>
  <si>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</si>
  <si>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</si>
  <si>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</si>
  <si>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</si>
  <si>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</si>
  <si>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</si>
  <si>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</si>
  <si>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</si>
  <si>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</si>
  <si>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</si>
  <si>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</si>
  <si>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</si>
  <si>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</si>
  <si>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</si>
  <si>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</si>
  <si>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</si>
  <si>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</si>
  <si>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</si>
  <si>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</si>
  <si>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</si>
  <si>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</si>
  <si>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</si>
  <si>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</si>
  <si>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</si>
  <si>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</si>
  <si>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</si>
  <si>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</si>
  <si>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</si>
  <si>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</si>
  <si>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</si>
  <si>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</si>
  <si>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</si>
  <si>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</si>
  <si>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</si>
  <si>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</si>
  <si>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</si>
  <si>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</si>
  <si>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</si>
  <si>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</si>
  <si>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</si>
  <si>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</si>
  <si>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</si>
  <si>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</si>
  <si>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</si>
  <si>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</si>
  <si>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</si>
  <si>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</si>
  <si>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</si>
  <si>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</si>
  <si>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</si>
  <si>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</si>
  <si>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</si>
  <si>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</si>
  <si>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</si>
  <si>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</si>
  <si>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</si>
  <si>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</si>
  <si>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</si>
  <si>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</si>
  <si>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</si>
  <si>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</si>
  <si>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</si>
  <si>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</si>
  <si>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</si>
  <si>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</si>
  <si>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</si>
  <si>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</si>
  <si>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</si>
  <si>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</si>
  <si>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</si>
  <si>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</si>
  <si>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</si>
  <si>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</si>
  <si>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</si>
  <si>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</si>
  <si>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</si>
  <si>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</si>
  <si>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</si>
  <si>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</si>
  <si>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</si>
  <si>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</si>
  <si>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</si>
  <si>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</si>
  <si>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</si>
  <si>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</si>
  <si>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</si>
  <si>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</si>
  <si>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</si>
  <si>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</si>
  <si>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</si>
  <si>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</si>
  <si>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</si>
  <si>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</si>
  <si>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</si>
  <si>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</si>
  <si>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</si>
  <si>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</si>
  <si>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</si>
  <si>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</si>
  <si>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</si>
  <si>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</si>
  <si>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</si>
  <si>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</si>
  <si>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</si>
  <si>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</si>
  <si>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</si>
  <si>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</si>
  <si>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</si>
  <si>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</si>
  <si>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</si>
  <si>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</si>
  <si>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</si>
  <si>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</si>
  <si>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</si>
  <si>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</si>
  <si>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</si>
  <si>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</si>
  <si>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</si>
  <si>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</si>
  <si>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</si>
  <si>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</si>
  <si>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</si>
  <si>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</si>
  <si>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</si>
  <si>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</si>
  <si>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</si>
  <si>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</si>
  <si>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</si>
  <si>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</si>
  <si>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</si>
  <si>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</si>
  <si>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</si>
  <si>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</si>
  <si>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</si>
  <si>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</si>
  <si>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</si>
  <si>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</si>
  <si>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</si>
  <si>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</si>
  <si>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</si>
  <si>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</si>
  <si>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</si>
  <si>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</si>
  <si>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</si>
  <si>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</si>
  <si>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</si>
  <si>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</si>
  <si>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</si>
  <si>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</si>
  <si>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</si>
  <si>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</si>
  <si>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</si>
  <si>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</si>
  <si>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</si>
  <si>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</si>
  <si>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</si>
  <si>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</si>
  <si>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</si>
  <si>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</si>
  <si>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</si>
  <si>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</si>
  <si>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</si>
  <si>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</si>
  <si>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</si>
  <si>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</si>
  <si>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</si>
  <si>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</si>
  <si>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</si>
  <si>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</si>
  <si>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</si>
  <si>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</si>
  <si>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</si>
  <si>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</si>
  <si>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</si>
  <si>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</si>
  <si>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</si>
  <si>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</si>
  <si>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</si>
  <si>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</si>
  <si>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</si>
  <si>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</si>
  <si>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</si>
  <si>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</si>
  <si>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</si>
  <si>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</si>
  <si>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</si>
  <si>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</si>
  <si>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</si>
  <si>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</si>
  <si>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</si>
  <si>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</si>
  <si>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</si>
  <si>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</si>
  <si>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</si>
  <si>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</si>
  <si>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</si>
  <si>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</si>
  <si>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</si>
  <si>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</si>
  <si>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</si>
  <si>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</si>
  <si>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</si>
  <si>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</si>
  <si>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</si>
  <si>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</si>
  <si>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</si>
  <si>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</si>
  <si>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</si>
  <si>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</si>
  <si>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</si>
  <si>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</si>
  <si>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</si>
  <si>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</si>
  <si>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</si>
  <si>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</si>
  <si>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</si>
  <si>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</si>
  <si>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</si>
  <si>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</si>
  <si>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</si>
  <si>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</si>
  <si>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</si>
  <si>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</si>
  <si>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</si>
  <si>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</si>
  <si>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</si>
  <si>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</si>
  <si>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</si>
  <si>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</si>
  <si>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</si>
  <si>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</si>
  <si>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</si>
  <si>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</si>
  <si>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</si>
  <si>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</si>
  <si>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</si>
  <si>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</si>
  <si>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</si>
  <si>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</si>
  <si>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</si>
  <si>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</si>
  <si>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</si>
  <si>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</si>
  <si>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</si>
  <si>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</si>
  <si>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</si>
  <si>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</si>
  <si>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</si>
  <si>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</si>
  <si>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</si>
  <si>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</si>
  <si>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</si>
  <si>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</si>
  <si>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</si>
  <si>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</si>
  <si>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</si>
  <si>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</si>
  <si>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</si>
  <si>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</si>
  <si>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</si>
  <si>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</si>
  <si>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</si>
  <si>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</si>
  <si>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</si>
  <si>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</si>
  <si>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</si>
  <si>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</si>
  <si>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</si>
  <si>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</si>
  <si>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</si>
  <si>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</si>
  <si>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</si>
  <si>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</si>
  <si>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</si>
  <si>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</si>
  <si>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</si>
  <si>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</si>
  <si>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</si>
  <si>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</si>
  <si>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</si>
  <si>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</si>
  <si>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</si>
  <si>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</si>
  <si>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</si>
  <si>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</si>
  <si>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</si>
  <si>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</si>
  <si>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</si>
  <si>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</si>
  <si>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</si>
  <si>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</si>
  <si>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</si>
  <si>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</si>
  <si>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</si>
  <si>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</si>
  <si>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</si>
  <si>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</si>
  <si>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</si>
  <si>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</si>
  <si>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</si>
  <si>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</si>
  <si>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</si>
  <si>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</si>
  <si>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</si>
  <si>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</si>
  <si>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</si>
  <si>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</si>
  <si>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</si>
  <si>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</si>
  <si>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</si>
  <si>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</si>
  <si>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</si>
  <si>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</si>
  <si>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</si>
  <si>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</si>
  <si>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</si>
  <si>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</si>
  <si>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</si>
  <si>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</si>
  <si>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</si>
  <si>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</si>
  <si>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</si>
  <si>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</si>
  <si>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</si>
  <si>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</si>
  <si>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</si>
  <si>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</si>
  <si>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</si>
  <si>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</si>
  <si>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</si>
  <si>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</si>
  <si>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</si>
  <si>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</si>
  <si>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</si>
  <si>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</si>
  <si>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</si>
  <si>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</si>
  <si>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</si>
  <si>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10/31/2016</t>
  </si>
  <si>
    <t>AS OF 11/30/2016</t>
  </si>
  <si>
    <t>AS OF 12/31/2016</t>
  </si>
  <si>
    <t>For the year 2016</t>
  </si>
  <si>
    <t>As of 10/31/16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</si>
  <si>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</si>
  <si>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</si>
  <si>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</si>
  <si>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</si>
  <si>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</si>
  <si>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</si>
  <si>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</si>
  <si>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</si>
  <si>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</si>
  <si>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</si>
  <si>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</si>
  <si>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</si>
  <si>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</si>
  <si>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</si>
  <si>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</si>
  <si>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</si>
  <si>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</si>
  <si>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</si>
  <si>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</si>
  <si>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</si>
  <si>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</si>
  <si>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</si>
  <si>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</si>
  <si>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</si>
  <si>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</si>
  <si>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</si>
  <si>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</si>
  <si>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</si>
  <si>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</si>
  <si>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</si>
  <si>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</si>
  <si>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</si>
  <si>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</si>
  <si>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</si>
  <si>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</si>
  <si>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</si>
  <si>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</si>
  <si>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</si>
  <si>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</si>
  <si>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</si>
  <si>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</si>
  <si>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</si>
  <si>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</si>
  <si>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</si>
  <si>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</si>
  <si>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</si>
  <si>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</si>
  <si>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</si>
  <si>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</si>
  <si>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</si>
  <si>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</si>
  <si>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</si>
  <si>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</si>
  <si>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</si>
  <si>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</si>
  <si>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</si>
  <si>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</si>
  <si>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</si>
  <si>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</si>
  <si>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</si>
  <si>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</si>
  <si>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</si>
  <si>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</si>
  <si>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</si>
  <si>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</si>
  <si>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</si>
  <si>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</si>
  <si>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</si>
  <si>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</si>
  <si>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</si>
  <si>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</si>
  <si>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</si>
  <si>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</si>
  <si>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</si>
  <si>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</si>
  <si>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</si>
  <si>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</si>
  <si>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</si>
  <si>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6/30/19</t>
  </si>
  <si>
    <t>As of 7/31/19</t>
  </si>
  <si>
    <t>For the  (9) Month ended September 30, 2019</t>
  </si>
  <si>
    <t>As of 9/30/19</t>
  </si>
  <si>
    <t>As of 8/31/19</t>
  </si>
  <si>
    <t>As of September 30, 2019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</si>
</sst>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493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81" activePane="bottomRight" state="frozen"/>
      <selection activeCell="A17" sqref="A17"/>
      <selection pane="topRight" activeCell="A17" sqref="A17"/>
      <selection pane="bottomLeft" activeCell="A17" sqref="A17"/>
      <selection pane="bottomRight" activeCell="AR1" sqref="AR1:AW1048576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hidden="1" customWidth="1"/>
    <col min="9" max="13" width="11.85546875" style="2" hidden="1" customWidth="1"/>
    <col min="14" max="14" width="12.5703125" style="2" hidden="1" customWidth="1"/>
    <col min="15" max="18" width="11.5703125" style="2" hidden="1" customWidth="1"/>
    <col min="19" max="19" width="12.140625" style="2" hidden="1" customWidth="1"/>
    <col min="20" max="20" width="12.85546875" style="2" hidden="1" customWidth="1"/>
    <col min="21" max="24" width="11.28515625" style="2" hidden="1" customWidth="1"/>
    <col min="25" max="25" width="12.140625" style="2" hidden="1" customWidth="1"/>
    <col min="26" max="26" width="12.5703125" style="2" hidden="1" customWidth="1"/>
    <col min="27" max="27" width="11.140625" style="2" hidden="1" customWidth="1"/>
    <col min="28" max="28" width="12" style="2" hidden="1" customWidth="1"/>
    <col min="29" max="29" width="11.28515625" style="2" hidden="1" customWidth="1"/>
    <col min="30" max="30" width="11.7109375" style="2" hidden="1" customWidth="1"/>
    <col min="31" max="31" width="12.140625" style="2" hidden="1" customWidth="1"/>
    <col min="32" max="32" width="12.5703125" style="2" hidden="1" customWidth="1"/>
    <col min="33" max="33" width="11.28515625" style="2" hidden="1" customWidth="1"/>
    <col min="34" max="34" width="13" style="2" hidden="1" customWidth="1"/>
    <col min="35" max="35" width="11.28515625" style="2" hidden="1" customWidth="1"/>
    <col min="36" max="36" width="11.7109375" style="2" hidden="1" customWidth="1"/>
    <col min="37" max="37" width="12.140625" style="2" hidden="1" customWidth="1"/>
    <col min="38" max="38" width="12.5703125" style="2" hidden="1" customWidth="1"/>
    <col min="39" max="39" width="11.5703125" style="2" hidden="1" customWidth="1"/>
    <col min="40" max="40" width="10.5703125" style="2" hidden="1" customWidth="1"/>
    <col min="41" max="41" width="10.7109375" style="2" hidden="1" customWidth="1"/>
    <col min="42" max="42" width="11.42578125" style="2" hidden="1" customWidth="1"/>
    <col min="43" max="43" width="11.7109375" style="2" hidden="1" customWidth="1"/>
    <col min="44" max="44" width="12.5703125" style="2" hidden="1" customWidth="1"/>
    <col min="45" max="47" width="11.28515625" style="2" hidden="1" customWidth="1"/>
    <col min="48" max="48" width="11.7109375" style="2" hidden="1" customWidth="1"/>
    <col min="49" max="49" width="12.140625" style="2" hidden="1" customWidth="1"/>
    <col min="50" max="50" width="12.5703125" style="2" customWidth="1"/>
    <col min="51" max="51" width="11.85546875" style="2" customWidth="1"/>
    <col min="52" max="53" width="11.28515625" style="2" customWidth="1"/>
    <col min="54" max="54" width="11.7109375" style="2" customWidth="1"/>
    <col min="55" max="55" width="12.140625" style="2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562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563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566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570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571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490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491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492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V7" s="2">
        <v>-155.18</v>
      </c>
      <c r="AW7" s="2">
        <f>SUM(AS7:AV7)</f>
        <v>-155.18</v>
      </c>
      <c r="AX7" s="2">
        <f>AR7+AW7</f>
        <v>2.1428571147339426E-3</v>
      </c>
      <c r="BC7" s="2">
        <f t="shared" si="2"/>
        <v>0</v>
      </c>
      <c r="BD7" s="2">
        <f t="shared" si="3"/>
        <v>2.1428571147339426E-3</v>
      </c>
      <c r="BG7" s="443"/>
      <c r="BI7" s="2">
        <f t="shared" si="4"/>
        <v>0</v>
      </c>
      <c r="BJ7" s="2">
        <f>BD7+BI7</f>
        <v>2.1428571147339426E-3</v>
      </c>
      <c r="BO7" s="2">
        <f>SUM(BK7:BN7)</f>
        <v>0</v>
      </c>
      <c r="BP7" s="2">
        <f t="shared" si="5"/>
        <v>2.1428571147339426E-3</v>
      </c>
      <c r="BU7" s="2">
        <f>SUM(BQ7:BT7)</f>
        <v>0</v>
      </c>
      <c r="BV7" s="2">
        <f t="shared" si="7"/>
        <v>2.1428571147339426E-3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V8" s="2">
        <f>155.18+87693.41+5061.61</f>
        <v>92910.2</v>
      </c>
      <c r="AW8" s="2">
        <f t="shared" si="1"/>
        <v>92910.2</v>
      </c>
      <c r="AX8" s="2">
        <f t="shared" ref="AX8:AX48" si="19">AR8+AW8</f>
        <v>1100233.08</v>
      </c>
      <c r="BC8" s="2">
        <f t="shared" si="2"/>
        <v>0</v>
      </c>
      <c r="BD8" s="2">
        <f t="shared" si="3"/>
        <v>1100233.08</v>
      </c>
      <c r="BI8" s="2">
        <f t="shared" si="4"/>
        <v>0</v>
      </c>
      <c r="BJ8" s="2">
        <f t="shared" ref="BJ8:BJ74" si="20">BD8+BI8</f>
        <v>1100233.08</v>
      </c>
      <c r="BO8" s="2">
        <f t="shared" ref="BO8:BO74" si="21">SUM(BK8:BN8)</f>
        <v>0</v>
      </c>
      <c r="BP8" s="2">
        <f t="shared" si="5"/>
        <v>1100233.08</v>
      </c>
      <c r="BU8" s="2">
        <f t="shared" si="6"/>
        <v>0</v>
      </c>
      <c r="BV8" s="2">
        <f t="shared" si="7"/>
        <v>1100233.08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V10" s="2">
        <v>-87693.41</v>
      </c>
      <c r="AW10" s="2">
        <f t="shared" si="1"/>
        <v>-87693.41</v>
      </c>
      <c r="AX10" s="2">
        <f t="shared" si="19"/>
        <v>0</v>
      </c>
      <c r="BC10" s="2">
        <f t="shared" si="2"/>
        <v>0</v>
      </c>
      <c r="BD10" s="2">
        <f t="shared" si="3"/>
        <v>0</v>
      </c>
      <c r="BI10" s="2">
        <f t="shared" si="4"/>
        <v>0</v>
      </c>
      <c r="BJ10" s="2">
        <f t="shared" si="20"/>
        <v>0</v>
      </c>
      <c r="BO10" s="2">
        <f t="shared" si="21"/>
        <v>0</v>
      </c>
      <c r="BP10" s="2">
        <f t="shared" si="5"/>
        <v>0</v>
      </c>
      <c r="BU10" s="2">
        <f t="shared" si="6"/>
        <v>0</v>
      </c>
      <c r="BV10" s="2">
        <f t="shared" si="7"/>
        <v>0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V15" s="2">
        <v>-5061.6099999999997</v>
      </c>
      <c r="AW15" s="2">
        <f t="shared" si="1"/>
        <v>-5061.6099999999997</v>
      </c>
      <c r="AX15" s="2">
        <f t="shared" si="19"/>
        <v>0</v>
      </c>
      <c r="BC15" s="2">
        <f t="shared" si="2"/>
        <v>0</v>
      </c>
      <c r="BD15" s="2">
        <f t="shared" si="3"/>
        <v>0</v>
      </c>
      <c r="BI15" s="2">
        <f t="shared" si="4"/>
        <v>0</v>
      </c>
      <c r="BJ15" s="2">
        <f t="shared" si="20"/>
        <v>0</v>
      </c>
      <c r="BO15" s="2">
        <f t="shared" si="21"/>
        <v>0</v>
      </c>
      <c r="BP15" s="2">
        <f t="shared" si="5"/>
        <v>0</v>
      </c>
      <c r="BU15" s="2">
        <f t="shared" si="6"/>
        <v>0</v>
      </c>
      <c r="BV15" s="2">
        <f t="shared" si="7"/>
        <v>0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517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561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4493.3500000000004</v>
      </c>
      <c r="BO41" s="2">
        <v>4493.3500000000004</v>
      </c>
      <c r="BP41" s="2">
        <f t="shared" si="5"/>
        <v>4493.3491666666678</v>
      </c>
      <c r="BV41" s="2">
        <f t="shared" si="29"/>
        <v>4493.3491666666678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7">
        <f t="shared" si="18"/>
        <v>7800467.1899999995</v>
      </c>
      <c r="AW48" s="7">
        <f t="shared" si="25"/>
        <v>0</v>
      </c>
      <c r="AX48" s="7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560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9.0949470177292824E-13</v>
      </c>
      <c r="AX93" s="8">
        <f t="shared" si="61"/>
        <v>9.5238024368882179E-4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9.5238024368882179E-4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11553.98095238024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16047.330952380798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16047.330952380798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410853.70999999996</v>
      </c>
      <c r="BO94" s="2">
        <f>SUM(BO49:BO92)</f>
        <v>0</v>
      </c>
      <c r="BP94" s="2">
        <f>SUM(BP49:BP92)</f>
        <v>410853.70999999996</v>
      </c>
      <c r="BU94" s="2">
        <f>SUM(BU49:BU92)</f>
        <v>0</v>
      </c>
      <c r="BV94" s="2">
        <f>SUM(BV49:BV92)</f>
        <v>410853.70999999996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46" activePane="bottomRight" state="frozen"/>
      <selection activeCell="AB26" sqref="AB26"/>
      <selection pane="topRight" activeCell="AB26" sqref="AB26"/>
      <selection pane="bottomLeft" activeCell="AB26" sqref="AB26"/>
      <selection pane="bottomRight" activeCell="AJ50" sqref="AJ50"/>
    </sheetView>
  </sheetViews>
  <sheetFormatPr defaultColWidth="9.85546875" defaultRowHeight="15"/>
  <cols>
    <col min="1" max="1" width="30.28515625" style="119" customWidth="1"/>
    <col min="2" max="2" width="9.140625" style="123" customWidth="1"/>
    <col min="3" max="3" width="1.42578125" style="124" customWidth="1"/>
    <col min="4" max="4" width="12.85546875" style="124" hidden="1" customWidth="1"/>
    <col min="5" max="5" width="1.570312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5546875" style="124" hidden="1" customWidth="1"/>
    <col min="20" max="20" width="12.28515625" style="124" hidden="1" customWidth="1"/>
    <col min="21" max="21" width="9.85546875" style="124" hidden="1" customWidth="1"/>
    <col min="22" max="22" width="12" style="124" hidden="1" customWidth="1"/>
    <col min="23" max="25" width="9.85546875" style="124" hidden="1" customWidth="1"/>
    <col min="26" max="26" width="11.28515625" style="124" hidden="1" customWidth="1"/>
    <col min="27" max="29" width="9.85546875" style="124" hidden="1" customWidth="1"/>
    <col min="30" max="30" width="12.140625" style="124" hidden="1" customWidth="1"/>
    <col min="31" max="31" width="9.85546875" style="124" hidden="1" customWidth="1"/>
    <col min="32" max="32" width="9.85546875" style="125" hidden="1" customWidth="1"/>
    <col min="33" max="33" width="9.85546875" style="124" hidden="1" customWidth="1"/>
    <col min="34" max="34" width="11.42578125" style="124" customWidth="1"/>
    <col min="35" max="36" width="9.85546875" style="125" customWidth="1"/>
    <col min="37" max="37" width="9.85546875" style="124" customWidth="1"/>
    <col min="38" max="38" width="12.28515625" style="124" customWidth="1"/>
    <col min="39" max="39" width="9.85546875" style="124" hidden="1" customWidth="1"/>
    <col min="40" max="40" width="9.85546875" style="125" hidden="1" customWidth="1"/>
    <col min="41" max="42" width="9.85546875" style="124" hidden="1" customWidth="1"/>
    <col min="43" max="45" width="9.85546875" style="125" hidden="1" customWidth="1"/>
    <col min="46" max="46" width="9.85546875" style="126" hidden="1" customWidth="1"/>
    <col min="47" max="47" width="9.85546875" style="127" hidden="1" customWidth="1"/>
    <col min="48" max="48" width="9.85546875" style="126" hidden="1" customWidth="1"/>
    <col min="49" max="56" width="9.85546875" style="127" hidden="1" customWidth="1"/>
    <col min="57" max="16384" width="9.85546875" style="127"/>
  </cols>
  <sheetData>
    <row r="1" spans="1:256" s="119" customFormat="1" ht="19.5" customHeight="1">
      <c r="A1" s="544" t="s">
        <v>85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</row>
    <row r="3" spans="1:256" s="120" customFormat="1">
      <c r="A3" s="543" t="s">
        <v>575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</row>
    <row r="4" spans="1:256" s="120" customFormat="1" ht="4.5" customHeight="1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541"/>
      <c r="AN4" s="541"/>
      <c r="AO4" s="541"/>
      <c r="AP4" s="541"/>
      <c r="AQ4" s="541"/>
      <c r="AR4" s="541"/>
      <c r="AS4" s="541"/>
      <c r="AT4" s="541"/>
    </row>
    <row r="5" spans="1:256" s="121" customFormat="1" ht="15" customHeight="1">
      <c r="A5" s="256"/>
      <c r="B5" s="256"/>
      <c r="C5" s="257"/>
      <c r="D5" s="257"/>
      <c r="E5" s="256"/>
      <c r="F5" s="545" t="s">
        <v>564</v>
      </c>
      <c r="G5" s="257"/>
      <c r="H5" s="257"/>
      <c r="I5" s="256"/>
      <c r="J5" s="545" t="s">
        <v>565</v>
      </c>
      <c r="K5" s="257"/>
      <c r="L5" s="257"/>
      <c r="M5" s="256"/>
      <c r="N5" s="545" t="s">
        <v>567</v>
      </c>
      <c r="O5" s="257"/>
      <c r="P5" s="257"/>
      <c r="Q5" s="256"/>
      <c r="R5" s="539" t="s">
        <v>569</v>
      </c>
      <c r="S5" s="257"/>
      <c r="T5" s="257"/>
      <c r="U5" s="257"/>
      <c r="V5" s="539" t="s">
        <v>572</v>
      </c>
      <c r="W5" s="257"/>
      <c r="X5" s="257"/>
      <c r="Y5" s="257"/>
      <c r="Z5" s="539" t="s">
        <v>573</v>
      </c>
      <c r="AA5" s="257"/>
      <c r="AB5" s="257"/>
      <c r="AC5" s="257"/>
      <c r="AD5" s="539" t="s">
        <v>574</v>
      </c>
      <c r="AE5" s="188"/>
      <c r="AF5" s="189"/>
      <c r="AG5" s="188"/>
      <c r="AH5" s="539" t="s">
        <v>577</v>
      </c>
      <c r="AI5" s="424"/>
      <c r="AJ5" s="424"/>
      <c r="AK5" s="257"/>
      <c r="AL5" s="539" t="s">
        <v>576</v>
      </c>
      <c r="AM5" s="257"/>
      <c r="AN5" s="424"/>
      <c r="AO5" s="257"/>
      <c r="AP5" s="539" t="s">
        <v>494</v>
      </c>
      <c r="AQ5" s="424"/>
      <c r="AR5" s="424"/>
      <c r="AS5" s="424"/>
      <c r="AT5" s="539" t="s">
        <v>495</v>
      </c>
      <c r="AV5" s="539" t="s">
        <v>50</v>
      </c>
      <c r="BD5" s="539" t="s">
        <v>496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6"/>
      <c r="G6" s="260"/>
      <c r="H6" s="260" t="s">
        <v>301</v>
      </c>
      <c r="I6" s="258"/>
      <c r="J6" s="546"/>
      <c r="K6" s="260"/>
      <c r="L6" s="260" t="s">
        <v>302</v>
      </c>
      <c r="M6" s="258"/>
      <c r="N6" s="546"/>
      <c r="O6" s="260"/>
      <c r="P6" s="260" t="s">
        <v>303</v>
      </c>
      <c r="Q6" s="258"/>
      <c r="R6" s="540"/>
      <c r="S6" s="260"/>
      <c r="T6" s="260" t="s">
        <v>183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559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-399299.73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  <mergeCell ref="BD5:BD6"/>
    <mergeCell ref="A4:AT4"/>
    <mergeCell ref="A2:AW2"/>
    <mergeCell ref="A3:AW3"/>
    <mergeCell ref="AL5:AL6"/>
    <mergeCell ref="AP5:AP6"/>
    <mergeCell ref="Z5:Z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499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3" zoomScaleNormal="75" zoomScaleSheetLayoutView="100" workbookViewId="0">
      <selection activeCell="B14" sqref="B14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578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568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TB!BD7</f>
        <v>2.1428571147339426E-3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TB!BD8</f>
        <v>1100233.08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TB!AX10</f>
        <v>0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1100233.0821428571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TB!AX15+TB!AX16</f>
        <v>0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-3.1263880373444408E-13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1100233.0821428571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-TB!BD47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-TB!H48+IS!AL53</f>
        <v>-8199766.9199999999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1100233.08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1100233.0811904762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9.5238094218075275E-4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-9.5238094218075275E-4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498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524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525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526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527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528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529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534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530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531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528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530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532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533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535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536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537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497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519</v>
      </c>
      <c r="D118" s="320">
        <v>1353164.96</v>
      </c>
      <c r="E118" s="81" t="s">
        <v>520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521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554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555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556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523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522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5061.6100000000006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518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516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500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501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502</v>
      </c>
      <c r="D5" s="552"/>
      <c r="E5" s="551" t="s">
        <v>503</v>
      </c>
      <c r="F5" s="552"/>
      <c r="G5" s="551" t="s">
        <v>504</v>
      </c>
      <c r="H5" s="552"/>
      <c r="I5" s="551" t="s">
        <v>505</v>
      </c>
      <c r="J5" s="552"/>
      <c r="K5" s="551" t="s">
        <v>506</v>
      </c>
      <c r="L5" s="552"/>
      <c r="M5" s="551" t="s">
        <v>507</v>
      </c>
      <c r="N5" s="552"/>
      <c r="O5" s="551" t="s">
        <v>508</v>
      </c>
      <c r="P5" s="552"/>
      <c r="Q5" s="551" t="s">
        <v>509</v>
      </c>
      <c r="R5" s="552"/>
      <c r="S5" s="551" t="s">
        <v>510</v>
      </c>
      <c r="T5" s="552"/>
      <c r="U5" s="551" t="s">
        <v>511</v>
      </c>
      <c r="V5" s="552"/>
      <c r="W5" s="551" t="s">
        <v>512</v>
      </c>
      <c r="X5" s="552"/>
      <c r="Y5" s="551" t="s">
        <v>513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514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515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540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541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538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539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542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551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552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543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544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545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546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553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547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548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549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550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557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558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C5:D5"/>
    <mergeCell ref="E5:F5"/>
    <mergeCell ref="G5:H5"/>
    <mergeCell ref="I5:J5"/>
    <mergeCell ref="S5:T5"/>
    <mergeCell ref="Y5:Z5"/>
    <mergeCell ref="U5:V5"/>
    <mergeCell ref="W5:X5"/>
    <mergeCell ref="K5:L5"/>
    <mergeCell ref="M5:N5"/>
    <mergeCell ref="O5:P5"/>
    <mergeCell ref="Q5:R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2020-02-04T08:48:40Z</dcterms:modified>
</cp:coreProperties>
</file>