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MS. CIELO" sheetId="2" r:id="rId1"/>
    <sheet name="DAY 1" sheetId="1" r:id="rId2"/>
    <sheet name="DAY 2" sheetId="3" r:id="rId3"/>
    <sheet name="DAY 3" sheetId="4" r:id="rId4"/>
    <sheet name="DAY 4" sheetId="5" r:id="rId5"/>
  </sheets>
  <calcPr calcId="124519"/>
</workbook>
</file>

<file path=xl/calcChain.xml><?xml version="1.0" encoding="utf-8"?>
<calcChain xmlns="http://schemas.openxmlformats.org/spreadsheetml/2006/main">
  <c r="H145" i="4"/>
  <c r="H140"/>
  <c r="H142"/>
  <c r="J139"/>
  <c r="J138"/>
  <c r="J137"/>
  <c r="J136"/>
  <c r="H135"/>
  <c r="H134"/>
  <c r="H133"/>
  <c r="H132"/>
  <c r="H131"/>
  <c r="H130"/>
  <c r="H129"/>
  <c r="J128"/>
  <c r="H127"/>
  <c r="J123"/>
  <c r="J118"/>
  <c r="J117"/>
  <c r="J116"/>
  <c r="H115"/>
  <c r="H114"/>
  <c r="H113"/>
  <c r="H112"/>
  <c r="H111"/>
  <c r="H110"/>
  <c r="H109"/>
  <c r="H108"/>
  <c r="H107"/>
  <c r="H106"/>
  <c r="H105"/>
  <c r="H104"/>
  <c r="H103"/>
  <c r="J102"/>
  <c r="J101"/>
  <c r="H99"/>
  <c r="I98"/>
  <c r="H96"/>
  <c r="H95"/>
  <c r="J94"/>
  <c r="J93"/>
  <c r="I92"/>
  <c r="H91"/>
  <c r="H90"/>
  <c r="H89"/>
  <c r="H88"/>
  <c r="H87"/>
  <c r="H86"/>
  <c r="H85"/>
  <c r="H84"/>
  <c r="H83"/>
  <c r="H82"/>
  <c r="H81"/>
  <c r="H80"/>
  <c r="H79"/>
  <c r="H78"/>
  <c r="H77"/>
  <c r="J76"/>
  <c r="H75"/>
  <c r="H74"/>
  <c r="H73"/>
  <c r="J72"/>
  <c r="J71"/>
  <c r="J70"/>
  <c r="H69"/>
  <c r="H68"/>
  <c r="H67"/>
  <c r="H66"/>
  <c r="H65"/>
  <c r="H64"/>
  <c r="H63"/>
  <c r="J62"/>
  <c r="H61"/>
  <c r="H60"/>
  <c r="H59"/>
  <c r="H5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J28"/>
  <c r="H27"/>
  <c r="H26"/>
  <c r="J25"/>
  <c r="J24"/>
  <c r="H23"/>
  <c r="E142"/>
  <c r="H22"/>
  <c r="H21"/>
  <c r="H20"/>
  <c r="J19"/>
  <c r="J18"/>
  <c r="H17"/>
  <c r="H16"/>
  <c r="H15"/>
  <c r="H14"/>
  <c r="H13"/>
  <c r="H12"/>
  <c r="H11"/>
  <c r="H10"/>
  <c r="H7"/>
  <c r="H8"/>
  <c r="H9"/>
  <c r="H5"/>
  <c r="H6"/>
  <c r="H4"/>
  <c r="I143" i="3"/>
  <c r="I142"/>
  <c r="I141"/>
  <c r="J138"/>
  <c r="H99"/>
  <c r="H137"/>
  <c r="H136"/>
  <c r="H135"/>
  <c r="H132"/>
  <c r="H133"/>
  <c r="H134"/>
  <c r="J322" i="1"/>
  <c r="J317"/>
  <c r="J128" i="3"/>
  <c r="J129"/>
  <c r="J131"/>
  <c r="J130"/>
  <c r="H127"/>
  <c r="J50"/>
  <c r="J125"/>
  <c r="J124"/>
  <c r="J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0"/>
  <c r="H101"/>
  <c r="H102"/>
  <c r="H103"/>
  <c r="H98"/>
  <c r="H96"/>
  <c r="H94"/>
  <c r="H93"/>
  <c r="H92"/>
  <c r="H91"/>
  <c r="I86"/>
  <c r="H90"/>
  <c r="H89"/>
  <c r="H88"/>
  <c r="H87"/>
  <c r="H85"/>
  <c r="H84"/>
  <c r="H83"/>
  <c r="H82"/>
  <c r="H81"/>
  <c r="H80"/>
  <c r="H79"/>
  <c r="H78"/>
  <c r="H77"/>
  <c r="H76"/>
  <c r="H75"/>
  <c r="H74"/>
  <c r="H73"/>
  <c r="H72"/>
  <c r="H71"/>
  <c r="H69"/>
  <c r="H68"/>
  <c r="H67"/>
  <c r="H66"/>
  <c r="H65"/>
  <c r="H64"/>
  <c r="H63"/>
  <c r="H62"/>
  <c r="H61"/>
  <c r="H60"/>
  <c r="H59"/>
  <c r="H56"/>
  <c r="H55"/>
  <c r="H57"/>
  <c r="H58"/>
  <c r="H53"/>
  <c r="H52"/>
  <c r="H54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4"/>
  <c r="H23"/>
  <c r="H22"/>
  <c r="H21"/>
  <c r="H20"/>
  <c r="H19"/>
  <c r="H18"/>
  <c r="H17"/>
  <c r="H16"/>
  <c r="E145"/>
  <c r="H15"/>
  <c r="H14"/>
  <c r="J336" i="1"/>
  <c r="H337" s="1"/>
  <c r="J334"/>
  <c r="J333"/>
  <c r="J332"/>
  <c r="J331"/>
  <c r="E336"/>
  <c r="J330"/>
  <c r="J329"/>
  <c r="J328"/>
  <c r="J327"/>
  <c r="J326"/>
  <c r="J325"/>
  <c r="J324"/>
  <c r="J323"/>
  <c r="H13" i="3"/>
  <c r="H12"/>
  <c r="H11"/>
  <c r="H10"/>
  <c r="H9"/>
  <c r="H8"/>
  <c r="H6"/>
  <c r="H7"/>
  <c r="H5"/>
  <c r="H4"/>
  <c r="H320" i="1"/>
  <c r="H321"/>
  <c r="H319"/>
  <c r="H316"/>
  <c r="H315"/>
  <c r="H314"/>
  <c r="I312"/>
  <c r="I311"/>
  <c r="I310"/>
  <c r="I308"/>
  <c r="I307"/>
  <c r="I306"/>
  <c r="I305"/>
  <c r="H304"/>
  <c r="H303"/>
  <c r="H302"/>
  <c r="H301"/>
  <c r="H300"/>
  <c r="H299"/>
  <c r="H298"/>
  <c r="H297"/>
  <c r="H296"/>
  <c r="H295"/>
  <c r="H58"/>
  <c r="H294"/>
  <c r="H293"/>
  <c r="H292"/>
  <c r="H291"/>
  <c r="H290"/>
  <c r="H289"/>
  <c r="H288"/>
  <c r="H284"/>
  <c r="H287"/>
  <c r="H286"/>
  <c r="H285"/>
  <c r="H283"/>
  <c r="H282"/>
  <c r="H281"/>
  <c r="H280"/>
  <c r="H279"/>
  <c r="H278"/>
  <c r="H277"/>
  <c r="H276"/>
  <c r="H275"/>
  <c r="H274"/>
  <c r="H272"/>
  <c r="H270"/>
  <c r="H269"/>
  <c r="H268"/>
  <c r="H266"/>
  <c r="H265"/>
  <c r="H264"/>
  <c r="H263"/>
  <c r="H261"/>
  <c r="H260"/>
  <c r="H259"/>
  <c r="H256"/>
  <c r="H255"/>
  <c r="H254"/>
  <c r="H253"/>
  <c r="H252"/>
  <c r="H251"/>
  <c r="H250"/>
  <c r="H249"/>
  <c r="I172"/>
  <c r="H248"/>
  <c r="H247"/>
  <c r="H244"/>
  <c r="H242"/>
  <c r="H241"/>
  <c r="H240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2"/>
  <c r="H214"/>
  <c r="H213"/>
  <c r="H211"/>
  <c r="H210"/>
  <c r="H209"/>
  <c r="H208"/>
  <c r="H207"/>
  <c r="H206"/>
  <c r="H204"/>
  <c r="H203"/>
  <c r="H202"/>
  <c r="H201"/>
  <c r="H200"/>
  <c r="H199"/>
  <c r="H198"/>
  <c r="H197"/>
  <c r="H195"/>
  <c r="H194"/>
  <c r="H193"/>
  <c r="H192"/>
  <c r="H190"/>
  <c r="H189"/>
  <c r="H188"/>
  <c r="H187"/>
  <c r="I186"/>
  <c r="H185"/>
  <c r="H184"/>
  <c r="H183"/>
  <c r="H182"/>
  <c r="H181"/>
  <c r="H180"/>
  <c r="H179"/>
  <c r="H178"/>
  <c r="H177"/>
  <c r="I176"/>
  <c r="I175"/>
  <c r="I173"/>
  <c r="H171"/>
  <c r="H170"/>
  <c r="H169"/>
  <c r="H168"/>
  <c r="H167"/>
  <c r="H165"/>
  <c r="H166"/>
  <c r="H164"/>
  <c r="H160"/>
  <c r="H161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0"/>
  <c r="H119"/>
  <c r="H118"/>
  <c r="H117"/>
  <c r="H116"/>
  <c r="H115"/>
  <c r="H114"/>
  <c r="H113"/>
  <c r="I46"/>
  <c r="I336" s="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6"/>
  <c r="H75"/>
  <c r="H74"/>
  <c r="H73"/>
  <c r="H72"/>
  <c r="H71"/>
  <c r="H70"/>
  <c r="H69"/>
  <c r="H68"/>
  <c r="H67"/>
  <c r="H66"/>
  <c r="H65"/>
  <c r="H64"/>
  <c r="H63"/>
  <c r="H62"/>
  <c r="H59"/>
  <c r="H57"/>
  <c r="H56"/>
  <c r="H55"/>
  <c r="H54"/>
  <c r="H53"/>
  <c r="H52"/>
  <c r="H51"/>
  <c r="H50"/>
  <c r="H49"/>
  <c r="I47"/>
  <c r="H45"/>
  <c r="H44"/>
  <c r="H43"/>
  <c r="H42"/>
  <c r="H41"/>
  <c r="H40"/>
  <c r="H39"/>
  <c r="H38"/>
  <c r="H37"/>
  <c r="H36"/>
  <c r="H35"/>
  <c r="H34"/>
  <c r="H33"/>
  <c r="H32"/>
  <c r="H31"/>
  <c r="H30"/>
  <c r="H29"/>
  <c r="G30" i="2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H27" i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I142" i="4" l="1"/>
  <c r="H149" s="1"/>
  <c r="J142"/>
  <c r="H150" s="1"/>
  <c r="I145" i="3"/>
  <c r="H145"/>
  <c r="H149" s="1"/>
  <c r="J145"/>
  <c r="H336" i="1"/>
  <c r="H340" s="1"/>
  <c r="H148" i="4" l="1"/>
  <c r="H146"/>
  <c r="H143"/>
  <c r="H151" s="1"/>
  <c r="H154" s="1"/>
  <c r="H146" i="3"/>
</calcChain>
</file>

<file path=xl/comments1.xml><?xml version="1.0" encoding="utf-8"?>
<comments xmlns="http://schemas.openxmlformats.org/spreadsheetml/2006/main">
  <authors>
    <author>JOHNREY</author>
  </authors>
  <commentList>
    <comment ref="H317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PARTIAL PAYMENT</t>
        </r>
      </text>
    </comment>
    <comment ref="H322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PARTIAL PAYMENT</t>
        </r>
      </text>
    </comment>
  </commentList>
</comments>
</file>

<file path=xl/comments2.xml><?xml version="1.0" encoding="utf-8"?>
<comments xmlns="http://schemas.openxmlformats.org/spreadsheetml/2006/main">
  <authors>
    <author>JOHNREY</author>
  </authors>
  <commentList>
    <comment ref="H47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RETURNED SCP-1415T AS PER SI# 27192 OR# 28762 DTD 12/02/10</t>
        </r>
      </text>
    </comment>
    <comment ref="H50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PARTIAL PAYMENT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UNIT COST PHP 40K LESS RET. SI# 27706 SLK-3278T-A, KRD-168KA-A; SI# 26202 SCP-2939XFT PHP 34,700.00</t>
        </r>
      </text>
    </comment>
    <comment ref="H126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PARTIAL PAYMENT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FULLY PAID DEC 4</t>
        </r>
      </text>
    </comment>
  </commentList>
</comments>
</file>

<file path=xl/comments3.xml><?xml version="1.0" encoding="utf-8"?>
<comments xmlns="http://schemas.openxmlformats.org/spreadsheetml/2006/main">
  <authors>
    <author>JOHNREY</author>
  </authors>
  <commentList>
    <comment ref="F118" authorId="0">
      <text>
        <r>
          <rPr>
            <b/>
            <sz val="9"/>
            <color indexed="81"/>
            <rFont val="Tahoma"/>
            <family val="2"/>
          </rPr>
          <t>JOHNREY:</t>
        </r>
        <r>
          <rPr>
            <sz val="9"/>
            <color indexed="81"/>
            <rFont val="Tahoma"/>
            <family val="2"/>
          </rPr>
          <t xml:space="preserve">
W/ FREE BRACKET</t>
        </r>
      </text>
    </comment>
  </commentList>
</comments>
</file>

<file path=xl/sharedStrings.xml><?xml version="1.0" encoding="utf-8"?>
<sst xmlns="http://schemas.openxmlformats.org/spreadsheetml/2006/main" count="1224" uniqueCount="494">
  <si>
    <t>OR #</t>
  </si>
  <si>
    <t>MODEL</t>
  </si>
  <si>
    <t>AMOUNT</t>
  </si>
  <si>
    <t>SDX-601P</t>
  </si>
  <si>
    <t>NAME</t>
  </si>
  <si>
    <t>LAO TULABOT</t>
  </si>
  <si>
    <t>SCP-21T9XFT</t>
  </si>
  <si>
    <t>UNIT AMOUNT</t>
  </si>
  <si>
    <t>SI#</t>
  </si>
  <si>
    <t>JODAM ENTERPRISES</t>
  </si>
  <si>
    <t>SCP-1415T</t>
  </si>
  <si>
    <t>AVELINA A. BILUGAN</t>
  </si>
  <si>
    <t>KAG-06ME</t>
  </si>
  <si>
    <t>MANULITO NAVARO</t>
  </si>
  <si>
    <t>SCP-2139FT-B</t>
  </si>
  <si>
    <t>KF-16DC-A</t>
  </si>
  <si>
    <t>RODYNICK ZAPANTA</t>
  </si>
  <si>
    <t>SCP-21T9XFT-B</t>
  </si>
  <si>
    <t>GIRLIE ALMARIO</t>
  </si>
  <si>
    <t>LYNDON ACUNO</t>
  </si>
  <si>
    <t>ANDRECITO ZAMORA</t>
  </si>
  <si>
    <t>SLK-3278T-A</t>
  </si>
  <si>
    <t>ED MASANGCAY</t>
  </si>
  <si>
    <t>KFF-16DC-A</t>
  </si>
  <si>
    <t>SHT-KB5170-A</t>
  </si>
  <si>
    <t>KAG-06ME-A</t>
  </si>
  <si>
    <t>LOURDES MERCADO</t>
  </si>
  <si>
    <t>KF-16SB-A</t>
  </si>
  <si>
    <t>IRENEA AMON</t>
  </si>
  <si>
    <t>ANESA ABULENCIA</t>
  </si>
  <si>
    <t>KA-21CMW-A</t>
  </si>
  <si>
    <t>MENI ZOKI LORESTO</t>
  </si>
  <si>
    <t>KAG-08ME-A</t>
  </si>
  <si>
    <t>NLC</t>
  </si>
  <si>
    <t>CHONA NAZARENO</t>
  </si>
  <si>
    <t>MARILYN PACIS</t>
  </si>
  <si>
    <t>SCP-2139FFT-B</t>
  </si>
  <si>
    <t>TOTAL</t>
  </si>
  <si>
    <t>PHP</t>
  </si>
  <si>
    <t>MICHAEL P. TALABUCON</t>
  </si>
  <si>
    <t>DELIVERY CHARGE</t>
  </si>
  <si>
    <t>RENE HERMOSA</t>
  </si>
  <si>
    <t>KAG-11ME-A</t>
  </si>
  <si>
    <t>KSM-25CB1INV</t>
  </si>
  <si>
    <t>GERLIE ESPAÑOLA</t>
  </si>
  <si>
    <t>LONGWOOD GARDEN HOTEL</t>
  </si>
  <si>
    <t>RAUL BARRIENTES</t>
  </si>
  <si>
    <t>ELIZA PERIDO</t>
  </si>
  <si>
    <t>IRENE TIMOSA</t>
  </si>
  <si>
    <t>MARY ANN MATTOS</t>
  </si>
  <si>
    <t>ENETH CABALES</t>
  </si>
  <si>
    <t>ROLLY DULCE</t>
  </si>
  <si>
    <t>PR# 511</t>
  </si>
  <si>
    <t>MAXIMO M. BERNALES, JR.</t>
  </si>
  <si>
    <t>KSM-10CB1NV</t>
  </si>
  <si>
    <t>AGNES REMOLANA</t>
  </si>
  <si>
    <t>KF-16SD-A</t>
  </si>
  <si>
    <t>SCP-2139T-A</t>
  </si>
  <si>
    <t>BERT CAMACHO</t>
  </si>
  <si>
    <t>LUTGAND MERCADO</t>
  </si>
  <si>
    <t>ANIE CAMACER</t>
  </si>
  <si>
    <t>ESTEN GOMEZ</t>
  </si>
  <si>
    <t>SCP-2139XFT</t>
  </si>
  <si>
    <t>ROSIL ABEGONIA</t>
  </si>
  <si>
    <t>SCP-2139FT-A</t>
  </si>
  <si>
    <t>FATIMA GENONANGAN</t>
  </si>
  <si>
    <t>AILYN EVANGELISTA</t>
  </si>
  <si>
    <t>SCP-2939XFT-B</t>
  </si>
  <si>
    <t>SCP-2939FT-B</t>
  </si>
  <si>
    <t>LAILA LOMOSCO</t>
  </si>
  <si>
    <t>AIDA MOJICA</t>
  </si>
  <si>
    <t>SCP-2939XFT-A</t>
  </si>
  <si>
    <t>KWD-32B-A</t>
  </si>
  <si>
    <t>SY MEDICAL CLINIC</t>
  </si>
  <si>
    <t>KRD-70A</t>
  </si>
  <si>
    <t>KA-08CMW</t>
  </si>
  <si>
    <t>KSD-271AL</t>
  </si>
  <si>
    <t>MARILYN LILOC</t>
  </si>
  <si>
    <t>RICHARD VILLEGAS</t>
  </si>
  <si>
    <t>ANNIE ABRAU</t>
  </si>
  <si>
    <t>JANE VILLARICA</t>
  </si>
  <si>
    <t>KA-15CMW</t>
  </si>
  <si>
    <t>KSM-15CB1INV</t>
  </si>
  <si>
    <t>HAZEL DE JESUS</t>
  </si>
  <si>
    <t>CARLOS SANCHEZ</t>
  </si>
  <si>
    <t>TPCP</t>
  </si>
  <si>
    <t>LIVIE BARCELA</t>
  </si>
  <si>
    <t>JENNY JAVIER</t>
  </si>
  <si>
    <t>RUFU PEÑAFRANCIA</t>
  </si>
  <si>
    <t>VEGA RESORT</t>
  </si>
  <si>
    <t>AVELINO ADOLFO</t>
  </si>
  <si>
    <t>TONY REYES</t>
  </si>
  <si>
    <t>NORA MORALIA</t>
  </si>
  <si>
    <t>RAYMOND MASLOG</t>
  </si>
  <si>
    <t>KSM-15CB1INV-A</t>
  </si>
  <si>
    <t>SUSAN OMPOY</t>
  </si>
  <si>
    <t>SCP-2939XFT</t>
  </si>
  <si>
    <t>BIENVENIDO JAVIER</t>
  </si>
  <si>
    <t>RENNAN ESCARAN</t>
  </si>
  <si>
    <t>JOY VILLANUEVA</t>
  </si>
  <si>
    <t>SCP-2139T-B</t>
  </si>
  <si>
    <t>JUN OSIO</t>
  </si>
  <si>
    <t>JERMINIA CHAVEZ</t>
  </si>
  <si>
    <t>ANABELLE ESPIRITU</t>
  </si>
  <si>
    <t>HIDDEN VEGA RESORT</t>
  </si>
  <si>
    <t>KRATOS TECHNITE CORP.</t>
  </si>
  <si>
    <t>LETTY SEVILLA</t>
  </si>
  <si>
    <t>PERLA DEPUSOY</t>
  </si>
  <si>
    <t>SCP-2139T</t>
  </si>
  <si>
    <t>MARILOU TADO</t>
  </si>
  <si>
    <t>FRANCIS CUSTODIO</t>
  </si>
  <si>
    <t>RCBC</t>
  </si>
  <si>
    <t>MELVIN CASTRO</t>
  </si>
  <si>
    <t>MARICEL SORIANO</t>
  </si>
  <si>
    <t>ANGIE ALBERTO</t>
  </si>
  <si>
    <t>MARY JEAN NER</t>
  </si>
  <si>
    <t>BERT SANTAYA</t>
  </si>
  <si>
    <t>KSG-20B1</t>
  </si>
  <si>
    <t>LINDA YU</t>
  </si>
  <si>
    <t>SCP-1415T-A</t>
  </si>
  <si>
    <t>SYLVIA ARAGON</t>
  </si>
  <si>
    <t>DARLYN VILLENA</t>
  </si>
  <si>
    <t>DINA MEDINA</t>
  </si>
  <si>
    <t>KSM-150B1INV</t>
  </si>
  <si>
    <t>GINALYN PALAGANAS</t>
  </si>
  <si>
    <t>MARICEL MANDAL</t>
  </si>
  <si>
    <t>ANGELINA VILLAROSA</t>
  </si>
  <si>
    <t>AL HOHENADL</t>
  </si>
  <si>
    <t>MILAGROS COPACIO</t>
  </si>
  <si>
    <t>QTY</t>
  </si>
  <si>
    <t>HEINZ GENGNAGEL</t>
  </si>
  <si>
    <t>KSF-361AL-B</t>
  </si>
  <si>
    <t>ALMA PASCUA</t>
  </si>
  <si>
    <t>RAUL VILLAR</t>
  </si>
  <si>
    <t>BENJAMIN FRANCISCO</t>
  </si>
  <si>
    <t>MIMI CHAVES</t>
  </si>
  <si>
    <t>PR# 551</t>
  </si>
  <si>
    <t>GILDA MEDESTOMAS</t>
  </si>
  <si>
    <t>REYNALDO PEPITO</t>
  </si>
  <si>
    <t>JEFF MIRASOL</t>
  </si>
  <si>
    <t>ELOISA VILLANUEVA</t>
  </si>
  <si>
    <t>ALEJANDRE COMPETENTE</t>
  </si>
  <si>
    <t>JOSEFINA HERNANDEZ</t>
  </si>
  <si>
    <t>EDNA TENORIO</t>
  </si>
  <si>
    <t>PR# 552</t>
  </si>
  <si>
    <t>PDC</t>
  </si>
  <si>
    <t>SILDA MEDESTOMAS</t>
  </si>
  <si>
    <t>DARYLLE VILLENA</t>
  </si>
  <si>
    <t>DAREECE MARABANAN</t>
  </si>
  <si>
    <t>KAG-11RE</t>
  </si>
  <si>
    <t>JOBERT MANILINGAN</t>
  </si>
  <si>
    <t>REGIRA TAN</t>
  </si>
  <si>
    <t>NES DEL ROSARIO</t>
  </si>
  <si>
    <t>BONIFACIA ATOK</t>
  </si>
  <si>
    <t>EVELYN LACONICO</t>
  </si>
  <si>
    <t>KAG-08RE</t>
  </si>
  <si>
    <t>REYNALDO LEGARDO</t>
  </si>
  <si>
    <t>NILO RAMOS</t>
  </si>
  <si>
    <t>DIVINO TOLEDO</t>
  </si>
  <si>
    <t>BALBINO ATIENZA</t>
  </si>
  <si>
    <t>ROCELLENE CADAVICIO</t>
  </si>
  <si>
    <t>JEFFRY CUAPIACO</t>
  </si>
  <si>
    <t>KA-21CMW-B</t>
  </si>
  <si>
    <t>MA. THERESA DELA CRUZ</t>
  </si>
  <si>
    <t>YEI DALIDA</t>
  </si>
  <si>
    <t>REMILYN VIDENIA</t>
  </si>
  <si>
    <t>ZENAIDA AGABON</t>
  </si>
  <si>
    <t>AMY GO DAYDREAM</t>
  </si>
  <si>
    <t>NAPOLEON DUAVIS</t>
  </si>
  <si>
    <t>CIRCLE ISLAND</t>
  </si>
  <si>
    <t>ELPIDIA PASTOLER0</t>
  </si>
  <si>
    <t>CYNTHIA REYES</t>
  </si>
  <si>
    <t>ANTONIO SIGASIG</t>
  </si>
  <si>
    <t>NANCY BERCI</t>
  </si>
  <si>
    <t>HO CHENG CORP.</t>
  </si>
  <si>
    <t>KRD-168KA-A</t>
  </si>
  <si>
    <t>SAVIE MORALES</t>
  </si>
  <si>
    <t>KRD-32B-A</t>
  </si>
  <si>
    <t>VERMONT SANCHEZ</t>
  </si>
  <si>
    <t>JIMMY REYES</t>
  </si>
  <si>
    <t>PABLITO MARANAN</t>
  </si>
  <si>
    <t>ROSALYN SUANSING</t>
  </si>
  <si>
    <t>MYLENE ESTOYA</t>
  </si>
  <si>
    <t>MYRA SAMONTE</t>
  </si>
  <si>
    <t>IRISH LOYOLA</t>
  </si>
  <si>
    <t>KAG-150ME-A</t>
  </si>
  <si>
    <t>MRS. MATTUS</t>
  </si>
  <si>
    <t>LARRY BASCARDO</t>
  </si>
  <si>
    <t>RAYMOND VARONA</t>
  </si>
  <si>
    <t>ARCEL FLORES</t>
  </si>
  <si>
    <t>HERMAN CAPILI</t>
  </si>
  <si>
    <t>SONNY BOY</t>
  </si>
  <si>
    <t>REXEL AMPARO</t>
  </si>
  <si>
    <t>CASH</t>
  </si>
  <si>
    <t>TOTAL SALES</t>
  </si>
  <si>
    <t>FLORENTINO HERNANDEZ</t>
  </si>
  <si>
    <t>ROSENDA DE LIMA</t>
  </si>
  <si>
    <t>CANCEL</t>
  </si>
  <si>
    <t>LOLLY DELA TORRE</t>
  </si>
  <si>
    <t>AMMIE RELACION</t>
  </si>
  <si>
    <t>AMY GO</t>
  </si>
  <si>
    <t>REYNALDO LEGARIO</t>
  </si>
  <si>
    <t>VIOLETA PACIO OLIN0</t>
  </si>
  <si>
    <t>CASH COUNT</t>
  </si>
  <si>
    <t>JOHN MARK AMBION</t>
  </si>
  <si>
    <t>AGRIPINA AMPARO</t>
  </si>
  <si>
    <t>AURELIO DE JESUS</t>
  </si>
  <si>
    <t>FLORMITA BAYBAY</t>
  </si>
  <si>
    <t>LEVI GUEVARRA</t>
  </si>
  <si>
    <t>KA-15CMW-A</t>
  </si>
  <si>
    <t>EUGENE &amp; ADELINE CRUZ</t>
  </si>
  <si>
    <t>LENIE JALANDONI</t>
  </si>
  <si>
    <t>HARVY PEÑADO</t>
  </si>
  <si>
    <t>CHRISTIAN GABOZO</t>
  </si>
  <si>
    <t>LOLINIA TOLEDO</t>
  </si>
  <si>
    <t>SHARMAINE LATAM</t>
  </si>
  <si>
    <t>MV SANTIAGO MED.</t>
  </si>
  <si>
    <t>KA-21CBW-A</t>
  </si>
  <si>
    <t>CYNTHIA LATOSA</t>
  </si>
  <si>
    <t>TLM QUICK LENDING</t>
  </si>
  <si>
    <t>KSM-150B1E</t>
  </si>
  <si>
    <t>ERLINDA REYES</t>
  </si>
  <si>
    <t>WASON VICTORIA</t>
  </si>
  <si>
    <t>ERIC GALINATO</t>
  </si>
  <si>
    <t>GENEROSO LONGATANG</t>
  </si>
  <si>
    <t>LES GANTS</t>
  </si>
  <si>
    <t>MARILOU RIMAN</t>
  </si>
  <si>
    <t>REY LOCQUIAO</t>
  </si>
  <si>
    <t>MITSUBOSHI</t>
  </si>
  <si>
    <t>JANET ESTRELLA</t>
  </si>
  <si>
    <t>YUBHEL GEN. PUBLICATION</t>
  </si>
  <si>
    <t>CONG. BARZAGA</t>
  </si>
  <si>
    <t>WE HEREBY ATTEST TO THE VERACITY OF THE FOREGOING SALES DURING  FACTORY SALES</t>
  </si>
  <si>
    <t>MICHAEL TALABUCON &amp; BEBETH VILLARBA</t>
  </si>
  <si>
    <t>FOR KOLIN PHILIPPINES INT. INC.</t>
  </si>
  <si>
    <t>OMAR ANALAY</t>
  </si>
  <si>
    <t>BENJIE FELIPE</t>
  </si>
  <si>
    <t>JLC-32P12MS-B</t>
  </si>
  <si>
    <t>JLC-32P12B</t>
  </si>
  <si>
    <t>JAY MERANDA</t>
  </si>
  <si>
    <t>FERNANDO FELICIANO</t>
  </si>
  <si>
    <t>KAG-19RE</t>
  </si>
  <si>
    <t>ARIS MORALES</t>
  </si>
  <si>
    <t>PR# 555</t>
  </si>
  <si>
    <t>EWT</t>
  </si>
  <si>
    <t>PR# 554</t>
  </si>
  <si>
    <t>GOLD &amp; GREEN</t>
  </si>
  <si>
    <t>KA--15CMW</t>
  </si>
  <si>
    <t>JASON QUE</t>
  </si>
  <si>
    <t>JLC-32P12-B</t>
  </si>
  <si>
    <t>GERALD GARCIA</t>
  </si>
  <si>
    <t>MARVIN MONTECILLO</t>
  </si>
  <si>
    <t>DECEMBER 2, 2010 THURSDAY</t>
  </si>
  <si>
    <t>DECEMBER 3, 2010, FRIDAY</t>
  </si>
  <si>
    <t>NICOLAS ALERA</t>
  </si>
  <si>
    <t>ROMELYN CAASI</t>
  </si>
  <si>
    <t>VICENTE MENDOZA</t>
  </si>
  <si>
    <t>CORAZON KING</t>
  </si>
  <si>
    <t>SANCHO T. CASTRO</t>
  </si>
  <si>
    <t>BOBOY MARQUEZ</t>
  </si>
  <si>
    <t>NOEL DULCE</t>
  </si>
  <si>
    <t>CARLOS ORTIZ</t>
  </si>
  <si>
    <t>DELSON SEPAC</t>
  </si>
  <si>
    <t>EDGARDO PAYNOR</t>
  </si>
  <si>
    <t>GERALDINE COLOMA</t>
  </si>
  <si>
    <t>JEANE MERRDA</t>
  </si>
  <si>
    <t>KRISTINE FLORES</t>
  </si>
  <si>
    <t>GRACE MARIJA</t>
  </si>
  <si>
    <t>ON ACCOUNT</t>
  </si>
  <si>
    <t>MARY ANN MATTUS</t>
  </si>
  <si>
    <t>ALVIN VELARDA</t>
  </si>
  <si>
    <t>ERIC BUENAVENTE</t>
  </si>
  <si>
    <t>LAURASIA REALTY</t>
  </si>
  <si>
    <t>KWD-32B</t>
  </si>
  <si>
    <t>SHT-KB170</t>
  </si>
  <si>
    <t>MERCY BAYLON</t>
  </si>
  <si>
    <t>KRD-168KA</t>
  </si>
  <si>
    <t>ESTELITO MORAÑA</t>
  </si>
  <si>
    <t>JEFCOR LAB</t>
  </si>
  <si>
    <t>EDNA MIJARES</t>
  </si>
  <si>
    <t>RICARDO ARCILLA</t>
  </si>
  <si>
    <t>KAG-150ME</t>
  </si>
  <si>
    <t>ANNIE GAMBA</t>
  </si>
  <si>
    <t>JENNIFER MAGTIBAY</t>
  </si>
  <si>
    <t>ROGER LAROSA</t>
  </si>
  <si>
    <t>MARGIE ROSE MAPILI</t>
  </si>
  <si>
    <t>RAFAEL CARANAY</t>
  </si>
  <si>
    <t>JOSE VILLAPANDO</t>
  </si>
  <si>
    <t>GLENDA ORTALIZ</t>
  </si>
  <si>
    <t>KSM-10CBINV</t>
  </si>
  <si>
    <t>KAG-08RE-A</t>
  </si>
  <si>
    <t>AILEEN MAGAT</t>
  </si>
  <si>
    <t>BENJIE RAMIREZ</t>
  </si>
  <si>
    <t>RODANTE REYNOSO</t>
  </si>
  <si>
    <t>MELET BELACHO</t>
  </si>
  <si>
    <t>CHRISTINE ORTALIZ</t>
  </si>
  <si>
    <t>JEFF DELA CRUZ</t>
  </si>
  <si>
    <t>RUEL DOMINGUEZ</t>
  </si>
  <si>
    <t>ELVIRA IGNACIO</t>
  </si>
  <si>
    <t>SOL AMBAL</t>
  </si>
  <si>
    <t>MARILYN MOBO; ELVIRA BALIC</t>
  </si>
  <si>
    <t>KSM-25CBINV</t>
  </si>
  <si>
    <t>LINDA EJERCITO</t>
  </si>
  <si>
    <t>LOUIE HUELGAS</t>
  </si>
  <si>
    <t>MICHAEL AMO</t>
  </si>
  <si>
    <t>EUGENE CASTRO</t>
  </si>
  <si>
    <t>ALLAN TORRES</t>
  </si>
  <si>
    <t>ROGER DAEP</t>
  </si>
  <si>
    <t>SUSAN UY</t>
  </si>
  <si>
    <t>SLC-4235SHK</t>
  </si>
  <si>
    <t>KF-16DC</t>
  </si>
  <si>
    <t>ARLYN SISON</t>
  </si>
  <si>
    <t>EMMY SINGSON</t>
  </si>
  <si>
    <t>SLK-2378T</t>
  </si>
  <si>
    <t>KAG-15RE</t>
  </si>
  <si>
    <t>KSG-30B1M</t>
  </si>
  <si>
    <t>DIRECT DEPOSIT</t>
  </si>
  <si>
    <t>SERVINA DELFIN PEDROSO</t>
  </si>
  <si>
    <t>KRD-32B</t>
  </si>
  <si>
    <t>ERLINDA FERRER</t>
  </si>
  <si>
    <t>CRISTINA HERNANDEZ</t>
  </si>
  <si>
    <t>FELY TABANG</t>
  </si>
  <si>
    <t>CONNIELOU DIMAPILIS</t>
  </si>
  <si>
    <t>RACY ANGCAYA</t>
  </si>
  <si>
    <t>PR# 512</t>
  </si>
  <si>
    <t>VANGIE CALUB</t>
  </si>
  <si>
    <t>VARIANCE</t>
  </si>
  <si>
    <t>DEMIE DELA CRUZ</t>
  </si>
  <si>
    <t>LORELIE SANTOS</t>
  </si>
  <si>
    <t>CELESTINE NATIVIDAD</t>
  </si>
  <si>
    <t>MICHAEL TIMBAL</t>
  </si>
  <si>
    <t>YAMAJI YUJIRO</t>
  </si>
  <si>
    <t>SUGIMOTO MICHIHIRO</t>
  </si>
  <si>
    <t>WILLY ESPIRITU</t>
  </si>
  <si>
    <t>RONY TONESA</t>
  </si>
  <si>
    <t>KRD-70A-A</t>
  </si>
  <si>
    <t>CELSO LOPEZ</t>
  </si>
  <si>
    <t>MALOU MATILLA</t>
  </si>
  <si>
    <t>DOLORA PASTOR</t>
  </si>
  <si>
    <t>VIC ROSARIO</t>
  </si>
  <si>
    <t>SLC-4735SHK-A</t>
  </si>
  <si>
    <t>RODIZA CLORES</t>
  </si>
  <si>
    <t>SCP-2139</t>
  </si>
  <si>
    <t>JERIZZA GESTOPA</t>
  </si>
  <si>
    <t>MARIFE NAPOLE</t>
  </si>
  <si>
    <t>ALLAN MONTOPAR</t>
  </si>
  <si>
    <t>ALEJO IDELIZA</t>
  </si>
  <si>
    <t>EDGARDO DOMINGO</t>
  </si>
  <si>
    <t>NOEL LARDIZABAL</t>
  </si>
  <si>
    <t>TO CHANGE TO PHP 17,000.00 AS PER MS. CIELO</t>
  </si>
  <si>
    <t>IRENE MARIMON</t>
  </si>
  <si>
    <t>JOSEFINA ARDINA</t>
  </si>
  <si>
    <t>CELIA TAPAWAN</t>
  </si>
  <si>
    <t>L3278T</t>
  </si>
  <si>
    <t>BOYET RAGO</t>
  </si>
  <si>
    <t>HIDDEN VEGA</t>
  </si>
  <si>
    <t>ARJAY RAZON</t>
  </si>
  <si>
    <t>SCP-1439T-A</t>
  </si>
  <si>
    <t>SINCERITY INT.</t>
  </si>
  <si>
    <t>SHERLY PEÑAFIEL</t>
  </si>
  <si>
    <t>LOIDA PAGKALIWANGAN</t>
  </si>
  <si>
    <t>NIMFA DIONICIO</t>
  </si>
  <si>
    <t>MARLON MACELDO</t>
  </si>
  <si>
    <t>MARILYN MARCELO</t>
  </si>
  <si>
    <t>RAVI ARMANI</t>
  </si>
  <si>
    <t>KSM-100BIE</t>
  </si>
  <si>
    <t>PR# 515</t>
  </si>
  <si>
    <t>PEARL OF THE PACIFIC</t>
  </si>
  <si>
    <t>PR# 514</t>
  </si>
  <si>
    <t>VARIANCE - DIRECT DEPOSIT</t>
  </si>
  <si>
    <t>ELIBETH POBLETE</t>
  </si>
  <si>
    <t>TIRSO MACATANGAY</t>
  </si>
  <si>
    <t>SCP-2580SFA-B</t>
  </si>
  <si>
    <t>ROBERTO AGUILAR</t>
  </si>
  <si>
    <t>SDX-601P-A</t>
  </si>
  <si>
    <t>SLK-3287-A</t>
  </si>
  <si>
    <t>SCP-1439T-B</t>
  </si>
  <si>
    <t>CK-1401T-B</t>
  </si>
  <si>
    <t>CESAR BROSA</t>
  </si>
  <si>
    <t>13TH MONTH PAYMENT</t>
  </si>
  <si>
    <t>OLIVER FILOTEO</t>
  </si>
  <si>
    <t>PAYMENT @ H.O</t>
  </si>
  <si>
    <t>MELISA LEGASPI</t>
  </si>
  <si>
    <t>LESTER GONZALES</t>
  </si>
  <si>
    <t>MICHELLE BAUTISTA</t>
  </si>
  <si>
    <t>RONNIE RUIZ</t>
  </si>
  <si>
    <t>JOEL LIPORADA</t>
  </si>
  <si>
    <t>KAG-06ME-B</t>
  </si>
  <si>
    <t>SCP-1415-B</t>
  </si>
  <si>
    <t>GLAIZA AMOR</t>
  </si>
  <si>
    <t>ILUMINADA PRIETO</t>
  </si>
  <si>
    <t>MARLON MACALDO</t>
  </si>
  <si>
    <t>SCP-1415-A</t>
  </si>
  <si>
    <t>JOEYENA VALENZUELA</t>
  </si>
  <si>
    <t>WALA NA… UWIAN NA…. BALIK HEAD OFFICE NA NAMAN….</t>
  </si>
  <si>
    <t>SI TYT NA NAMAN ANG MADADATNAN ULET….</t>
  </si>
  <si>
    <t>MERCY MELO</t>
  </si>
  <si>
    <t>SHERILYN RAPACON</t>
  </si>
  <si>
    <t>KF-16SB</t>
  </si>
  <si>
    <t>MARK ANTHONY HERNANDEZ</t>
  </si>
  <si>
    <t>VILMA VIDAL</t>
  </si>
  <si>
    <t>GRAND TOTAL SALES - TEAM ROMEO</t>
  </si>
  <si>
    <t xml:space="preserve">GRAND TOTAL SALES </t>
  </si>
  <si>
    <t>GRAND TOTAL SALES - DREAM TEAM MICHAEL</t>
  </si>
  <si>
    <t>ATTY. JOHN IGGY PALLERA</t>
  </si>
  <si>
    <t>CANDIDA WIEDMIER</t>
  </si>
  <si>
    <t>DECEMBER 4, 2010, SATURDAY</t>
  </si>
  <si>
    <t>IRMA DINGLASAN</t>
  </si>
  <si>
    <t>RANDY CARASICAS</t>
  </si>
  <si>
    <t>SCP-2939FT</t>
  </si>
  <si>
    <t>EVELYN ANDRES</t>
  </si>
  <si>
    <t>RONALDO RENTA</t>
  </si>
  <si>
    <t>MARIBEL BARBA</t>
  </si>
  <si>
    <t>LEONAR AMODENTE</t>
  </si>
  <si>
    <t>PWU</t>
  </si>
  <si>
    <t>SCP-21T9XFT-A</t>
  </si>
  <si>
    <t>JAIRUS CONDE</t>
  </si>
  <si>
    <t>SLC-4735SHK-B</t>
  </si>
  <si>
    <t>RODEL LLANES</t>
  </si>
  <si>
    <t>FULL PAYMENT</t>
  </si>
  <si>
    <t>HONEYLET GARENO</t>
  </si>
  <si>
    <t>KRD-16SB</t>
  </si>
  <si>
    <t>CARLIN GARCIA</t>
  </si>
  <si>
    <t>CELERINA PINEDA</t>
  </si>
  <si>
    <t>RONALDO TABAMO</t>
  </si>
  <si>
    <t>GARY MUNDOY</t>
  </si>
  <si>
    <t>34TH MONTH PAYMENT</t>
  </si>
  <si>
    <t>ANNABELLE MAGNO</t>
  </si>
  <si>
    <t>MARY GRACE GALLENTES</t>
  </si>
  <si>
    <t>DANIEL CORPUZ</t>
  </si>
  <si>
    <t>ZALDY DE GUZMAN</t>
  </si>
  <si>
    <t>CAROLINA CRUZ</t>
  </si>
  <si>
    <t>SLC-32P12MS-B</t>
  </si>
  <si>
    <t>DINAH REFORMA</t>
  </si>
  <si>
    <t>CAROLINA VELASCO</t>
  </si>
  <si>
    <t>BRACKET</t>
  </si>
  <si>
    <t>PAYMENT  @ H.O</t>
  </si>
  <si>
    <t>ARLENE VALLARTA</t>
  </si>
  <si>
    <t>JUAN OLAYTA</t>
  </si>
  <si>
    <t>RICKY BESIO</t>
  </si>
  <si>
    <t>LUZVIMINDA QUIKAY</t>
  </si>
  <si>
    <t>JANAH TAGLA</t>
  </si>
  <si>
    <t>EDWIN IGNO CONSTRUCTION</t>
  </si>
  <si>
    <t>KAG-11ME</t>
  </si>
  <si>
    <t>EDNA CAPACIO</t>
  </si>
  <si>
    <t>BONG ROMANO</t>
  </si>
  <si>
    <t>IRENE NUEZ</t>
  </si>
  <si>
    <t>ROZEL COPON</t>
  </si>
  <si>
    <t>BOAMAX PHILS. TECH INC</t>
  </si>
  <si>
    <t>ARTURO GINTO</t>
  </si>
  <si>
    <t>RAYMOND VILLANUEVA</t>
  </si>
  <si>
    <t>PR# 517</t>
  </si>
  <si>
    <t>SARAY BAYLA</t>
  </si>
  <si>
    <t>MAY SALLADOR</t>
  </si>
  <si>
    <t>SLK-3278T</t>
  </si>
  <si>
    <t>PR# 516</t>
  </si>
  <si>
    <t>TOTAL CASH AMOUNT</t>
  </si>
  <si>
    <t>TOTAL PDC AMOUNT</t>
  </si>
  <si>
    <t>TOTAL AMOUNT ON ACCOUNT</t>
  </si>
  <si>
    <t>CECILE RAMILLA</t>
  </si>
  <si>
    <t>RHENALYN BARDIAGO</t>
  </si>
  <si>
    <t>KA-08CMW-B</t>
  </si>
  <si>
    <t>CHARGE TO COOP LOAN</t>
  </si>
  <si>
    <t>NOEL APOLINARIO</t>
  </si>
  <si>
    <t>ROGEL SORTIJAS</t>
  </si>
  <si>
    <t>C.K GALVANIZING</t>
  </si>
  <si>
    <t>JORNY APRESURADO</t>
  </si>
  <si>
    <t>LILIOSA ARNAIZ</t>
  </si>
  <si>
    <t>FRANCISCO CO</t>
  </si>
  <si>
    <t>ROSEVILMA SANTOS</t>
  </si>
  <si>
    <t>ABELARDO SANGO, JR.</t>
  </si>
  <si>
    <t>GRAND TOTAL SALES - DAY 0 (MS. CIELO)</t>
  </si>
  <si>
    <t>LILIA MARCHA</t>
  </si>
  <si>
    <t>JOHN SYMON LARA</t>
  </si>
  <si>
    <t>MON GRANEZ</t>
  </si>
  <si>
    <t>LEILAN DIMAILIG</t>
  </si>
  <si>
    <t>JANEL SERVITO</t>
  </si>
  <si>
    <t>BM CECIL MIRANDA</t>
  </si>
  <si>
    <t>SLC-4735SHT</t>
  </si>
  <si>
    <t>DIVINA GRACIA MIRANDA</t>
  </si>
  <si>
    <t>SLC-4235SHT-A</t>
  </si>
  <si>
    <t>MALOU UVAS</t>
  </si>
  <si>
    <t>CHRIS FEROLINO</t>
  </si>
  <si>
    <t>DEBORA CLERIGO</t>
  </si>
  <si>
    <t>SEVERINO BERSAMINA</t>
  </si>
  <si>
    <t>RUBY ERNI</t>
  </si>
  <si>
    <t>ALLAN MICHAEL SOTTO</t>
  </si>
  <si>
    <t>MEYNARD RAMOS</t>
  </si>
  <si>
    <t>MAYETH ESGUERRA</t>
  </si>
  <si>
    <t>BEBETH VILLARBA</t>
  </si>
  <si>
    <t>REDEN ALNGOG</t>
  </si>
  <si>
    <t>GLENN TINIO</t>
  </si>
  <si>
    <t>JR DELIGUIN</t>
  </si>
  <si>
    <t>NEMESIA TERRIBLE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</si>
</sst>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3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39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39" fontId="0" fillId="0" borderId="1" xfId="0" applyNumberFormat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39" fontId="2" fillId="0" borderId="0" xfId="0" applyNumberFormat="1" applyFont="1" applyAlignment="1">
      <alignment horizontal="center"/>
    </xf>
    <xf numFmtId="39" fontId="0" fillId="0" borderId="0" xfId="0" applyNumberFormat="1" applyFont="1"/>
    <xf numFmtId="0" fontId="0" fillId="0" borderId="0" xfId="0" applyFont="1"/>
    <xf numFmtId="39" fontId="0" fillId="0" borderId="1" xfId="0" applyNumberFormat="1" applyFont="1" applyBorder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6" fillId="0" borderId="0" xfId="0" applyFont="1"/>
    <xf numFmtId="39" fontId="1" fillId="2" borderId="0" xfId="0" applyNumberFormat="1" applyFont="1" applyFill="1"/>
    <xf numFmtId="39" fontId="1" fillId="2" borderId="2" xfId="0" applyNumberFormat="1" applyFont="1" applyFill="1" applyBorder="1"/>
    <xf numFmtId="39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opLeftCell="A11" workbookViewId="0">
      <selection activeCell="A11" sqref="A11"/>
    </sheetView>
  </sheetViews>
  <sheetFormatPr defaultRowHeight="15"/>
  <cols>
    <col min="3" max="3" width="19.85546875" bestFit="1" customWidth="1"/>
    <col min="5" max="5" width="14.140625" bestFit="1" customWidth="1"/>
    <col min="6" max="6" width="15" bestFit="1" customWidth="1"/>
    <col min="7" max="7" width="10.85546875" bestFit="1" customWidth="1"/>
  </cols>
  <sheetData>
    <row r="1" spans="1:7">
      <c r="A1" s="7" t="s">
        <v>39</v>
      </c>
      <c r="B1" s="3"/>
      <c r="D1" s="3"/>
      <c r="F1" s="2"/>
      <c r="G1" s="1"/>
    </row>
    <row r="2" spans="1:7" ht="15.75" thickBot="1">
      <c r="A2" s="4" t="s">
        <v>8</v>
      </c>
      <c r="B2" s="4" t="s">
        <v>0</v>
      </c>
      <c r="C2" s="4" t="s">
        <v>4</v>
      </c>
      <c r="D2" s="17" t="s">
        <v>129</v>
      </c>
      <c r="E2" s="4" t="s">
        <v>1</v>
      </c>
      <c r="F2" s="5" t="s">
        <v>7</v>
      </c>
      <c r="G2" s="6" t="s">
        <v>2</v>
      </c>
    </row>
    <row r="3" spans="1:7">
      <c r="A3" s="3">
        <v>27784</v>
      </c>
      <c r="B3" s="3">
        <v>27742</v>
      </c>
      <c r="C3" t="s">
        <v>5</v>
      </c>
      <c r="D3" s="3">
        <v>1</v>
      </c>
      <c r="E3" t="s">
        <v>3</v>
      </c>
      <c r="F3" s="2">
        <v>1400</v>
      </c>
      <c r="G3" s="1">
        <f t="shared" ref="G3:G26" si="0">D3*F3</f>
        <v>1400</v>
      </c>
    </row>
    <row r="4" spans="1:7">
      <c r="A4" s="3">
        <v>27783</v>
      </c>
      <c r="B4" s="3">
        <v>26222</v>
      </c>
      <c r="C4" t="s">
        <v>5</v>
      </c>
      <c r="D4" s="3">
        <v>1</v>
      </c>
      <c r="E4" t="s">
        <v>6</v>
      </c>
      <c r="F4" s="2">
        <v>4200</v>
      </c>
      <c r="G4" s="1">
        <f t="shared" si="0"/>
        <v>4200</v>
      </c>
    </row>
    <row r="5" spans="1:7">
      <c r="A5" s="3">
        <v>27785</v>
      </c>
      <c r="B5" s="3">
        <v>27743</v>
      </c>
      <c r="C5" t="s">
        <v>9</v>
      </c>
      <c r="D5" s="3">
        <v>1</v>
      </c>
      <c r="E5" t="s">
        <v>10</v>
      </c>
      <c r="F5" s="2">
        <v>2500</v>
      </c>
      <c r="G5" s="1">
        <f t="shared" si="0"/>
        <v>2500</v>
      </c>
    </row>
    <row r="6" spans="1:7">
      <c r="A6" s="3">
        <v>27786</v>
      </c>
      <c r="B6" s="3">
        <v>27744</v>
      </c>
      <c r="C6" t="s">
        <v>11</v>
      </c>
      <c r="D6" s="3">
        <v>1</v>
      </c>
      <c r="E6" t="s">
        <v>12</v>
      </c>
      <c r="F6" s="2">
        <v>7400</v>
      </c>
      <c r="G6" s="1">
        <f t="shared" si="0"/>
        <v>7400</v>
      </c>
    </row>
    <row r="7" spans="1:7">
      <c r="A7" s="3">
        <v>27787</v>
      </c>
      <c r="B7" s="3">
        <v>27101</v>
      </c>
      <c r="C7" t="s">
        <v>13</v>
      </c>
      <c r="D7" s="3">
        <v>1</v>
      </c>
      <c r="E7" t="s">
        <v>14</v>
      </c>
      <c r="F7" s="2">
        <v>3800</v>
      </c>
      <c r="G7" s="1">
        <f t="shared" si="0"/>
        <v>3800</v>
      </c>
    </row>
    <row r="8" spans="1:7">
      <c r="A8" s="3"/>
      <c r="B8" s="3"/>
      <c r="D8" s="3">
        <v>1</v>
      </c>
      <c r="E8" t="s">
        <v>15</v>
      </c>
      <c r="F8" s="2">
        <v>600</v>
      </c>
      <c r="G8" s="1">
        <f t="shared" si="0"/>
        <v>600</v>
      </c>
    </row>
    <row r="9" spans="1:7">
      <c r="A9" s="3">
        <v>27788</v>
      </c>
      <c r="B9" s="3">
        <v>26227</v>
      </c>
      <c r="C9" t="s">
        <v>16</v>
      </c>
      <c r="D9" s="3">
        <v>1</v>
      </c>
      <c r="E9" t="s">
        <v>17</v>
      </c>
      <c r="F9" s="2">
        <v>4200</v>
      </c>
      <c r="G9" s="1">
        <f t="shared" si="0"/>
        <v>4200</v>
      </c>
    </row>
    <row r="10" spans="1:7">
      <c r="A10" s="3">
        <v>27789</v>
      </c>
      <c r="B10" s="3">
        <v>27746</v>
      </c>
      <c r="C10" t="s">
        <v>18</v>
      </c>
      <c r="D10" s="3">
        <v>2</v>
      </c>
      <c r="E10" t="s">
        <v>15</v>
      </c>
      <c r="F10" s="2">
        <v>600</v>
      </c>
      <c r="G10" s="1">
        <f t="shared" si="0"/>
        <v>1200</v>
      </c>
    </row>
    <row r="11" spans="1:7">
      <c r="A11" s="3">
        <v>27790</v>
      </c>
      <c r="B11" s="3">
        <v>27747</v>
      </c>
      <c r="C11" t="s">
        <v>19</v>
      </c>
      <c r="D11" s="3">
        <v>1</v>
      </c>
      <c r="E11" t="s">
        <v>15</v>
      </c>
      <c r="F11" s="2">
        <v>600</v>
      </c>
      <c r="G11" s="1">
        <f t="shared" si="0"/>
        <v>600</v>
      </c>
    </row>
    <row r="12" spans="1:7">
      <c r="A12" s="3">
        <v>27792</v>
      </c>
      <c r="B12" s="3">
        <v>27748</v>
      </c>
      <c r="C12" t="s">
        <v>20</v>
      </c>
      <c r="D12" s="3">
        <v>1</v>
      </c>
      <c r="E12" t="s">
        <v>21</v>
      </c>
      <c r="F12" s="2">
        <v>17500</v>
      </c>
      <c r="G12" s="1">
        <f t="shared" si="0"/>
        <v>17500</v>
      </c>
    </row>
    <row r="13" spans="1:7">
      <c r="A13" s="3">
        <v>27791</v>
      </c>
      <c r="B13" s="3">
        <v>27102</v>
      </c>
      <c r="C13" t="s">
        <v>22</v>
      </c>
      <c r="D13" s="3">
        <v>3</v>
      </c>
      <c r="E13" t="s">
        <v>23</v>
      </c>
      <c r="F13" s="2">
        <v>600</v>
      </c>
      <c r="G13" s="1">
        <f t="shared" si="0"/>
        <v>1800</v>
      </c>
    </row>
    <row r="14" spans="1:7">
      <c r="A14" s="3"/>
      <c r="B14" s="3"/>
      <c r="D14" s="3">
        <v>1</v>
      </c>
      <c r="E14" t="s">
        <v>25</v>
      </c>
      <c r="F14" s="2">
        <v>7400</v>
      </c>
      <c r="G14" s="1">
        <f t="shared" si="0"/>
        <v>7400</v>
      </c>
    </row>
    <row r="15" spans="1:7">
      <c r="A15" s="3"/>
      <c r="B15" s="3"/>
      <c r="D15" s="3">
        <v>1</v>
      </c>
      <c r="E15" t="s">
        <v>24</v>
      </c>
      <c r="F15" s="2">
        <v>6000</v>
      </c>
      <c r="G15" s="1">
        <f t="shared" si="0"/>
        <v>6000</v>
      </c>
    </row>
    <row r="16" spans="1:7">
      <c r="A16" s="3">
        <v>27793</v>
      </c>
      <c r="B16" s="3">
        <v>27103</v>
      </c>
      <c r="C16" t="s">
        <v>26</v>
      </c>
      <c r="D16" s="3">
        <v>1</v>
      </c>
      <c r="E16" t="s">
        <v>27</v>
      </c>
      <c r="F16" s="2">
        <v>950</v>
      </c>
      <c r="G16" s="1">
        <f t="shared" si="0"/>
        <v>950</v>
      </c>
    </row>
    <row r="17" spans="1:7">
      <c r="A17" s="3">
        <v>27794</v>
      </c>
      <c r="B17" s="3">
        <v>27104</v>
      </c>
      <c r="C17" t="s">
        <v>28</v>
      </c>
      <c r="D17" s="3">
        <v>1</v>
      </c>
      <c r="E17" t="s">
        <v>15</v>
      </c>
      <c r="F17" s="2">
        <v>600</v>
      </c>
      <c r="G17" s="1">
        <f t="shared" si="0"/>
        <v>600</v>
      </c>
    </row>
    <row r="18" spans="1:7">
      <c r="A18" s="3">
        <v>27795</v>
      </c>
      <c r="B18" s="3">
        <v>27749</v>
      </c>
      <c r="C18" t="s">
        <v>29</v>
      </c>
      <c r="D18" s="3">
        <v>1</v>
      </c>
      <c r="E18" t="s">
        <v>30</v>
      </c>
      <c r="F18" s="2">
        <v>21600</v>
      </c>
      <c r="G18" s="1">
        <f t="shared" si="0"/>
        <v>21600</v>
      </c>
    </row>
    <row r="19" spans="1:7">
      <c r="A19" s="3"/>
      <c r="B19" s="3"/>
      <c r="D19" s="3">
        <v>1</v>
      </c>
      <c r="E19" t="s">
        <v>10</v>
      </c>
      <c r="F19" s="2">
        <v>2500</v>
      </c>
      <c r="G19" s="1">
        <f t="shared" si="0"/>
        <v>2500</v>
      </c>
    </row>
    <row r="20" spans="1:7">
      <c r="A20" s="3">
        <v>27796</v>
      </c>
      <c r="B20" s="3">
        <v>27750</v>
      </c>
      <c r="C20" t="s">
        <v>31</v>
      </c>
      <c r="D20" s="3">
        <v>1</v>
      </c>
      <c r="E20" t="s">
        <v>25</v>
      </c>
      <c r="F20" s="2">
        <v>7400</v>
      </c>
      <c r="G20" s="1">
        <f t="shared" si="0"/>
        <v>7400</v>
      </c>
    </row>
    <row r="21" spans="1:7">
      <c r="A21" s="3"/>
      <c r="B21" s="3"/>
      <c r="D21" s="3">
        <v>1</v>
      </c>
      <c r="E21" t="s">
        <v>32</v>
      </c>
      <c r="F21" s="2">
        <v>10300</v>
      </c>
      <c r="G21" s="1">
        <f t="shared" si="0"/>
        <v>10300</v>
      </c>
    </row>
    <row r="22" spans="1:7">
      <c r="A22" s="3">
        <v>27797</v>
      </c>
      <c r="B22" s="3">
        <v>26228</v>
      </c>
      <c r="C22" t="s">
        <v>33</v>
      </c>
      <c r="D22" s="3">
        <v>2</v>
      </c>
      <c r="E22" t="s">
        <v>14</v>
      </c>
      <c r="F22" s="2">
        <v>3800</v>
      </c>
      <c r="G22" s="1">
        <f t="shared" si="0"/>
        <v>7600</v>
      </c>
    </row>
    <row r="23" spans="1:7">
      <c r="A23" s="3">
        <v>27797</v>
      </c>
      <c r="B23" s="3">
        <v>26951</v>
      </c>
      <c r="C23" t="s">
        <v>34</v>
      </c>
      <c r="D23" s="3">
        <v>1</v>
      </c>
      <c r="E23" t="s">
        <v>17</v>
      </c>
      <c r="F23" s="2">
        <v>4200</v>
      </c>
      <c r="G23" s="1">
        <f t="shared" si="0"/>
        <v>4200</v>
      </c>
    </row>
    <row r="24" spans="1:7">
      <c r="A24" s="3"/>
      <c r="B24" s="3">
        <v>27105</v>
      </c>
      <c r="C24" t="s">
        <v>34</v>
      </c>
      <c r="D24" s="3">
        <v>2</v>
      </c>
      <c r="E24" t="s">
        <v>27</v>
      </c>
      <c r="F24" s="2">
        <v>950</v>
      </c>
      <c r="G24" s="1">
        <f t="shared" si="0"/>
        <v>1900</v>
      </c>
    </row>
    <row r="25" spans="1:7">
      <c r="A25" s="3"/>
      <c r="B25" s="3"/>
      <c r="D25" s="3">
        <v>1</v>
      </c>
      <c r="E25" t="s">
        <v>15</v>
      </c>
      <c r="F25" s="2">
        <v>600</v>
      </c>
      <c r="G25" s="1">
        <f t="shared" si="0"/>
        <v>600</v>
      </c>
    </row>
    <row r="26" spans="1:7">
      <c r="A26" s="3">
        <v>27798</v>
      </c>
      <c r="B26" s="3">
        <v>26229</v>
      </c>
      <c r="C26" t="s">
        <v>35</v>
      </c>
      <c r="D26" s="3">
        <v>1</v>
      </c>
      <c r="E26" t="s">
        <v>36</v>
      </c>
      <c r="F26" s="2">
        <v>3800</v>
      </c>
      <c r="G26" s="1">
        <f t="shared" si="0"/>
        <v>3800</v>
      </c>
    </row>
    <row r="30" spans="1:7" ht="15.75" thickBot="1">
      <c r="A30" s="8" t="s">
        <v>37</v>
      </c>
      <c r="B30" s="3"/>
      <c r="D30" s="3"/>
      <c r="F30" s="9" t="s">
        <v>38</v>
      </c>
      <c r="G30" s="10">
        <f>SUM(G1:G29)</f>
        <v>120050</v>
      </c>
    </row>
    <row r="31" spans="1:7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6"/>
  <sheetViews>
    <sheetView workbookViewId="0">
      <pane ySplit="3" topLeftCell="A110" activePane="bottomLeft" state="frozen"/>
      <selection pane="bottomLeft" activeCell="F121" sqref="F121"/>
    </sheetView>
  </sheetViews>
  <sheetFormatPr defaultRowHeight="15"/>
  <cols>
    <col min="1" max="1" width="9.140625" style="3"/>
    <col min="2" max="2" width="4" style="3" customWidth="1"/>
    <col min="3" max="3" width="9.140625" style="3"/>
    <col min="4" max="4" width="26.42578125" bestFit="1" customWidth="1"/>
    <col min="5" max="5" width="13.140625" style="3" customWidth="1"/>
    <col min="6" max="6" width="16.28515625" bestFit="1" customWidth="1"/>
    <col min="7" max="7" width="14" style="2" bestFit="1" customWidth="1"/>
    <col min="8" max="8" width="12.42578125" style="1" bestFit="1" customWidth="1"/>
    <col min="9" max="9" width="12.42578125" bestFit="1" customWidth="1"/>
    <col min="10" max="10" width="13.85546875" bestFit="1" customWidth="1"/>
  </cols>
  <sheetData>
    <row r="1" spans="1:10">
      <c r="A1" s="8" t="s">
        <v>252</v>
      </c>
    </row>
    <row r="2" spans="1:10">
      <c r="A2" s="8"/>
      <c r="B2" s="7"/>
      <c r="H2" s="19" t="s">
        <v>193</v>
      </c>
      <c r="I2" s="19" t="s">
        <v>145</v>
      </c>
      <c r="J2" s="19"/>
    </row>
    <row r="3" spans="1:10" ht="15.75" thickBot="1">
      <c r="A3" s="4" t="s">
        <v>8</v>
      </c>
      <c r="B3" s="4"/>
      <c r="C3" s="4" t="s">
        <v>0</v>
      </c>
      <c r="D3" s="4" t="s">
        <v>4</v>
      </c>
      <c r="E3" s="17" t="s">
        <v>129</v>
      </c>
      <c r="F3" s="4" t="s">
        <v>1</v>
      </c>
      <c r="G3" s="5" t="s">
        <v>7</v>
      </c>
      <c r="H3" s="6" t="s">
        <v>2</v>
      </c>
      <c r="I3" s="6" t="s">
        <v>2</v>
      </c>
      <c r="J3" s="6" t="s">
        <v>268</v>
      </c>
    </row>
    <row r="4" spans="1:10">
      <c r="A4" s="3">
        <v>27742</v>
      </c>
      <c r="C4" s="3">
        <v>27784</v>
      </c>
      <c r="D4" t="s">
        <v>5</v>
      </c>
      <c r="E4" s="3">
        <v>1</v>
      </c>
      <c r="F4" t="s">
        <v>3</v>
      </c>
      <c r="G4" s="2">
        <v>1400</v>
      </c>
      <c r="H4" s="20">
        <f t="shared" ref="H4:H27" si="0">E4*G4</f>
        <v>1400</v>
      </c>
      <c r="I4" s="21"/>
    </row>
    <row r="5" spans="1:10">
      <c r="A5" s="3">
        <v>26222</v>
      </c>
      <c r="C5" s="3">
        <v>27783</v>
      </c>
      <c r="D5" t="s">
        <v>5</v>
      </c>
      <c r="E5" s="3">
        <v>1</v>
      </c>
      <c r="F5" t="s">
        <v>6</v>
      </c>
      <c r="G5" s="2">
        <v>4200</v>
      </c>
      <c r="H5" s="20">
        <f t="shared" si="0"/>
        <v>4200</v>
      </c>
      <c r="I5" s="21"/>
    </row>
    <row r="6" spans="1:10">
      <c r="A6" s="3">
        <v>27743</v>
      </c>
      <c r="C6" s="3">
        <v>27785</v>
      </c>
      <c r="D6" t="s">
        <v>9</v>
      </c>
      <c r="E6" s="3">
        <v>1</v>
      </c>
      <c r="F6" t="s">
        <v>10</v>
      </c>
      <c r="G6" s="2">
        <v>2500</v>
      </c>
      <c r="H6" s="20">
        <f t="shared" si="0"/>
        <v>2500</v>
      </c>
      <c r="I6" s="21"/>
    </row>
    <row r="7" spans="1:10">
      <c r="A7" s="3">
        <v>27744</v>
      </c>
      <c r="C7" s="3">
        <v>27786</v>
      </c>
      <c r="D7" t="s">
        <v>11</v>
      </c>
      <c r="E7" s="3">
        <v>1</v>
      </c>
      <c r="F7" t="s">
        <v>12</v>
      </c>
      <c r="G7" s="2">
        <v>7400</v>
      </c>
      <c r="H7" s="20">
        <f t="shared" si="0"/>
        <v>7400</v>
      </c>
      <c r="I7" s="21"/>
    </row>
    <row r="8" spans="1:10">
      <c r="A8" s="3">
        <v>27101</v>
      </c>
      <c r="C8" s="3">
        <v>27787</v>
      </c>
      <c r="D8" t="s">
        <v>13</v>
      </c>
      <c r="E8" s="3">
        <v>1</v>
      </c>
      <c r="F8" t="s">
        <v>14</v>
      </c>
      <c r="G8" s="2">
        <v>3800</v>
      </c>
      <c r="H8" s="20">
        <f t="shared" si="0"/>
        <v>3800</v>
      </c>
      <c r="I8" s="21"/>
    </row>
    <row r="9" spans="1:10">
      <c r="E9" s="3">
        <v>1</v>
      </c>
      <c r="F9" t="s">
        <v>15</v>
      </c>
      <c r="G9" s="2">
        <v>600</v>
      </c>
      <c r="H9" s="20">
        <f t="shared" si="0"/>
        <v>600</v>
      </c>
      <c r="I9" s="21"/>
    </row>
    <row r="10" spans="1:10">
      <c r="A10" s="3">
        <v>26227</v>
      </c>
      <c r="C10" s="3">
        <v>27788</v>
      </c>
      <c r="D10" t="s">
        <v>16</v>
      </c>
      <c r="E10" s="3">
        <v>1</v>
      </c>
      <c r="F10" t="s">
        <v>17</v>
      </c>
      <c r="G10" s="2">
        <v>4200</v>
      </c>
      <c r="H10" s="20">
        <f t="shared" si="0"/>
        <v>4200</v>
      </c>
      <c r="I10" s="21"/>
    </row>
    <row r="11" spans="1:10">
      <c r="A11" s="3">
        <v>27746</v>
      </c>
      <c r="C11" s="3">
        <v>27789</v>
      </c>
      <c r="D11" t="s">
        <v>18</v>
      </c>
      <c r="E11" s="3">
        <v>2</v>
      </c>
      <c r="F11" t="s">
        <v>15</v>
      </c>
      <c r="G11" s="2">
        <v>600</v>
      </c>
      <c r="H11" s="20">
        <f t="shared" si="0"/>
        <v>1200</v>
      </c>
      <c r="I11" s="21"/>
    </row>
    <row r="12" spans="1:10">
      <c r="A12" s="3">
        <v>27747</v>
      </c>
      <c r="C12" s="3">
        <v>27790</v>
      </c>
      <c r="D12" t="s">
        <v>19</v>
      </c>
      <c r="E12" s="3">
        <v>1</v>
      </c>
      <c r="F12" t="s">
        <v>15</v>
      </c>
      <c r="G12" s="2">
        <v>600</v>
      </c>
      <c r="H12" s="20">
        <f t="shared" si="0"/>
        <v>600</v>
      </c>
      <c r="I12" s="21"/>
    </row>
    <row r="13" spans="1:10">
      <c r="A13" s="3">
        <v>27748</v>
      </c>
      <c r="C13" s="3">
        <v>27792</v>
      </c>
      <c r="D13" t="s">
        <v>20</v>
      </c>
      <c r="E13" s="3">
        <v>1</v>
      </c>
      <c r="F13" t="s">
        <v>21</v>
      </c>
      <c r="G13" s="2">
        <v>17500</v>
      </c>
      <c r="H13" s="20">
        <f t="shared" si="0"/>
        <v>17500</v>
      </c>
      <c r="I13" s="21"/>
    </row>
    <row r="14" spans="1:10">
      <c r="A14" s="3">
        <v>27102</v>
      </c>
      <c r="C14" s="3">
        <v>27791</v>
      </c>
      <c r="D14" t="s">
        <v>22</v>
      </c>
      <c r="E14" s="3">
        <v>3</v>
      </c>
      <c r="F14" t="s">
        <v>23</v>
      </c>
      <c r="G14" s="2">
        <v>600</v>
      </c>
      <c r="H14" s="20">
        <f t="shared" si="0"/>
        <v>1800</v>
      </c>
      <c r="I14" s="21"/>
    </row>
    <row r="15" spans="1:10">
      <c r="E15" s="3">
        <v>1</v>
      </c>
      <c r="F15" t="s">
        <v>25</v>
      </c>
      <c r="G15" s="2">
        <v>7400</v>
      </c>
      <c r="H15" s="20">
        <f t="shared" si="0"/>
        <v>7400</v>
      </c>
      <c r="I15" s="21"/>
    </row>
    <row r="16" spans="1:10">
      <c r="E16" s="3">
        <v>1</v>
      </c>
      <c r="F16" t="s">
        <v>24</v>
      </c>
      <c r="G16" s="2">
        <v>6000</v>
      </c>
      <c r="H16" s="20">
        <f t="shared" si="0"/>
        <v>6000</v>
      </c>
      <c r="I16" s="21"/>
    </row>
    <row r="17" spans="1:10">
      <c r="A17" s="3">
        <v>27103</v>
      </c>
      <c r="C17" s="3">
        <v>27793</v>
      </c>
      <c r="D17" t="s">
        <v>26</v>
      </c>
      <c r="E17" s="3">
        <v>1</v>
      </c>
      <c r="F17" t="s">
        <v>27</v>
      </c>
      <c r="G17" s="2">
        <v>950</v>
      </c>
      <c r="H17" s="20">
        <f t="shared" si="0"/>
        <v>950</v>
      </c>
      <c r="I17" s="21"/>
    </row>
    <row r="18" spans="1:10">
      <c r="A18" s="3">
        <v>27104</v>
      </c>
      <c r="C18" s="3">
        <v>27794</v>
      </c>
      <c r="D18" t="s">
        <v>28</v>
      </c>
      <c r="E18" s="3">
        <v>1</v>
      </c>
      <c r="F18" t="s">
        <v>15</v>
      </c>
      <c r="G18" s="2">
        <v>600</v>
      </c>
      <c r="H18" s="20">
        <f t="shared" si="0"/>
        <v>600</v>
      </c>
      <c r="I18" s="21"/>
    </row>
    <row r="19" spans="1:10">
      <c r="A19" s="3">
        <v>27749</v>
      </c>
      <c r="C19" s="3">
        <v>27795</v>
      </c>
      <c r="D19" t="s">
        <v>29</v>
      </c>
      <c r="E19" s="3">
        <v>1</v>
      </c>
      <c r="F19" t="s">
        <v>30</v>
      </c>
      <c r="G19" s="2">
        <v>21600</v>
      </c>
      <c r="H19" s="20">
        <f t="shared" si="0"/>
        <v>21600</v>
      </c>
      <c r="I19" s="21"/>
    </row>
    <row r="20" spans="1:10">
      <c r="E20" s="3">
        <v>1</v>
      </c>
      <c r="F20" t="s">
        <v>10</v>
      </c>
      <c r="G20" s="2">
        <v>2500</v>
      </c>
      <c r="H20" s="20">
        <f t="shared" si="0"/>
        <v>2500</v>
      </c>
      <c r="I20" s="21"/>
    </row>
    <row r="21" spans="1:10">
      <c r="A21" s="3">
        <v>27750</v>
      </c>
      <c r="C21" s="3">
        <v>27796</v>
      </c>
      <c r="D21" t="s">
        <v>31</v>
      </c>
      <c r="E21" s="3">
        <v>1</v>
      </c>
      <c r="F21" t="s">
        <v>25</v>
      </c>
      <c r="G21" s="2">
        <v>7400</v>
      </c>
      <c r="H21" s="20">
        <f t="shared" si="0"/>
        <v>7400</v>
      </c>
      <c r="I21" s="21"/>
    </row>
    <row r="22" spans="1:10">
      <c r="E22" s="3">
        <v>1</v>
      </c>
      <c r="F22" t="s">
        <v>32</v>
      </c>
      <c r="G22" s="2">
        <v>10300</v>
      </c>
      <c r="H22" s="20">
        <f t="shared" si="0"/>
        <v>10300</v>
      </c>
      <c r="I22" s="21"/>
    </row>
    <row r="23" spans="1:10">
      <c r="A23" s="3">
        <v>26228</v>
      </c>
      <c r="C23" s="3">
        <v>27797</v>
      </c>
      <c r="D23" t="s">
        <v>33</v>
      </c>
      <c r="E23" s="3">
        <v>2</v>
      </c>
      <c r="F23" t="s">
        <v>14</v>
      </c>
      <c r="G23" s="2">
        <v>3800</v>
      </c>
      <c r="H23" s="20">
        <f t="shared" si="0"/>
        <v>7600</v>
      </c>
      <c r="I23" s="21"/>
    </row>
    <row r="24" spans="1:10">
      <c r="A24" s="3">
        <v>26951</v>
      </c>
      <c r="C24" s="3">
        <v>27799</v>
      </c>
      <c r="D24" t="s">
        <v>34</v>
      </c>
      <c r="E24" s="3">
        <v>1</v>
      </c>
      <c r="F24" t="s">
        <v>17</v>
      </c>
      <c r="G24" s="2">
        <v>4200</v>
      </c>
      <c r="H24" s="20">
        <f t="shared" si="0"/>
        <v>4200</v>
      </c>
      <c r="I24" s="21"/>
    </row>
    <row r="25" spans="1:10">
      <c r="A25" s="3">
        <v>27105</v>
      </c>
      <c r="C25" s="3">
        <v>27799</v>
      </c>
      <c r="D25" t="s">
        <v>34</v>
      </c>
      <c r="E25" s="3">
        <v>2</v>
      </c>
      <c r="F25" t="s">
        <v>27</v>
      </c>
      <c r="G25" s="2">
        <v>950</v>
      </c>
      <c r="H25" s="20">
        <f t="shared" si="0"/>
        <v>1900</v>
      </c>
      <c r="I25" s="21"/>
    </row>
    <row r="26" spans="1:10">
      <c r="E26" s="3">
        <v>1</v>
      </c>
      <c r="F26" t="s">
        <v>15</v>
      </c>
      <c r="G26" s="2">
        <v>600</v>
      </c>
      <c r="H26" s="20">
        <f t="shared" si="0"/>
        <v>600</v>
      </c>
      <c r="I26" s="21"/>
    </row>
    <row r="27" spans="1:10" ht="15.75" thickBot="1">
      <c r="A27" s="11">
        <v>26229</v>
      </c>
      <c r="B27" s="11"/>
      <c r="C27" s="11">
        <v>27798</v>
      </c>
      <c r="D27" s="12" t="s">
        <v>35</v>
      </c>
      <c r="E27" s="11">
        <v>1</v>
      </c>
      <c r="F27" s="12" t="s">
        <v>36</v>
      </c>
      <c r="G27" s="13">
        <v>3800</v>
      </c>
      <c r="H27" s="22">
        <f t="shared" si="0"/>
        <v>3800</v>
      </c>
      <c r="I27" s="22"/>
      <c r="J27" s="14"/>
    </row>
    <row r="28" spans="1:10">
      <c r="C28" s="3">
        <v>28517</v>
      </c>
      <c r="D28" s="15" t="s">
        <v>41</v>
      </c>
      <c r="F28" s="15" t="s">
        <v>40</v>
      </c>
      <c r="H28" s="20">
        <v>350</v>
      </c>
      <c r="I28" s="21"/>
    </row>
    <row r="29" spans="1:10">
      <c r="A29" s="3">
        <v>27157</v>
      </c>
      <c r="C29" s="3">
        <v>28515</v>
      </c>
      <c r="D29" s="15" t="s">
        <v>41</v>
      </c>
      <c r="E29" s="3">
        <v>2</v>
      </c>
      <c r="F29" t="s">
        <v>42</v>
      </c>
      <c r="G29" s="2">
        <v>12500</v>
      </c>
      <c r="H29" s="20">
        <f t="shared" ref="H29:H45" si="1">E29*G29</f>
        <v>25000</v>
      </c>
      <c r="I29" s="21"/>
    </row>
    <row r="30" spans="1:10">
      <c r="E30" s="3">
        <v>1</v>
      </c>
      <c r="F30" t="s">
        <v>32</v>
      </c>
      <c r="G30" s="2">
        <v>10300</v>
      </c>
      <c r="H30" s="20">
        <f t="shared" si="1"/>
        <v>10300</v>
      </c>
      <c r="I30" s="21"/>
    </row>
    <row r="31" spans="1:10">
      <c r="E31" s="3">
        <v>1</v>
      </c>
      <c r="F31" t="s">
        <v>43</v>
      </c>
      <c r="G31" s="2">
        <v>40800</v>
      </c>
      <c r="H31" s="20">
        <f t="shared" si="1"/>
        <v>40800</v>
      </c>
      <c r="I31" s="21"/>
    </row>
    <row r="32" spans="1:10">
      <c r="A32" s="3">
        <v>27155</v>
      </c>
      <c r="C32" s="3">
        <v>28513</v>
      </c>
      <c r="D32" t="s">
        <v>44</v>
      </c>
      <c r="E32" s="3">
        <v>4</v>
      </c>
      <c r="F32" t="s">
        <v>27</v>
      </c>
      <c r="G32" s="2">
        <v>950</v>
      </c>
      <c r="H32" s="20">
        <f t="shared" si="1"/>
        <v>3800</v>
      </c>
      <c r="I32" s="21"/>
    </row>
    <row r="33" spans="1:9">
      <c r="E33" s="3">
        <v>1</v>
      </c>
      <c r="F33" t="s">
        <v>15</v>
      </c>
      <c r="G33" s="2">
        <v>600</v>
      </c>
      <c r="H33" s="20">
        <f t="shared" si="1"/>
        <v>600</v>
      </c>
      <c r="I33" s="21"/>
    </row>
    <row r="34" spans="1:9">
      <c r="E34" s="3">
        <v>1</v>
      </c>
      <c r="F34" t="s">
        <v>32</v>
      </c>
      <c r="G34" s="2">
        <v>10300</v>
      </c>
      <c r="H34" s="20">
        <f t="shared" si="1"/>
        <v>10300</v>
      </c>
      <c r="I34" s="21"/>
    </row>
    <row r="35" spans="1:9">
      <c r="A35" s="3">
        <v>26952</v>
      </c>
      <c r="C35" s="3">
        <v>28512</v>
      </c>
      <c r="D35" t="s">
        <v>45</v>
      </c>
      <c r="E35" s="3">
        <v>20</v>
      </c>
      <c r="F35" t="s">
        <v>14</v>
      </c>
      <c r="G35" s="2">
        <v>3800</v>
      </c>
      <c r="H35" s="20">
        <f t="shared" si="1"/>
        <v>76000</v>
      </c>
      <c r="I35" s="21"/>
    </row>
    <row r="36" spans="1:9">
      <c r="A36" s="3">
        <v>27154</v>
      </c>
      <c r="C36" s="3">
        <v>28511</v>
      </c>
      <c r="D36" t="s">
        <v>46</v>
      </c>
      <c r="E36" s="3">
        <v>1</v>
      </c>
      <c r="F36" t="s">
        <v>15</v>
      </c>
      <c r="G36" s="2">
        <v>600</v>
      </c>
      <c r="H36" s="20">
        <f t="shared" si="1"/>
        <v>600</v>
      </c>
      <c r="I36" s="21"/>
    </row>
    <row r="37" spans="1:9">
      <c r="A37" s="3">
        <v>27603</v>
      </c>
      <c r="C37" s="3">
        <v>28510</v>
      </c>
      <c r="D37" t="s">
        <v>47</v>
      </c>
      <c r="E37" s="3">
        <v>1</v>
      </c>
      <c r="F37" t="s">
        <v>17</v>
      </c>
      <c r="G37" s="2">
        <v>4200</v>
      </c>
      <c r="H37" s="20">
        <f t="shared" si="1"/>
        <v>4200</v>
      </c>
      <c r="I37" s="21"/>
    </row>
    <row r="38" spans="1:9">
      <c r="A38" s="3">
        <v>27405</v>
      </c>
      <c r="D38" t="s">
        <v>47</v>
      </c>
      <c r="E38" s="3">
        <v>1</v>
      </c>
      <c r="F38" t="s">
        <v>27</v>
      </c>
      <c r="G38" s="2">
        <v>950</v>
      </c>
      <c r="H38" s="20">
        <f t="shared" si="1"/>
        <v>950</v>
      </c>
      <c r="I38" s="21"/>
    </row>
    <row r="39" spans="1:9">
      <c r="A39" s="3">
        <v>27153</v>
      </c>
      <c r="C39" s="3">
        <v>28509</v>
      </c>
      <c r="D39" t="s">
        <v>48</v>
      </c>
      <c r="E39" s="3">
        <v>1</v>
      </c>
      <c r="F39" t="s">
        <v>24</v>
      </c>
      <c r="G39" s="2">
        <v>6000</v>
      </c>
      <c r="H39" s="20">
        <f t="shared" si="1"/>
        <v>6000</v>
      </c>
      <c r="I39" s="21"/>
    </row>
    <row r="40" spans="1:9">
      <c r="A40" s="3">
        <v>27152</v>
      </c>
      <c r="D40" t="s">
        <v>48</v>
      </c>
      <c r="E40" s="3">
        <v>1</v>
      </c>
      <c r="F40" t="s">
        <v>27</v>
      </c>
      <c r="G40" s="2">
        <v>950</v>
      </c>
      <c r="H40" s="20">
        <f t="shared" si="1"/>
        <v>950</v>
      </c>
      <c r="I40" s="21"/>
    </row>
    <row r="41" spans="1:9">
      <c r="E41" s="3">
        <v>5</v>
      </c>
      <c r="F41" t="s">
        <v>15</v>
      </c>
      <c r="G41" s="2">
        <v>600</v>
      </c>
      <c r="H41" s="20">
        <f t="shared" si="1"/>
        <v>3000</v>
      </c>
      <c r="I41" s="21"/>
    </row>
    <row r="42" spans="1:9">
      <c r="A42" s="3">
        <v>27602</v>
      </c>
      <c r="C42" s="3">
        <v>28508</v>
      </c>
      <c r="D42" t="s">
        <v>49</v>
      </c>
      <c r="E42" s="3">
        <v>3</v>
      </c>
      <c r="F42" t="s">
        <v>6</v>
      </c>
      <c r="G42" s="2">
        <v>4200</v>
      </c>
      <c r="H42" s="20">
        <f t="shared" si="1"/>
        <v>12600</v>
      </c>
      <c r="I42" s="21"/>
    </row>
    <row r="43" spans="1:9">
      <c r="A43" s="3">
        <v>27404</v>
      </c>
      <c r="C43" s="3">
        <v>28507</v>
      </c>
      <c r="D43" t="s">
        <v>50</v>
      </c>
      <c r="E43" s="3">
        <v>2</v>
      </c>
      <c r="F43" t="s">
        <v>27</v>
      </c>
      <c r="G43" s="2">
        <v>950</v>
      </c>
      <c r="H43" s="20">
        <f t="shared" si="1"/>
        <v>1900</v>
      </c>
      <c r="I43" s="21"/>
    </row>
    <row r="44" spans="1:9">
      <c r="A44" s="3">
        <v>27107</v>
      </c>
      <c r="C44" s="3">
        <v>28506</v>
      </c>
      <c r="D44" t="s">
        <v>51</v>
      </c>
      <c r="E44" s="3">
        <v>2</v>
      </c>
      <c r="F44" t="s">
        <v>21</v>
      </c>
      <c r="G44" s="2">
        <v>17500</v>
      </c>
      <c r="H44" s="20">
        <f t="shared" si="1"/>
        <v>35000</v>
      </c>
      <c r="I44" s="21"/>
    </row>
    <row r="45" spans="1:9">
      <c r="E45" s="3">
        <v>1</v>
      </c>
      <c r="F45" t="s">
        <v>10</v>
      </c>
      <c r="G45" s="2">
        <v>2500</v>
      </c>
      <c r="H45" s="20">
        <f t="shared" si="1"/>
        <v>2500</v>
      </c>
      <c r="I45" s="21"/>
    </row>
    <row r="46" spans="1:9">
      <c r="A46" s="3">
        <v>27106</v>
      </c>
      <c r="C46" s="3" t="s">
        <v>52</v>
      </c>
      <c r="D46" t="s">
        <v>53</v>
      </c>
      <c r="E46" s="3">
        <v>1</v>
      </c>
      <c r="F46" t="s">
        <v>54</v>
      </c>
      <c r="G46" s="2">
        <v>24500</v>
      </c>
      <c r="H46" s="20"/>
      <c r="I46" s="20">
        <f>E46*G46</f>
        <v>24500</v>
      </c>
    </row>
    <row r="47" spans="1:9">
      <c r="E47" s="3">
        <v>1</v>
      </c>
      <c r="F47" t="s">
        <v>24</v>
      </c>
      <c r="G47" s="2">
        <v>6000</v>
      </c>
      <c r="H47" s="20"/>
      <c r="I47" s="20">
        <f>E47*G47</f>
        <v>6000</v>
      </c>
    </row>
    <row r="48" spans="1:9">
      <c r="F48" t="s">
        <v>40</v>
      </c>
      <c r="H48" s="20"/>
      <c r="I48" s="20">
        <v>350</v>
      </c>
    </row>
    <row r="49" spans="1:9">
      <c r="A49" s="3">
        <v>27463</v>
      </c>
      <c r="C49" s="3">
        <v>28505</v>
      </c>
      <c r="D49" t="s">
        <v>55</v>
      </c>
      <c r="E49" s="3">
        <v>1</v>
      </c>
      <c r="F49" t="s">
        <v>56</v>
      </c>
      <c r="G49" s="2">
        <v>950</v>
      </c>
      <c r="H49" s="20">
        <f t="shared" ref="H49:H59" si="2">E49*G49</f>
        <v>950</v>
      </c>
      <c r="I49" s="21"/>
    </row>
    <row r="50" spans="1:9">
      <c r="E50" s="3">
        <v>1</v>
      </c>
      <c r="F50" t="s">
        <v>15</v>
      </c>
      <c r="G50" s="2">
        <v>600</v>
      </c>
      <c r="H50" s="20">
        <f t="shared" si="2"/>
        <v>600</v>
      </c>
      <c r="I50" s="21"/>
    </row>
    <row r="51" spans="1:9">
      <c r="E51" s="3">
        <v>1</v>
      </c>
      <c r="F51" t="s">
        <v>57</v>
      </c>
      <c r="G51" s="2">
        <v>3800</v>
      </c>
      <c r="H51" s="20">
        <f t="shared" si="2"/>
        <v>3800</v>
      </c>
      <c r="I51" s="21"/>
    </row>
    <row r="52" spans="1:9">
      <c r="A52" s="3">
        <v>27151</v>
      </c>
      <c r="C52" s="3">
        <v>28504</v>
      </c>
      <c r="D52" t="s">
        <v>58</v>
      </c>
      <c r="E52" s="3">
        <v>1</v>
      </c>
      <c r="F52" t="s">
        <v>15</v>
      </c>
      <c r="G52" s="2">
        <v>600</v>
      </c>
      <c r="H52" s="20">
        <f t="shared" si="2"/>
        <v>600</v>
      </c>
      <c r="I52" s="21"/>
    </row>
    <row r="53" spans="1:9">
      <c r="E53" s="3">
        <v>1</v>
      </c>
      <c r="F53" t="s">
        <v>27</v>
      </c>
      <c r="G53" s="2">
        <v>950</v>
      </c>
      <c r="H53" s="20">
        <f t="shared" si="2"/>
        <v>950</v>
      </c>
      <c r="I53" s="21"/>
    </row>
    <row r="54" spans="1:9">
      <c r="A54" s="3">
        <v>27402</v>
      </c>
      <c r="C54" s="3">
        <v>28503</v>
      </c>
      <c r="D54" t="s">
        <v>59</v>
      </c>
      <c r="E54" s="3">
        <v>2</v>
      </c>
      <c r="F54" t="s">
        <v>57</v>
      </c>
      <c r="G54" s="2">
        <v>3800</v>
      </c>
      <c r="H54" s="20">
        <f t="shared" si="2"/>
        <v>7600</v>
      </c>
      <c r="I54" s="21"/>
    </row>
    <row r="55" spans="1:9">
      <c r="A55" s="3">
        <v>26232</v>
      </c>
      <c r="D55" t="s">
        <v>59</v>
      </c>
      <c r="E55" s="3">
        <v>1</v>
      </c>
      <c r="F55" t="s">
        <v>6</v>
      </c>
      <c r="G55" s="2">
        <v>4200</v>
      </c>
      <c r="H55" s="20">
        <f t="shared" si="2"/>
        <v>4200</v>
      </c>
      <c r="I55" s="21"/>
    </row>
    <row r="56" spans="1:9">
      <c r="A56" s="3">
        <v>27601</v>
      </c>
      <c r="C56" s="3">
        <v>28502</v>
      </c>
      <c r="D56" t="s">
        <v>60</v>
      </c>
      <c r="E56" s="3">
        <v>1</v>
      </c>
      <c r="F56" t="s">
        <v>6</v>
      </c>
      <c r="G56" s="2">
        <v>4200</v>
      </c>
      <c r="H56" s="20">
        <f t="shared" si="2"/>
        <v>4200</v>
      </c>
      <c r="I56" s="21"/>
    </row>
    <row r="57" spans="1:9">
      <c r="A57" s="3">
        <v>26230</v>
      </c>
      <c r="C57" s="3">
        <v>28501</v>
      </c>
      <c r="D57" t="s">
        <v>61</v>
      </c>
      <c r="E57" s="3">
        <v>1</v>
      </c>
      <c r="F57" t="s">
        <v>62</v>
      </c>
      <c r="G57" s="2">
        <v>7800</v>
      </c>
      <c r="H57" s="20">
        <f t="shared" si="2"/>
        <v>7800</v>
      </c>
      <c r="I57" s="21"/>
    </row>
    <row r="58" spans="1:9">
      <c r="A58" s="3">
        <v>27401</v>
      </c>
      <c r="D58" t="s">
        <v>61</v>
      </c>
      <c r="E58" s="3">
        <v>1</v>
      </c>
      <c r="F58" t="s">
        <v>32</v>
      </c>
      <c r="G58" s="2">
        <v>10300</v>
      </c>
      <c r="H58" s="20">
        <f t="shared" si="2"/>
        <v>10300</v>
      </c>
      <c r="I58" s="21"/>
    </row>
    <row r="59" spans="1:9">
      <c r="A59" s="3">
        <v>26231</v>
      </c>
      <c r="C59" s="3">
        <v>27800</v>
      </c>
      <c r="D59" t="s">
        <v>63</v>
      </c>
      <c r="E59" s="3">
        <v>1</v>
      </c>
      <c r="F59" t="s">
        <v>64</v>
      </c>
      <c r="G59" s="2">
        <v>3800</v>
      </c>
      <c r="H59" s="20">
        <f t="shared" si="2"/>
        <v>3800</v>
      </c>
      <c r="I59" s="21"/>
    </row>
    <row r="60" spans="1:9">
      <c r="A60" s="3">
        <v>27156</v>
      </c>
      <c r="C60" s="3">
        <v>28518</v>
      </c>
      <c r="D60" t="s">
        <v>65</v>
      </c>
      <c r="E60" s="3">
        <v>3</v>
      </c>
      <c r="F60" t="s">
        <v>27</v>
      </c>
      <c r="G60" s="2">
        <v>950</v>
      </c>
      <c r="H60" s="20">
        <v>1900</v>
      </c>
      <c r="I60" s="21"/>
    </row>
    <row r="61" spans="1:9">
      <c r="C61" s="3">
        <v>28516</v>
      </c>
      <c r="D61" t="s">
        <v>65</v>
      </c>
      <c r="H61" s="20">
        <v>950</v>
      </c>
      <c r="I61" s="21"/>
    </row>
    <row r="62" spans="1:9">
      <c r="A62" s="3">
        <v>27108</v>
      </c>
      <c r="C62" s="3">
        <v>28519</v>
      </c>
      <c r="D62" t="s">
        <v>66</v>
      </c>
      <c r="E62" s="3">
        <v>3</v>
      </c>
      <c r="F62" t="s">
        <v>15</v>
      </c>
      <c r="G62" s="2">
        <v>600</v>
      </c>
      <c r="H62" s="20">
        <f t="shared" ref="H62:H76" si="3">E62*G62</f>
        <v>1800</v>
      </c>
      <c r="I62" s="21"/>
    </row>
    <row r="63" spans="1:9">
      <c r="E63" s="3">
        <v>3</v>
      </c>
      <c r="F63" t="s">
        <v>27</v>
      </c>
      <c r="G63" s="2">
        <v>950</v>
      </c>
      <c r="H63" s="20">
        <f t="shared" si="3"/>
        <v>2850</v>
      </c>
      <c r="I63" s="21"/>
    </row>
    <row r="64" spans="1:9">
      <c r="A64" s="3">
        <v>26953</v>
      </c>
      <c r="D64" t="s">
        <v>66</v>
      </c>
      <c r="E64" s="3">
        <v>2</v>
      </c>
      <c r="F64" t="s">
        <v>14</v>
      </c>
      <c r="G64" s="2">
        <v>3800</v>
      </c>
      <c r="H64" s="20">
        <f t="shared" si="3"/>
        <v>7600</v>
      </c>
      <c r="I64" s="21"/>
    </row>
    <row r="65" spans="1:9">
      <c r="E65" s="3">
        <v>1</v>
      </c>
      <c r="F65" t="s">
        <v>67</v>
      </c>
      <c r="G65" s="2">
        <v>7800</v>
      </c>
      <c r="H65" s="20">
        <f t="shared" si="3"/>
        <v>7800</v>
      </c>
      <c r="I65" s="21"/>
    </row>
    <row r="66" spans="1:9">
      <c r="A66" s="3">
        <v>26954</v>
      </c>
      <c r="D66" t="s">
        <v>66</v>
      </c>
      <c r="E66" s="3">
        <v>1</v>
      </c>
      <c r="F66" t="s">
        <v>68</v>
      </c>
      <c r="G66" s="2">
        <v>7000</v>
      </c>
      <c r="H66" s="20">
        <f t="shared" si="3"/>
        <v>7000</v>
      </c>
      <c r="I66" s="21"/>
    </row>
    <row r="67" spans="1:9">
      <c r="A67" s="3">
        <v>26223</v>
      </c>
      <c r="C67" s="3">
        <v>28521</v>
      </c>
      <c r="D67" t="s">
        <v>69</v>
      </c>
      <c r="E67" s="3">
        <v>1</v>
      </c>
      <c r="F67" t="s">
        <v>14</v>
      </c>
      <c r="G67" s="2">
        <v>3800</v>
      </c>
      <c r="H67" s="20">
        <f t="shared" si="3"/>
        <v>3800</v>
      </c>
      <c r="I67" s="21"/>
    </row>
    <row r="68" spans="1:9">
      <c r="A68" s="3">
        <v>27158</v>
      </c>
      <c r="C68" s="3">
        <v>28522</v>
      </c>
      <c r="D68" t="s">
        <v>70</v>
      </c>
      <c r="E68" s="3">
        <v>1</v>
      </c>
      <c r="F68" t="s">
        <v>71</v>
      </c>
      <c r="G68" s="2">
        <v>9100</v>
      </c>
      <c r="H68" s="20">
        <f t="shared" si="3"/>
        <v>9100</v>
      </c>
      <c r="I68" s="21"/>
    </row>
    <row r="69" spans="1:9">
      <c r="E69" s="3">
        <v>1</v>
      </c>
      <c r="F69" t="s">
        <v>27</v>
      </c>
      <c r="G69" s="2">
        <v>950</v>
      </c>
      <c r="H69" s="20">
        <f t="shared" si="3"/>
        <v>950</v>
      </c>
      <c r="I69" s="21"/>
    </row>
    <row r="70" spans="1:9">
      <c r="E70" s="3">
        <v>1</v>
      </c>
      <c r="F70" t="s">
        <v>72</v>
      </c>
      <c r="G70" s="2">
        <v>3800</v>
      </c>
      <c r="H70" s="20">
        <f t="shared" si="3"/>
        <v>3800</v>
      </c>
      <c r="I70" s="21"/>
    </row>
    <row r="71" spans="1:9">
      <c r="A71" s="3">
        <v>27406</v>
      </c>
      <c r="C71" s="3">
        <v>28520</v>
      </c>
      <c r="D71" t="s">
        <v>73</v>
      </c>
      <c r="E71" s="3">
        <v>1</v>
      </c>
      <c r="F71" t="s">
        <v>72</v>
      </c>
      <c r="G71" s="2">
        <v>3800</v>
      </c>
      <c r="H71" s="20">
        <f t="shared" si="3"/>
        <v>3800</v>
      </c>
      <c r="I71" s="21"/>
    </row>
    <row r="72" spans="1:9">
      <c r="E72" s="3">
        <v>2</v>
      </c>
      <c r="F72" t="s">
        <v>74</v>
      </c>
      <c r="G72" s="2">
        <v>4800</v>
      </c>
      <c r="H72" s="20">
        <f t="shared" si="3"/>
        <v>9600</v>
      </c>
      <c r="I72" s="21"/>
    </row>
    <row r="73" spans="1:9">
      <c r="E73" s="3">
        <v>3</v>
      </c>
      <c r="F73" t="s">
        <v>27</v>
      </c>
      <c r="G73" s="2">
        <v>950</v>
      </c>
      <c r="H73" s="20">
        <f t="shared" si="3"/>
        <v>2850</v>
      </c>
      <c r="I73" s="21"/>
    </row>
    <row r="74" spans="1:9">
      <c r="E74" s="3">
        <v>2</v>
      </c>
      <c r="F74" t="s">
        <v>42</v>
      </c>
      <c r="G74" s="2">
        <v>12500</v>
      </c>
      <c r="H74" s="20">
        <f t="shared" si="3"/>
        <v>25000</v>
      </c>
      <c r="I74" s="21"/>
    </row>
    <row r="75" spans="1:9">
      <c r="E75" s="3">
        <v>1</v>
      </c>
      <c r="F75" t="s">
        <v>30</v>
      </c>
      <c r="G75" s="2">
        <v>21600</v>
      </c>
      <c r="H75" s="20">
        <f t="shared" si="3"/>
        <v>21600</v>
      </c>
      <c r="I75" s="21"/>
    </row>
    <row r="76" spans="1:9">
      <c r="E76" s="3">
        <v>3</v>
      </c>
      <c r="F76" t="s">
        <v>75</v>
      </c>
      <c r="G76" s="2">
        <v>11500</v>
      </c>
      <c r="H76" s="20">
        <f t="shared" si="3"/>
        <v>34500</v>
      </c>
      <c r="I76" s="21"/>
    </row>
    <row r="77" spans="1:9">
      <c r="F77" t="s">
        <v>40</v>
      </c>
      <c r="H77" s="20">
        <v>400</v>
      </c>
      <c r="I77" s="21"/>
    </row>
    <row r="78" spans="1:9">
      <c r="A78" s="3">
        <v>27604</v>
      </c>
      <c r="D78" t="s">
        <v>73</v>
      </c>
      <c r="E78" s="3">
        <v>1</v>
      </c>
      <c r="F78" t="s">
        <v>76</v>
      </c>
      <c r="G78" s="2">
        <v>5500</v>
      </c>
      <c r="H78" s="20">
        <f t="shared" ref="H78:H110" si="4">E78*G78</f>
        <v>5500</v>
      </c>
      <c r="I78" s="21"/>
    </row>
    <row r="79" spans="1:9">
      <c r="A79" s="3">
        <v>27159</v>
      </c>
      <c r="C79" s="3">
        <v>28525</v>
      </c>
      <c r="D79" t="s">
        <v>77</v>
      </c>
      <c r="E79" s="3">
        <v>1</v>
      </c>
      <c r="F79" t="s">
        <v>25</v>
      </c>
      <c r="G79" s="2">
        <v>7400</v>
      </c>
      <c r="H79" s="20">
        <f t="shared" si="4"/>
        <v>7400</v>
      </c>
      <c r="I79" s="21"/>
    </row>
    <row r="80" spans="1:9">
      <c r="A80" s="3">
        <v>26224</v>
      </c>
      <c r="D80" t="s">
        <v>77</v>
      </c>
      <c r="E80" s="3">
        <v>1</v>
      </c>
      <c r="F80" t="s">
        <v>6</v>
      </c>
      <c r="G80" s="2">
        <v>4200</v>
      </c>
      <c r="H80" s="20">
        <f t="shared" si="4"/>
        <v>4200</v>
      </c>
      <c r="I80" s="21"/>
    </row>
    <row r="81" spans="1:9">
      <c r="A81" s="3">
        <v>26955</v>
      </c>
      <c r="C81" s="3">
        <v>28524</v>
      </c>
      <c r="D81" t="s">
        <v>78</v>
      </c>
      <c r="E81" s="3">
        <v>1</v>
      </c>
      <c r="F81" t="s">
        <v>17</v>
      </c>
      <c r="G81" s="2">
        <v>4200</v>
      </c>
      <c r="H81" s="20">
        <f t="shared" si="4"/>
        <v>4200</v>
      </c>
      <c r="I81" s="21"/>
    </row>
    <row r="82" spans="1:9">
      <c r="A82" s="3">
        <v>27408</v>
      </c>
      <c r="C82" s="3">
        <v>28526</v>
      </c>
      <c r="D82" t="s">
        <v>79</v>
      </c>
      <c r="E82" s="3">
        <v>1</v>
      </c>
      <c r="F82" t="s">
        <v>15</v>
      </c>
      <c r="G82" s="2">
        <v>600</v>
      </c>
      <c r="H82" s="20">
        <f t="shared" si="4"/>
        <v>600</v>
      </c>
      <c r="I82" s="21"/>
    </row>
    <row r="83" spans="1:9">
      <c r="E83" s="3">
        <v>1</v>
      </c>
      <c r="F83" t="s">
        <v>27</v>
      </c>
      <c r="G83" s="2">
        <v>950</v>
      </c>
      <c r="H83" s="20">
        <f t="shared" si="4"/>
        <v>950</v>
      </c>
      <c r="I83" s="21"/>
    </row>
    <row r="84" spans="1:9">
      <c r="A84" s="3">
        <v>27407</v>
      </c>
      <c r="C84" s="3">
        <v>28523</v>
      </c>
      <c r="D84" t="s">
        <v>80</v>
      </c>
      <c r="E84" s="3">
        <v>3</v>
      </c>
      <c r="F84" t="s">
        <v>81</v>
      </c>
      <c r="G84" s="2">
        <v>15500</v>
      </c>
      <c r="H84" s="20">
        <f t="shared" si="4"/>
        <v>46500</v>
      </c>
      <c r="I84" s="21"/>
    </row>
    <row r="85" spans="1:9">
      <c r="E85" s="3">
        <v>1</v>
      </c>
      <c r="F85" t="s">
        <v>82</v>
      </c>
      <c r="G85" s="2">
        <v>26732.5</v>
      </c>
      <c r="H85" s="20">
        <f t="shared" si="4"/>
        <v>26732.5</v>
      </c>
      <c r="I85" s="21"/>
    </row>
    <row r="86" spans="1:9">
      <c r="A86" s="3">
        <v>27605</v>
      </c>
      <c r="D86" t="s">
        <v>80</v>
      </c>
      <c r="E86" s="3">
        <v>1</v>
      </c>
      <c r="F86" t="s">
        <v>57</v>
      </c>
      <c r="G86" s="2">
        <v>3800</v>
      </c>
      <c r="H86" s="20">
        <f t="shared" si="4"/>
        <v>3800</v>
      </c>
      <c r="I86" s="21"/>
    </row>
    <row r="87" spans="1:9">
      <c r="E87" s="3">
        <v>1</v>
      </c>
      <c r="F87" t="s">
        <v>6</v>
      </c>
      <c r="G87" s="2">
        <v>4200</v>
      </c>
      <c r="H87" s="20">
        <f t="shared" si="4"/>
        <v>4200</v>
      </c>
      <c r="I87" s="21"/>
    </row>
    <row r="88" spans="1:9">
      <c r="A88" s="3">
        <v>27160</v>
      </c>
      <c r="C88" s="3">
        <v>28451</v>
      </c>
      <c r="D88" t="s">
        <v>83</v>
      </c>
      <c r="E88" s="3">
        <v>1</v>
      </c>
      <c r="F88" t="s">
        <v>57</v>
      </c>
      <c r="G88" s="2">
        <v>3800</v>
      </c>
      <c r="H88" s="20">
        <f t="shared" si="4"/>
        <v>3800</v>
      </c>
      <c r="I88" s="21"/>
    </row>
    <row r="89" spans="1:9">
      <c r="A89" s="3">
        <v>27161</v>
      </c>
      <c r="C89" s="3">
        <v>28527</v>
      </c>
      <c r="D89" t="s">
        <v>84</v>
      </c>
      <c r="E89" s="3">
        <v>2</v>
      </c>
      <c r="F89" t="s">
        <v>27</v>
      </c>
      <c r="G89" s="2">
        <v>950</v>
      </c>
      <c r="H89" s="20">
        <f t="shared" si="4"/>
        <v>1900</v>
      </c>
      <c r="I89" s="21"/>
    </row>
    <row r="90" spans="1:9">
      <c r="A90" s="3">
        <v>27608</v>
      </c>
      <c r="C90" s="3">
        <v>28453</v>
      </c>
      <c r="D90" t="s">
        <v>85</v>
      </c>
      <c r="E90" s="3">
        <v>1</v>
      </c>
      <c r="F90" t="s">
        <v>68</v>
      </c>
      <c r="G90" s="2">
        <v>7000</v>
      </c>
      <c r="H90" s="20">
        <f t="shared" si="4"/>
        <v>7000</v>
      </c>
      <c r="I90" s="21"/>
    </row>
    <row r="91" spans="1:9">
      <c r="E91" s="3">
        <v>1</v>
      </c>
      <c r="F91" t="s">
        <v>57</v>
      </c>
      <c r="G91" s="2">
        <v>3200</v>
      </c>
      <c r="H91" s="20">
        <f t="shared" si="4"/>
        <v>3200</v>
      </c>
      <c r="I91" s="21"/>
    </row>
    <row r="92" spans="1:9">
      <c r="A92" s="3">
        <v>27162</v>
      </c>
      <c r="C92" s="3">
        <v>28452</v>
      </c>
      <c r="D92" t="s">
        <v>86</v>
      </c>
      <c r="E92" s="3">
        <v>1</v>
      </c>
      <c r="F92" t="s">
        <v>15</v>
      </c>
      <c r="G92" s="2">
        <v>1800</v>
      </c>
      <c r="H92" s="20">
        <f t="shared" si="4"/>
        <v>1800</v>
      </c>
      <c r="I92" s="21"/>
    </row>
    <row r="93" spans="1:9">
      <c r="A93" s="3">
        <v>27606</v>
      </c>
      <c r="C93" s="3">
        <v>28528</v>
      </c>
      <c r="D93" t="s">
        <v>87</v>
      </c>
      <c r="E93" s="3">
        <v>1</v>
      </c>
      <c r="F93" t="s">
        <v>57</v>
      </c>
      <c r="G93" s="2">
        <v>3200</v>
      </c>
      <c r="H93" s="20">
        <f t="shared" si="4"/>
        <v>3200</v>
      </c>
      <c r="I93" s="21"/>
    </row>
    <row r="94" spans="1:9">
      <c r="A94" s="3">
        <v>27163</v>
      </c>
      <c r="C94" s="3">
        <v>28454</v>
      </c>
      <c r="D94" t="s">
        <v>88</v>
      </c>
      <c r="E94" s="3">
        <v>1</v>
      </c>
      <c r="F94" t="s">
        <v>27</v>
      </c>
      <c r="G94" s="2">
        <v>950</v>
      </c>
      <c r="H94" s="20">
        <f t="shared" si="4"/>
        <v>950</v>
      </c>
      <c r="I94" s="21"/>
    </row>
    <row r="95" spans="1:9">
      <c r="A95" s="3">
        <v>27109</v>
      </c>
      <c r="C95" s="3">
        <v>28456</v>
      </c>
      <c r="D95" t="s">
        <v>89</v>
      </c>
      <c r="E95" s="3">
        <v>6</v>
      </c>
      <c r="F95" t="s">
        <v>15</v>
      </c>
      <c r="G95" s="2">
        <v>600</v>
      </c>
      <c r="H95" s="20">
        <f t="shared" si="4"/>
        <v>3600</v>
      </c>
      <c r="I95" s="21"/>
    </row>
    <row r="96" spans="1:9">
      <c r="A96" s="3">
        <v>26956</v>
      </c>
      <c r="D96" t="s">
        <v>89</v>
      </c>
      <c r="E96" s="3">
        <v>4</v>
      </c>
      <c r="F96" t="s">
        <v>6</v>
      </c>
      <c r="G96" s="2">
        <v>4200</v>
      </c>
      <c r="H96" s="20">
        <f t="shared" si="4"/>
        <v>16800</v>
      </c>
      <c r="I96" s="21"/>
    </row>
    <row r="97" spans="1:9">
      <c r="A97" s="3">
        <v>27164</v>
      </c>
      <c r="C97" s="3">
        <v>28529</v>
      </c>
      <c r="D97" t="s">
        <v>90</v>
      </c>
      <c r="E97" s="3">
        <v>1</v>
      </c>
      <c r="F97" t="s">
        <v>57</v>
      </c>
      <c r="G97" s="2">
        <v>3800</v>
      </c>
      <c r="H97" s="20">
        <f t="shared" si="4"/>
        <v>3800</v>
      </c>
      <c r="I97" s="21"/>
    </row>
    <row r="98" spans="1:9">
      <c r="A98" s="3">
        <v>26225</v>
      </c>
      <c r="C98" s="3">
        <v>28458</v>
      </c>
      <c r="D98" t="s">
        <v>91</v>
      </c>
      <c r="E98" s="3">
        <v>1</v>
      </c>
      <c r="F98" t="s">
        <v>57</v>
      </c>
      <c r="G98" s="2">
        <v>3200</v>
      </c>
      <c r="H98" s="20">
        <f t="shared" si="4"/>
        <v>3200</v>
      </c>
      <c r="I98" s="21"/>
    </row>
    <row r="99" spans="1:9">
      <c r="A99" s="3">
        <v>27409</v>
      </c>
      <c r="C99" s="3">
        <v>28459</v>
      </c>
      <c r="D99" t="s">
        <v>92</v>
      </c>
      <c r="E99" s="3">
        <v>1</v>
      </c>
      <c r="F99" t="s">
        <v>15</v>
      </c>
      <c r="G99" s="2">
        <v>600</v>
      </c>
      <c r="H99" s="20">
        <f t="shared" si="4"/>
        <v>600</v>
      </c>
      <c r="I99" s="21"/>
    </row>
    <row r="100" spans="1:9">
      <c r="A100" s="3">
        <v>27165</v>
      </c>
      <c r="C100" s="3">
        <v>28460</v>
      </c>
      <c r="D100" t="s">
        <v>93</v>
      </c>
      <c r="E100" s="3">
        <v>1</v>
      </c>
      <c r="F100" t="s">
        <v>94</v>
      </c>
      <c r="G100" s="2">
        <v>27600</v>
      </c>
      <c r="H100" s="20">
        <f t="shared" si="4"/>
        <v>27600</v>
      </c>
      <c r="I100" s="21"/>
    </row>
    <row r="101" spans="1:9">
      <c r="A101" s="3">
        <v>27410</v>
      </c>
      <c r="C101" s="3">
        <v>28462</v>
      </c>
      <c r="D101" t="s">
        <v>95</v>
      </c>
      <c r="E101" s="3">
        <v>4</v>
      </c>
      <c r="F101" t="s">
        <v>27</v>
      </c>
      <c r="G101" s="2">
        <v>950</v>
      </c>
      <c r="H101" s="20">
        <f t="shared" si="4"/>
        <v>3800</v>
      </c>
      <c r="I101" s="21"/>
    </row>
    <row r="102" spans="1:9">
      <c r="E102" s="3">
        <v>3</v>
      </c>
      <c r="F102" t="s">
        <v>15</v>
      </c>
      <c r="G102" s="2">
        <v>600</v>
      </c>
      <c r="H102" s="20">
        <f t="shared" si="4"/>
        <v>1800</v>
      </c>
      <c r="I102" s="21"/>
    </row>
    <row r="103" spans="1:9">
      <c r="A103" s="3">
        <v>27609</v>
      </c>
      <c r="C103" s="3">
        <v>28461</v>
      </c>
      <c r="D103" t="s">
        <v>85</v>
      </c>
      <c r="E103" s="3">
        <v>1</v>
      </c>
      <c r="F103" t="s">
        <v>96</v>
      </c>
      <c r="G103" s="2">
        <v>7800</v>
      </c>
      <c r="H103" s="20">
        <f t="shared" si="4"/>
        <v>7800</v>
      </c>
      <c r="I103" s="21"/>
    </row>
    <row r="104" spans="1:9">
      <c r="A104" s="3">
        <v>27611</v>
      </c>
      <c r="C104" s="3">
        <v>28467</v>
      </c>
      <c r="D104" t="s">
        <v>97</v>
      </c>
      <c r="E104" s="3">
        <v>1</v>
      </c>
      <c r="F104" t="s">
        <v>17</v>
      </c>
      <c r="G104" s="2">
        <v>4200</v>
      </c>
      <c r="H104" s="20">
        <f t="shared" si="4"/>
        <v>4200</v>
      </c>
      <c r="I104" s="21"/>
    </row>
    <row r="105" spans="1:9">
      <c r="A105" s="3">
        <v>27412</v>
      </c>
      <c r="C105" s="3">
        <v>28466</v>
      </c>
      <c r="D105" t="s">
        <v>98</v>
      </c>
      <c r="E105" s="3">
        <v>1</v>
      </c>
      <c r="F105" t="s">
        <v>57</v>
      </c>
      <c r="G105" s="2">
        <v>3800</v>
      </c>
      <c r="H105" s="20">
        <f t="shared" si="4"/>
        <v>3800</v>
      </c>
      <c r="I105" s="21"/>
    </row>
    <row r="106" spans="1:9">
      <c r="A106" s="3">
        <v>27610</v>
      </c>
      <c r="C106" s="3">
        <v>28465</v>
      </c>
      <c r="D106" t="s">
        <v>99</v>
      </c>
      <c r="E106" s="3">
        <v>1</v>
      </c>
      <c r="F106" t="s">
        <v>100</v>
      </c>
      <c r="G106" s="2">
        <v>3200</v>
      </c>
      <c r="H106" s="20">
        <f t="shared" si="4"/>
        <v>3200</v>
      </c>
      <c r="I106" s="21"/>
    </row>
    <row r="107" spans="1:9">
      <c r="A107" s="3">
        <v>27411</v>
      </c>
      <c r="C107" s="3">
        <v>28464</v>
      </c>
      <c r="D107" t="s">
        <v>101</v>
      </c>
      <c r="E107" s="3">
        <v>1</v>
      </c>
      <c r="F107" t="s">
        <v>24</v>
      </c>
      <c r="G107" s="2">
        <v>6000</v>
      </c>
      <c r="H107" s="20">
        <f t="shared" si="4"/>
        <v>6000</v>
      </c>
      <c r="I107" s="21"/>
    </row>
    <row r="108" spans="1:9">
      <c r="E108" s="3">
        <v>1</v>
      </c>
      <c r="F108" t="s">
        <v>12</v>
      </c>
      <c r="G108" s="2">
        <v>7400</v>
      </c>
      <c r="H108" s="20">
        <f t="shared" si="4"/>
        <v>7400</v>
      </c>
      <c r="I108" s="21"/>
    </row>
    <row r="109" spans="1:9">
      <c r="A109" s="3">
        <v>26226</v>
      </c>
      <c r="C109" s="3">
        <v>28463</v>
      </c>
      <c r="D109" t="s">
        <v>102</v>
      </c>
      <c r="E109" s="3">
        <v>1</v>
      </c>
      <c r="F109" t="s">
        <v>67</v>
      </c>
      <c r="G109" s="2">
        <v>7800</v>
      </c>
      <c r="H109" s="20">
        <f t="shared" si="4"/>
        <v>7800</v>
      </c>
      <c r="I109" s="21"/>
    </row>
    <row r="110" spans="1:9">
      <c r="A110" s="3">
        <v>27166</v>
      </c>
      <c r="C110" s="3">
        <v>28468</v>
      </c>
      <c r="D110" t="s">
        <v>103</v>
      </c>
      <c r="E110" s="3">
        <v>1</v>
      </c>
      <c r="F110" t="s">
        <v>27</v>
      </c>
      <c r="G110" s="2">
        <v>950</v>
      </c>
      <c r="H110" s="20">
        <f t="shared" si="4"/>
        <v>950</v>
      </c>
      <c r="I110" s="21"/>
    </row>
    <row r="111" spans="1:9">
      <c r="A111" s="3">
        <v>27110</v>
      </c>
      <c r="C111" s="3">
        <v>28457</v>
      </c>
      <c r="D111" t="s">
        <v>104</v>
      </c>
      <c r="E111" s="3">
        <v>1</v>
      </c>
      <c r="F111" t="s">
        <v>67</v>
      </c>
      <c r="G111" s="2">
        <v>7800</v>
      </c>
      <c r="H111" s="20">
        <v>2000</v>
      </c>
      <c r="I111" s="21"/>
    </row>
    <row r="112" spans="1:9">
      <c r="A112" s="3">
        <v>27187</v>
      </c>
      <c r="C112" s="3">
        <v>28741</v>
      </c>
      <c r="D112" t="s">
        <v>104</v>
      </c>
      <c r="H112" s="20">
        <v>5800</v>
      </c>
      <c r="I112" s="21"/>
    </row>
    <row r="113" spans="1:9">
      <c r="A113" s="3">
        <v>26168</v>
      </c>
      <c r="C113" s="3">
        <v>28530</v>
      </c>
      <c r="D113" t="s">
        <v>105</v>
      </c>
      <c r="E113" s="3">
        <v>1</v>
      </c>
      <c r="F113" t="s">
        <v>21</v>
      </c>
      <c r="G113" s="2">
        <v>17500</v>
      </c>
      <c r="H113" s="20">
        <f t="shared" ref="H113:H120" si="5">E113*G113</f>
        <v>17500</v>
      </c>
      <c r="I113" s="21"/>
    </row>
    <row r="114" spans="1:9">
      <c r="E114" s="3">
        <v>2</v>
      </c>
      <c r="F114" t="s">
        <v>15</v>
      </c>
      <c r="G114" s="2">
        <v>600</v>
      </c>
      <c r="H114" s="20">
        <f t="shared" si="5"/>
        <v>1200</v>
      </c>
      <c r="I114" s="21"/>
    </row>
    <row r="115" spans="1:9">
      <c r="A115" s="3">
        <v>27507</v>
      </c>
      <c r="C115" s="3">
        <v>28469</v>
      </c>
      <c r="D115" t="s">
        <v>106</v>
      </c>
      <c r="E115" s="3">
        <v>3</v>
      </c>
      <c r="F115" t="s">
        <v>15</v>
      </c>
      <c r="G115" s="2">
        <v>600</v>
      </c>
      <c r="H115" s="20">
        <f t="shared" si="5"/>
        <v>1800</v>
      </c>
      <c r="I115" s="21"/>
    </row>
    <row r="116" spans="1:9">
      <c r="E116" s="3">
        <v>1</v>
      </c>
      <c r="F116" t="s">
        <v>17</v>
      </c>
      <c r="G116" s="2">
        <v>4200</v>
      </c>
      <c r="H116" s="20">
        <f t="shared" si="5"/>
        <v>4200</v>
      </c>
      <c r="I116" s="21"/>
    </row>
    <row r="117" spans="1:9">
      <c r="A117" s="3">
        <v>27413</v>
      </c>
      <c r="C117" s="3">
        <v>28471</v>
      </c>
      <c r="D117" t="s">
        <v>107</v>
      </c>
      <c r="E117" s="3">
        <v>1</v>
      </c>
      <c r="F117" t="s">
        <v>108</v>
      </c>
      <c r="G117" s="2">
        <v>3800</v>
      </c>
      <c r="H117" s="20">
        <f t="shared" si="5"/>
        <v>3800</v>
      </c>
      <c r="I117" s="21"/>
    </row>
    <row r="118" spans="1:9">
      <c r="E118" s="3">
        <v>2</v>
      </c>
      <c r="F118" t="s">
        <v>27</v>
      </c>
      <c r="G118" s="2">
        <v>950</v>
      </c>
      <c r="H118" s="20">
        <f t="shared" si="5"/>
        <v>1900</v>
      </c>
      <c r="I118" s="21"/>
    </row>
    <row r="119" spans="1:9">
      <c r="A119" s="3">
        <v>26223</v>
      </c>
      <c r="C119" s="3">
        <v>28531</v>
      </c>
      <c r="D119" t="s">
        <v>109</v>
      </c>
      <c r="E119" s="3">
        <v>1</v>
      </c>
      <c r="F119" t="s">
        <v>76</v>
      </c>
      <c r="G119" s="2">
        <v>5500</v>
      </c>
      <c r="H119" s="20">
        <f t="shared" si="5"/>
        <v>5500</v>
      </c>
      <c r="I119" s="21"/>
    </row>
    <row r="120" spans="1:9">
      <c r="E120" s="3">
        <v>1</v>
      </c>
      <c r="F120" t="s">
        <v>17</v>
      </c>
      <c r="G120" s="2">
        <v>4200</v>
      </c>
      <c r="H120" s="20">
        <f t="shared" si="5"/>
        <v>4200</v>
      </c>
      <c r="I120" s="21"/>
    </row>
    <row r="121" spans="1:9">
      <c r="F121" t="s">
        <v>40</v>
      </c>
      <c r="H121" s="20">
        <v>300</v>
      </c>
      <c r="I121" s="21"/>
    </row>
    <row r="122" spans="1:9">
      <c r="A122" s="3">
        <v>27508</v>
      </c>
      <c r="C122" s="3">
        <v>28472</v>
      </c>
      <c r="D122" t="s">
        <v>110</v>
      </c>
      <c r="E122" s="3">
        <v>1</v>
      </c>
      <c r="F122" t="s">
        <v>17</v>
      </c>
      <c r="G122" s="2">
        <v>4200</v>
      </c>
      <c r="H122" s="20">
        <f t="shared" ref="H122:H134" si="6">E122*G122</f>
        <v>4200</v>
      </c>
      <c r="I122" s="21"/>
    </row>
    <row r="123" spans="1:9">
      <c r="A123" s="3">
        <v>27420</v>
      </c>
      <c r="C123" s="3">
        <v>28537</v>
      </c>
      <c r="D123" t="s">
        <v>111</v>
      </c>
      <c r="E123" s="3">
        <v>1</v>
      </c>
      <c r="F123" t="s">
        <v>27</v>
      </c>
      <c r="G123" s="2">
        <v>950</v>
      </c>
      <c r="H123" s="20">
        <f t="shared" si="6"/>
        <v>950</v>
      </c>
      <c r="I123" s="21"/>
    </row>
    <row r="124" spans="1:9">
      <c r="A124" s="3">
        <v>27419</v>
      </c>
      <c r="C124" s="3">
        <v>28536</v>
      </c>
      <c r="D124" t="s">
        <v>111</v>
      </c>
      <c r="E124" s="3">
        <v>1</v>
      </c>
      <c r="F124" t="s">
        <v>27</v>
      </c>
      <c r="G124" s="2">
        <v>950</v>
      </c>
      <c r="H124" s="20">
        <f t="shared" si="6"/>
        <v>950</v>
      </c>
      <c r="I124" s="21"/>
    </row>
    <row r="125" spans="1:9">
      <c r="A125" s="3">
        <v>27416</v>
      </c>
      <c r="C125" s="16">
        <v>28533</v>
      </c>
      <c r="D125" t="s">
        <v>111</v>
      </c>
      <c r="E125" s="3">
        <v>1</v>
      </c>
      <c r="F125" t="s">
        <v>15</v>
      </c>
      <c r="G125" s="2">
        <v>600</v>
      </c>
      <c r="H125" s="20">
        <f t="shared" si="6"/>
        <v>600</v>
      </c>
      <c r="I125" s="21"/>
    </row>
    <row r="126" spans="1:9">
      <c r="A126" s="3">
        <v>27417</v>
      </c>
      <c r="C126" s="3">
        <v>28534</v>
      </c>
      <c r="D126" t="s">
        <v>111</v>
      </c>
      <c r="E126" s="3">
        <v>1</v>
      </c>
      <c r="F126" t="s">
        <v>15</v>
      </c>
      <c r="G126" s="2">
        <v>600</v>
      </c>
      <c r="H126" s="20">
        <f t="shared" si="6"/>
        <v>600</v>
      </c>
      <c r="I126" s="21"/>
    </row>
    <row r="127" spans="1:9">
      <c r="A127" s="3">
        <v>27418</v>
      </c>
      <c r="C127" s="3">
        <v>28535</v>
      </c>
      <c r="D127" t="s">
        <v>111</v>
      </c>
      <c r="E127" s="3">
        <v>1</v>
      </c>
      <c r="F127" t="s">
        <v>15</v>
      </c>
      <c r="G127" s="2">
        <v>600</v>
      </c>
      <c r="H127" s="20">
        <f t="shared" si="6"/>
        <v>600</v>
      </c>
      <c r="I127" s="21"/>
    </row>
    <row r="128" spans="1:9">
      <c r="A128" s="3">
        <v>27415</v>
      </c>
      <c r="C128" s="3">
        <v>28532</v>
      </c>
      <c r="D128" t="s">
        <v>111</v>
      </c>
      <c r="E128" s="3">
        <v>1</v>
      </c>
      <c r="F128" t="s">
        <v>15</v>
      </c>
      <c r="G128" s="2">
        <v>600</v>
      </c>
      <c r="H128" s="20">
        <f t="shared" si="6"/>
        <v>600</v>
      </c>
      <c r="I128" s="21"/>
    </row>
    <row r="129" spans="1:9">
      <c r="A129" s="3">
        <v>27414</v>
      </c>
      <c r="C129" s="3">
        <v>28470</v>
      </c>
      <c r="D129" t="s">
        <v>111</v>
      </c>
      <c r="E129" s="3">
        <v>1</v>
      </c>
      <c r="F129" t="s">
        <v>15</v>
      </c>
      <c r="G129" s="2">
        <v>600</v>
      </c>
      <c r="H129" s="20">
        <f t="shared" si="6"/>
        <v>600</v>
      </c>
      <c r="I129" s="21"/>
    </row>
    <row r="130" spans="1:9">
      <c r="A130" s="3">
        <v>27421</v>
      </c>
      <c r="C130" s="3">
        <v>28478</v>
      </c>
      <c r="D130" t="s">
        <v>111</v>
      </c>
      <c r="E130" s="3">
        <v>1</v>
      </c>
      <c r="F130" t="s">
        <v>27</v>
      </c>
      <c r="G130" s="2">
        <v>950</v>
      </c>
      <c r="H130" s="20">
        <f t="shared" si="6"/>
        <v>950</v>
      </c>
      <c r="I130" s="21"/>
    </row>
    <row r="131" spans="1:9">
      <c r="A131" s="3">
        <v>27422</v>
      </c>
      <c r="C131" s="3">
        <v>28476</v>
      </c>
      <c r="D131" t="s">
        <v>111</v>
      </c>
      <c r="E131" s="3">
        <v>5</v>
      </c>
      <c r="F131" t="s">
        <v>27</v>
      </c>
      <c r="G131" s="2">
        <v>950</v>
      </c>
      <c r="H131" s="20">
        <f t="shared" si="6"/>
        <v>4750</v>
      </c>
      <c r="I131" s="21"/>
    </row>
    <row r="132" spans="1:9">
      <c r="A132" s="3">
        <v>27423</v>
      </c>
      <c r="C132" s="3">
        <v>28477</v>
      </c>
      <c r="D132" t="s">
        <v>111</v>
      </c>
      <c r="E132" s="3">
        <v>1</v>
      </c>
      <c r="F132" t="s">
        <v>27</v>
      </c>
      <c r="G132" s="2">
        <v>950</v>
      </c>
      <c r="H132" s="20">
        <f t="shared" si="6"/>
        <v>950</v>
      </c>
      <c r="I132" s="21"/>
    </row>
    <row r="133" spans="1:9">
      <c r="A133" s="3">
        <v>26234</v>
      </c>
      <c r="C133" s="3">
        <v>28474</v>
      </c>
      <c r="D133" t="s">
        <v>112</v>
      </c>
      <c r="E133" s="3">
        <v>1</v>
      </c>
      <c r="F133" t="s">
        <v>14</v>
      </c>
      <c r="G133" s="2">
        <v>3800</v>
      </c>
      <c r="H133" s="20">
        <f t="shared" si="6"/>
        <v>3800</v>
      </c>
      <c r="I133" s="21"/>
    </row>
    <row r="134" spans="1:9">
      <c r="A134" s="3">
        <v>26235</v>
      </c>
      <c r="C134" s="3">
        <v>28475</v>
      </c>
      <c r="D134" t="s">
        <v>113</v>
      </c>
      <c r="E134" s="3">
        <v>1</v>
      </c>
      <c r="F134" t="s">
        <v>100</v>
      </c>
      <c r="G134" s="2">
        <v>3200</v>
      </c>
      <c r="H134" s="20">
        <f t="shared" si="6"/>
        <v>3200</v>
      </c>
      <c r="I134" s="21"/>
    </row>
    <row r="135" spans="1:9">
      <c r="A135" s="3">
        <v>27425</v>
      </c>
      <c r="C135" s="3">
        <v>28542</v>
      </c>
      <c r="D135" t="s">
        <v>111</v>
      </c>
      <c r="E135" s="3">
        <v>1</v>
      </c>
      <c r="F135" t="s">
        <v>15</v>
      </c>
      <c r="G135" s="2">
        <v>600</v>
      </c>
      <c r="H135" s="20">
        <f t="shared" ref="H135:H161" si="7">E135*G135</f>
        <v>600</v>
      </c>
      <c r="I135" s="21"/>
    </row>
    <row r="136" spans="1:9">
      <c r="A136" s="3">
        <v>27426</v>
      </c>
      <c r="C136" s="3">
        <v>28541</v>
      </c>
      <c r="D136" t="s">
        <v>111</v>
      </c>
      <c r="E136" s="3">
        <v>1</v>
      </c>
      <c r="F136" t="s">
        <v>15</v>
      </c>
      <c r="G136" s="2">
        <v>600</v>
      </c>
      <c r="H136" s="20">
        <f t="shared" si="7"/>
        <v>600</v>
      </c>
      <c r="I136" s="21"/>
    </row>
    <row r="137" spans="1:9">
      <c r="A137" s="3">
        <v>27427</v>
      </c>
      <c r="C137" s="3">
        <v>28540</v>
      </c>
      <c r="D137" t="s">
        <v>111</v>
      </c>
      <c r="E137" s="3">
        <v>1</v>
      </c>
      <c r="F137" t="s">
        <v>15</v>
      </c>
      <c r="G137" s="2">
        <v>600</v>
      </c>
      <c r="H137" s="20">
        <f t="shared" si="7"/>
        <v>600</v>
      </c>
      <c r="I137" s="21"/>
    </row>
    <row r="138" spans="1:9">
      <c r="A138" s="3">
        <v>27428</v>
      </c>
      <c r="C138" s="3">
        <v>28539</v>
      </c>
      <c r="D138" t="s">
        <v>111</v>
      </c>
      <c r="E138" s="3">
        <v>1</v>
      </c>
      <c r="F138" t="s">
        <v>15</v>
      </c>
      <c r="G138" s="2">
        <v>600</v>
      </c>
      <c r="H138" s="20">
        <f t="shared" si="7"/>
        <v>600</v>
      </c>
      <c r="I138" s="21"/>
    </row>
    <row r="139" spans="1:9">
      <c r="A139" s="3">
        <v>27429</v>
      </c>
      <c r="C139" s="3">
        <v>28538</v>
      </c>
      <c r="D139" t="s">
        <v>111</v>
      </c>
      <c r="E139" s="3">
        <v>1</v>
      </c>
      <c r="F139" t="s">
        <v>15</v>
      </c>
      <c r="G139" s="2">
        <v>600</v>
      </c>
      <c r="H139" s="20">
        <f t="shared" si="7"/>
        <v>600</v>
      </c>
      <c r="I139" s="21"/>
    </row>
    <row r="140" spans="1:9">
      <c r="A140" s="3">
        <v>27612</v>
      </c>
      <c r="C140" s="3">
        <v>28480</v>
      </c>
      <c r="D140" t="s">
        <v>114</v>
      </c>
      <c r="E140" s="3">
        <v>1</v>
      </c>
      <c r="F140" t="s">
        <v>76</v>
      </c>
      <c r="G140" s="2">
        <v>5500</v>
      </c>
      <c r="H140" s="20">
        <f t="shared" si="7"/>
        <v>5500</v>
      </c>
      <c r="I140" s="21"/>
    </row>
    <row r="141" spans="1:9">
      <c r="A141" s="3">
        <v>27424</v>
      </c>
      <c r="C141" s="3">
        <v>28481</v>
      </c>
      <c r="D141" t="s">
        <v>115</v>
      </c>
      <c r="E141" s="3">
        <v>1</v>
      </c>
      <c r="F141" t="s">
        <v>24</v>
      </c>
      <c r="G141" s="2">
        <v>6000</v>
      </c>
      <c r="H141" s="20">
        <f t="shared" si="7"/>
        <v>6000</v>
      </c>
      <c r="I141" s="21"/>
    </row>
    <row r="142" spans="1:9">
      <c r="E142" s="3">
        <v>2</v>
      </c>
      <c r="F142" t="s">
        <v>15</v>
      </c>
      <c r="G142" s="2">
        <v>600</v>
      </c>
      <c r="H142" s="20">
        <f t="shared" si="7"/>
        <v>1200</v>
      </c>
      <c r="I142" s="21"/>
    </row>
    <row r="143" spans="1:9">
      <c r="A143" s="3">
        <v>27613</v>
      </c>
      <c r="D143" t="s">
        <v>115</v>
      </c>
      <c r="E143" s="3">
        <v>2</v>
      </c>
      <c r="F143" t="s">
        <v>96</v>
      </c>
      <c r="G143" s="2">
        <v>7800</v>
      </c>
      <c r="H143" s="20">
        <f t="shared" si="7"/>
        <v>15600</v>
      </c>
      <c r="I143" s="21"/>
    </row>
    <row r="144" spans="1:9">
      <c r="A144" s="3">
        <v>27167</v>
      </c>
      <c r="C144" s="3">
        <v>28479</v>
      </c>
      <c r="D144" t="s">
        <v>116</v>
      </c>
      <c r="E144" s="3">
        <v>1</v>
      </c>
      <c r="F144" t="s">
        <v>117</v>
      </c>
      <c r="G144" s="2">
        <v>28600</v>
      </c>
      <c r="H144" s="20">
        <f t="shared" si="7"/>
        <v>28600</v>
      </c>
      <c r="I144" s="21"/>
    </row>
    <row r="145" spans="1:9">
      <c r="E145" s="3">
        <v>1</v>
      </c>
      <c r="F145" t="s">
        <v>24</v>
      </c>
      <c r="G145" s="2">
        <v>6000</v>
      </c>
      <c r="H145" s="20">
        <f t="shared" si="7"/>
        <v>6000</v>
      </c>
      <c r="I145" s="21"/>
    </row>
    <row r="146" spans="1:9">
      <c r="A146" s="3">
        <v>27111</v>
      </c>
      <c r="C146" s="3">
        <v>28651</v>
      </c>
      <c r="D146" t="s">
        <v>118</v>
      </c>
      <c r="E146" s="3">
        <v>12</v>
      </c>
      <c r="F146" t="s">
        <v>57</v>
      </c>
      <c r="G146" s="2">
        <v>3800</v>
      </c>
      <c r="H146" s="20">
        <f t="shared" si="7"/>
        <v>45600</v>
      </c>
      <c r="I146" s="21"/>
    </row>
    <row r="147" spans="1:9">
      <c r="E147" s="3">
        <v>6</v>
      </c>
      <c r="F147" t="s">
        <v>119</v>
      </c>
      <c r="G147" s="2">
        <v>2500</v>
      </c>
      <c r="H147" s="20">
        <f t="shared" si="7"/>
        <v>15000</v>
      </c>
      <c r="I147" s="21"/>
    </row>
    <row r="148" spans="1:9">
      <c r="E148" s="3">
        <v>6</v>
      </c>
      <c r="F148" t="s">
        <v>27</v>
      </c>
      <c r="G148" s="2">
        <v>950</v>
      </c>
      <c r="H148" s="20">
        <f t="shared" si="7"/>
        <v>5700</v>
      </c>
      <c r="I148" s="21"/>
    </row>
    <row r="149" spans="1:9">
      <c r="E149" s="3">
        <v>4</v>
      </c>
      <c r="F149" t="s">
        <v>6</v>
      </c>
      <c r="G149" s="2">
        <v>4950</v>
      </c>
      <c r="H149" s="20">
        <f t="shared" si="7"/>
        <v>19800</v>
      </c>
      <c r="I149" s="21"/>
    </row>
    <row r="150" spans="1:9">
      <c r="A150" s="3">
        <v>27431</v>
      </c>
      <c r="C150" s="3">
        <v>28486</v>
      </c>
      <c r="D150" t="s">
        <v>120</v>
      </c>
      <c r="E150" s="3">
        <v>3</v>
      </c>
      <c r="F150" t="s">
        <v>15</v>
      </c>
      <c r="G150" s="2">
        <v>600</v>
      </c>
      <c r="H150" s="20">
        <f t="shared" si="7"/>
        <v>1800</v>
      </c>
      <c r="I150" s="21"/>
    </row>
    <row r="151" spans="1:9">
      <c r="E151" s="3">
        <v>1</v>
      </c>
      <c r="F151" t="s">
        <v>27</v>
      </c>
      <c r="G151" s="2">
        <v>950</v>
      </c>
      <c r="H151" s="20">
        <f t="shared" si="7"/>
        <v>950</v>
      </c>
      <c r="I151" s="21"/>
    </row>
    <row r="152" spans="1:9">
      <c r="A152" s="3">
        <v>26236</v>
      </c>
      <c r="C152" s="3">
        <v>28482</v>
      </c>
      <c r="D152" t="s">
        <v>121</v>
      </c>
      <c r="E152" s="3">
        <v>1</v>
      </c>
      <c r="F152" t="s">
        <v>96</v>
      </c>
      <c r="G152" s="2">
        <v>7800</v>
      </c>
      <c r="H152" s="20">
        <f t="shared" si="7"/>
        <v>7800</v>
      </c>
      <c r="I152" s="21"/>
    </row>
    <row r="153" spans="1:9">
      <c r="A153" s="3">
        <v>27168</v>
      </c>
      <c r="C153" s="3">
        <v>28483</v>
      </c>
      <c r="D153" t="s">
        <v>122</v>
      </c>
      <c r="E153" s="3">
        <v>1</v>
      </c>
      <c r="F153" t="s">
        <v>123</v>
      </c>
      <c r="G153" s="2">
        <v>27600</v>
      </c>
      <c r="H153" s="20">
        <f t="shared" si="7"/>
        <v>27600</v>
      </c>
      <c r="I153" s="21"/>
    </row>
    <row r="154" spans="1:9">
      <c r="A154" s="3">
        <v>27432</v>
      </c>
      <c r="C154" s="3">
        <v>28487</v>
      </c>
      <c r="D154" t="s">
        <v>124</v>
      </c>
      <c r="E154" s="3">
        <v>1</v>
      </c>
      <c r="F154" t="s">
        <v>57</v>
      </c>
      <c r="G154" s="2">
        <v>3800</v>
      </c>
      <c r="H154" s="20">
        <f t="shared" si="7"/>
        <v>3800</v>
      </c>
      <c r="I154" s="21"/>
    </row>
    <row r="155" spans="1:9">
      <c r="E155" s="3">
        <v>2</v>
      </c>
      <c r="F155" t="s">
        <v>119</v>
      </c>
      <c r="G155" s="2">
        <v>2500</v>
      </c>
      <c r="H155" s="20">
        <f t="shared" si="7"/>
        <v>5000</v>
      </c>
      <c r="I155" s="21"/>
    </row>
    <row r="156" spans="1:9">
      <c r="E156" s="3">
        <v>1</v>
      </c>
      <c r="F156" t="s">
        <v>15</v>
      </c>
      <c r="G156" s="2">
        <v>600</v>
      </c>
      <c r="H156" s="20">
        <f t="shared" si="7"/>
        <v>600</v>
      </c>
      <c r="I156" s="21"/>
    </row>
    <row r="157" spans="1:9">
      <c r="A157" s="3">
        <v>26237</v>
      </c>
      <c r="C157" s="3">
        <v>28485</v>
      </c>
      <c r="D157" t="s">
        <v>125</v>
      </c>
      <c r="E157" s="3">
        <v>1</v>
      </c>
      <c r="F157" t="s">
        <v>108</v>
      </c>
      <c r="G157" s="2">
        <v>3200</v>
      </c>
      <c r="H157" s="20">
        <f t="shared" si="7"/>
        <v>3200</v>
      </c>
      <c r="I157" s="21"/>
    </row>
    <row r="158" spans="1:9">
      <c r="A158" s="3">
        <v>27430</v>
      </c>
      <c r="C158" s="3">
        <v>28484</v>
      </c>
      <c r="D158" t="s">
        <v>126</v>
      </c>
      <c r="E158" s="3">
        <v>1</v>
      </c>
      <c r="F158" t="s">
        <v>15</v>
      </c>
      <c r="G158" s="2">
        <v>600</v>
      </c>
      <c r="H158" s="20">
        <f t="shared" si="7"/>
        <v>600</v>
      </c>
      <c r="I158" s="21"/>
    </row>
    <row r="159" spans="1:9">
      <c r="A159" s="3">
        <v>27434</v>
      </c>
      <c r="C159" s="3">
        <v>28490</v>
      </c>
      <c r="D159" t="s">
        <v>127</v>
      </c>
      <c r="E159" s="3">
        <v>1</v>
      </c>
      <c r="F159" t="s">
        <v>10</v>
      </c>
      <c r="G159" s="2">
        <v>2500</v>
      </c>
      <c r="H159" s="20">
        <f t="shared" si="7"/>
        <v>2500</v>
      </c>
      <c r="I159" s="21"/>
    </row>
    <row r="160" spans="1:9">
      <c r="A160" s="3">
        <v>27614</v>
      </c>
      <c r="C160" s="3">
        <v>28488</v>
      </c>
      <c r="D160" t="s">
        <v>128</v>
      </c>
      <c r="E160" s="3">
        <v>1</v>
      </c>
      <c r="F160" t="s">
        <v>96</v>
      </c>
      <c r="G160" s="2">
        <v>7800</v>
      </c>
      <c r="H160" s="20">
        <f t="shared" si="7"/>
        <v>7800</v>
      </c>
      <c r="I160" s="21"/>
    </row>
    <row r="161" spans="1:9">
      <c r="A161" s="3">
        <v>27433</v>
      </c>
      <c r="D161" t="s">
        <v>128</v>
      </c>
      <c r="E161" s="3">
        <v>2</v>
      </c>
      <c r="F161" t="s">
        <v>27</v>
      </c>
      <c r="G161" s="2">
        <v>950</v>
      </c>
      <c r="H161" s="20">
        <f t="shared" si="7"/>
        <v>1900</v>
      </c>
      <c r="I161" s="21"/>
    </row>
    <row r="162" spans="1:9">
      <c r="C162" s="3">
        <v>28543</v>
      </c>
      <c r="D162" t="s">
        <v>130</v>
      </c>
      <c r="F162" t="s">
        <v>40</v>
      </c>
      <c r="G162" s="2">
        <v>300</v>
      </c>
      <c r="H162" s="21" t="s">
        <v>197</v>
      </c>
      <c r="I162" s="21"/>
    </row>
    <row r="163" spans="1:9">
      <c r="C163" s="3">
        <v>28758</v>
      </c>
      <c r="D163" t="s">
        <v>130</v>
      </c>
      <c r="F163" t="s">
        <v>40</v>
      </c>
      <c r="H163" s="20">
        <v>300</v>
      </c>
      <c r="I163" s="21"/>
    </row>
    <row r="164" spans="1:9">
      <c r="A164" s="3">
        <v>27615</v>
      </c>
      <c r="C164" s="3">
        <v>28491</v>
      </c>
      <c r="D164" t="s">
        <v>130</v>
      </c>
      <c r="E164" s="3">
        <v>1</v>
      </c>
      <c r="F164" t="s">
        <v>131</v>
      </c>
      <c r="G164" s="2">
        <v>6500</v>
      </c>
      <c r="H164" s="20">
        <f t="shared" ref="H164:H171" si="8">E164*G164</f>
        <v>6500</v>
      </c>
      <c r="I164" s="21"/>
    </row>
    <row r="165" spans="1:9">
      <c r="A165" s="3">
        <v>27616</v>
      </c>
      <c r="C165" s="3">
        <v>28493</v>
      </c>
      <c r="D165" t="s">
        <v>132</v>
      </c>
      <c r="E165" s="3">
        <v>1</v>
      </c>
      <c r="F165" t="s">
        <v>17</v>
      </c>
      <c r="G165" s="2">
        <v>4200</v>
      </c>
      <c r="H165" s="20">
        <f t="shared" si="8"/>
        <v>4200</v>
      </c>
      <c r="I165" s="21"/>
    </row>
    <row r="166" spans="1:9">
      <c r="A166" s="3">
        <v>27436</v>
      </c>
      <c r="C166" s="3">
        <v>28493</v>
      </c>
      <c r="D166" t="s">
        <v>132</v>
      </c>
      <c r="E166" s="3">
        <v>1</v>
      </c>
      <c r="F166" t="s">
        <v>15</v>
      </c>
      <c r="G166" s="2">
        <v>600</v>
      </c>
      <c r="H166" s="20">
        <f t="shared" si="8"/>
        <v>600</v>
      </c>
      <c r="I166" s="21"/>
    </row>
    <row r="167" spans="1:9">
      <c r="A167" s="3">
        <v>27435</v>
      </c>
      <c r="C167" s="3">
        <v>28492</v>
      </c>
      <c r="D167" t="s">
        <v>133</v>
      </c>
      <c r="E167" s="3">
        <v>1</v>
      </c>
      <c r="F167" t="s">
        <v>81</v>
      </c>
      <c r="G167" s="2">
        <v>15500</v>
      </c>
      <c r="H167" s="20">
        <f t="shared" si="8"/>
        <v>15500</v>
      </c>
      <c r="I167" s="21"/>
    </row>
    <row r="168" spans="1:9">
      <c r="E168" s="3">
        <v>1</v>
      </c>
      <c r="F168" t="s">
        <v>82</v>
      </c>
      <c r="G168" s="2">
        <v>27600</v>
      </c>
      <c r="H168" s="20">
        <f t="shared" si="8"/>
        <v>27600</v>
      </c>
      <c r="I168" s="21"/>
    </row>
    <row r="169" spans="1:9">
      <c r="E169" s="3">
        <v>1</v>
      </c>
      <c r="F169" t="s">
        <v>24</v>
      </c>
      <c r="G169" s="2">
        <v>6000</v>
      </c>
      <c r="H169" s="20">
        <f t="shared" si="8"/>
        <v>6000</v>
      </c>
      <c r="I169" s="21"/>
    </row>
    <row r="170" spans="1:9">
      <c r="A170" s="3">
        <v>27171</v>
      </c>
      <c r="C170" s="3">
        <v>28494</v>
      </c>
      <c r="D170" t="s">
        <v>134</v>
      </c>
      <c r="E170" s="3">
        <v>2</v>
      </c>
      <c r="F170" t="s">
        <v>27</v>
      </c>
      <c r="G170" s="2">
        <v>950</v>
      </c>
      <c r="H170" s="20">
        <f t="shared" si="8"/>
        <v>1900</v>
      </c>
      <c r="I170" s="21"/>
    </row>
    <row r="171" spans="1:9">
      <c r="A171" s="3">
        <v>27437</v>
      </c>
      <c r="C171" s="3">
        <v>28495</v>
      </c>
      <c r="D171" t="s">
        <v>135</v>
      </c>
      <c r="E171" s="3">
        <v>15</v>
      </c>
      <c r="F171" t="s">
        <v>15</v>
      </c>
      <c r="G171" s="2">
        <v>600</v>
      </c>
      <c r="H171" s="20">
        <f t="shared" si="8"/>
        <v>9000</v>
      </c>
      <c r="I171" s="21"/>
    </row>
    <row r="172" spans="1:9">
      <c r="A172" s="3">
        <v>27170</v>
      </c>
      <c r="C172" s="3" t="s">
        <v>136</v>
      </c>
      <c r="D172" t="s">
        <v>137</v>
      </c>
      <c r="E172" s="3">
        <v>2</v>
      </c>
      <c r="F172" t="s">
        <v>24</v>
      </c>
      <c r="G172" s="2">
        <v>6000</v>
      </c>
      <c r="H172" s="20"/>
      <c r="I172" s="20">
        <f>E172*G172</f>
        <v>12000</v>
      </c>
    </row>
    <row r="173" spans="1:9">
      <c r="E173" s="3">
        <v>10</v>
      </c>
      <c r="F173" t="s">
        <v>27</v>
      </c>
      <c r="G173" s="2">
        <v>950</v>
      </c>
      <c r="H173" s="20"/>
      <c r="I173" s="20">
        <f>E173*G173</f>
        <v>9500</v>
      </c>
    </row>
    <row r="174" spans="1:9">
      <c r="F174" t="s">
        <v>40</v>
      </c>
      <c r="H174" s="20"/>
      <c r="I174" s="20">
        <v>400</v>
      </c>
    </row>
    <row r="175" spans="1:9">
      <c r="A175" s="3">
        <v>26238</v>
      </c>
      <c r="D175" t="s">
        <v>137</v>
      </c>
      <c r="E175" s="3">
        <v>2</v>
      </c>
      <c r="F175" t="s">
        <v>67</v>
      </c>
      <c r="G175" s="2">
        <v>7800</v>
      </c>
      <c r="H175" s="20"/>
      <c r="I175" s="20">
        <f>E175*G175</f>
        <v>15600</v>
      </c>
    </row>
    <row r="176" spans="1:9">
      <c r="E176" s="3">
        <v>2</v>
      </c>
      <c r="F176" t="s">
        <v>17</v>
      </c>
      <c r="G176" s="2">
        <v>4200</v>
      </c>
      <c r="H176" s="20"/>
      <c r="I176" s="20">
        <f>E176*G176</f>
        <v>8400</v>
      </c>
    </row>
    <row r="177" spans="1:9">
      <c r="A177" s="3">
        <v>27169</v>
      </c>
      <c r="C177" s="3">
        <v>28489</v>
      </c>
      <c r="D177" t="s">
        <v>137</v>
      </c>
      <c r="E177" s="3">
        <v>1</v>
      </c>
      <c r="F177" t="s">
        <v>21</v>
      </c>
      <c r="G177" s="2">
        <v>17500</v>
      </c>
      <c r="H177" s="20">
        <f t="shared" ref="H177:H212" si="9">E177*G177</f>
        <v>17500</v>
      </c>
      <c r="I177" s="21"/>
    </row>
    <row r="178" spans="1:9">
      <c r="A178" s="3">
        <v>26240</v>
      </c>
      <c r="C178" s="3">
        <v>28703</v>
      </c>
      <c r="D178" t="s">
        <v>138</v>
      </c>
      <c r="E178" s="3">
        <v>1</v>
      </c>
      <c r="F178" t="s">
        <v>17</v>
      </c>
      <c r="G178" s="2">
        <v>4200</v>
      </c>
      <c r="H178" s="20">
        <f t="shared" si="9"/>
        <v>4200</v>
      </c>
      <c r="I178" s="21"/>
    </row>
    <row r="179" spans="1:9">
      <c r="A179" s="3">
        <v>27618</v>
      </c>
      <c r="C179" s="3">
        <v>28702</v>
      </c>
      <c r="D179" t="s">
        <v>139</v>
      </c>
      <c r="E179" s="3">
        <v>1</v>
      </c>
      <c r="F179" t="s">
        <v>17</v>
      </c>
      <c r="G179" s="2">
        <v>4200</v>
      </c>
      <c r="H179" s="20">
        <f t="shared" si="9"/>
        <v>4200</v>
      </c>
      <c r="I179" s="21"/>
    </row>
    <row r="180" spans="1:9">
      <c r="A180" s="3">
        <v>27440</v>
      </c>
      <c r="C180" s="3">
        <v>28499</v>
      </c>
      <c r="D180" t="s">
        <v>140</v>
      </c>
      <c r="E180" s="3">
        <v>2</v>
      </c>
      <c r="F180" t="s">
        <v>108</v>
      </c>
      <c r="G180" s="2">
        <v>3800</v>
      </c>
      <c r="H180" s="20">
        <f t="shared" si="9"/>
        <v>7600</v>
      </c>
      <c r="I180" s="21"/>
    </row>
    <row r="181" spans="1:9">
      <c r="E181" s="3">
        <v>1</v>
      </c>
      <c r="F181" t="s">
        <v>10</v>
      </c>
      <c r="G181" s="2">
        <v>2500</v>
      </c>
      <c r="H181" s="20">
        <f t="shared" si="9"/>
        <v>2500</v>
      </c>
      <c r="I181" s="21"/>
    </row>
    <row r="182" spans="1:9">
      <c r="A182" s="3">
        <v>27617</v>
      </c>
      <c r="C182" s="3">
        <v>28701</v>
      </c>
      <c r="D182" t="s">
        <v>141</v>
      </c>
      <c r="E182" s="3">
        <v>1</v>
      </c>
      <c r="F182" t="s">
        <v>108</v>
      </c>
      <c r="G182" s="2">
        <v>3200</v>
      </c>
      <c r="H182" s="20">
        <f t="shared" si="9"/>
        <v>3200</v>
      </c>
      <c r="I182" s="21"/>
    </row>
    <row r="183" spans="1:9">
      <c r="A183" s="3">
        <v>27439</v>
      </c>
      <c r="C183" s="3">
        <v>28500</v>
      </c>
      <c r="D183" t="s">
        <v>142</v>
      </c>
      <c r="E183" s="3">
        <v>1</v>
      </c>
      <c r="F183" t="s">
        <v>27</v>
      </c>
      <c r="G183" s="2">
        <v>950</v>
      </c>
      <c r="H183" s="20">
        <f t="shared" si="9"/>
        <v>950</v>
      </c>
      <c r="I183" s="21"/>
    </row>
    <row r="184" spans="1:9">
      <c r="E184" s="3">
        <v>1</v>
      </c>
      <c r="F184" t="s">
        <v>57</v>
      </c>
      <c r="G184" s="2">
        <v>3800</v>
      </c>
      <c r="H184" s="20">
        <f t="shared" si="9"/>
        <v>3800</v>
      </c>
      <c r="I184" s="21"/>
    </row>
    <row r="185" spans="1:9">
      <c r="A185" s="3">
        <v>27173</v>
      </c>
      <c r="C185" s="3">
        <v>28498</v>
      </c>
      <c r="D185" t="s">
        <v>143</v>
      </c>
      <c r="E185" s="3">
        <v>2</v>
      </c>
      <c r="F185" t="s">
        <v>15</v>
      </c>
      <c r="G185" s="2">
        <v>600</v>
      </c>
      <c r="H185" s="20">
        <f t="shared" si="9"/>
        <v>1200</v>
      </c>
      <c r="I185" s="21"/>
    </row>
    <row r="186" spans="1:9">
      <c r="A186" s="3">
        <v>26239</v>
      </c>
      <c r="C186" s="3" t="s">
        <v>144</v>
      </c>
      <c r="D186" t="s">
        <v>146</v>
      </c>
      <c r="E186" s="3">
        <v>3</v>
      </c>
      <c r="F186" t="s">
        <v>17</v>
      </c>
      <c r="G186" s="2">
        <v>4200</v>
      </c>
      <c r="H186" s="20"/>
      <c r="I186" s="20">
        <f>E186*G186</f>
        <v>12600</v>
      </c>
    </row>
    <row r="187" spans="1:9">
      <c r="A187" s="3">
        <v>27172</v>
      </c>
      <c r="C187" s="3">
        <v>28497</v>
      </c>
      <c r="D187" t="s">
        <v>147</v>
      </c>
      <c r="E187" s="3">
        <v>2</v>
      </c>
      <c r="F187" t="s">
        <v>15</v>
      </c>
      <c r="G187" s="2">
        <v>600</v>
      </c>
      <c r="H187" s="20">
        <f t="shared" si="9"/>
        <v>1200</v>
      </c>
      <c r="I187" s="21"/>
    </row>
    <row r="188" spans="1:9">
      <c r="A188" s="3">
        <v>27438</v>
      </c>
      <c r="C188" s="3">
        <v>28496</v>
      </c>
      <c r="D188" t="s">
        <v>148</v>
      </c>
      <c r="E188" s="3">
        <v>1</v>
      </c>
      <c r="F188" t="s">
        <v>149</v>
      </c>
      <c r="G188" s="2">
        <v>13800</v>
      </c>
      <c r="H188" s="20">
        <f t="shared" si="9"/>
        <v>13800</v>
      </c>
      <c r="I188" s="21"/>
    </row>
    <row r="189" spans="1:9">
      <c r="A189" s="3">
        <v>26241</v>
      </c>
      <c r="C189" s="3">
        <v>28707</v>
      </c>
      <c r="D189" t="s">
        <v>150</v>
      </c>
      <c r="E189" s="3">
        <v>1</v>
      </c>
      <c r="F189" t="s">
        <v>17</v>
      </c>
      <c r="G189" s="2">
        <v>4200</v>
      </c>
      <c r="H189" s="20">
        <f t="shared" si="9"/>
        <v>4200</v>
      </c>
      <c r="I189" s="21"/>
    </row>
    <row r="190" spans="1:9">
      <c r="A190" s="3">
        <v>27175</v>
      </c>
      <c r="C190" s="3">
        <v>28706</v>
      </c>
      <c r="D190" t="s">
        <v>151</v>
      </c>
      <c r="E190" s="3">
        <v>1</v>
      </c>
      <c r="F190" t="s">
        <v>24</v>
      </c>
      <c r="G190" s="2">
        <v>6000</v>
      </c>
      <c r="H190" s="20">
        <f t="shared" si="9"/>
        <v>6000</v>
      </c>
      <c r="I190" s="21"/>
    </row>
    <row r="191" spans="1:9">
      <c r="F191" t="s">
        <v>40</v>
      </c>
      <c r="H191" s="20">
        <v>350</v>
      </c>
      <c r="I191" s="21"/>
    </row>
    <row r="192" spans="1:9">
      <c r="A192" s="3">
        <v>27174</v>
      </c>
      <c r="C192" s="3">
        <v>28705</v>
      </c>
      <c r="D192" t="s">
        <v>152</v>
      </c>
      <c r="E192" s="3">
        <v>1</v>
      </c>
      <c r="F192" t="s">
        <v>15</v>
      </c>
      <c r="G192" s="2">
        <v>600</v>
      </c>
      <c r="H192" s="20">
        <f t="shared" si="9"/>
        <v>600</v>
      </c>
      <c r="I192" s="21"/>
    </row>
    <row r="193" spans="1:9">
      <c r="A193" s="3">
        <v>27619</v>
      </c>
      <c r="C193" s="3">
        <v>28704</v>
      </c>
      <c r="D193" t="s">
        <v>153</v>
      </c>
      <c r="E193" s="3">
        <v>1</v>
      </c>
      <c r="F193" t="s">
        <v>15</v>
      </c>
      <c r="G193" s="2">
        <v>600</v>
      </c>
      <c r="H193" s="20">
        <f t="shared" si="9"/>
        <v>600</v>
      </c>
      <c r="I193" s="21"/>
    </row>
    <row r="194" spans="1:9">
      <c r="A194" s="3">
        <v>27441</v>
      </c>
      <c r="D194" t="s">
        <v>153</v>
      </c>
      <c r="E194" s="3">
        <v>1</v>
      </c>
      <c r="F194" t="s">
        <v>67</v>
      </c>
      <c r="G194" s="2">
        <v>7800</v>
      </c>
      <c r="H194" s="20">
        <f t="shared" si="9"/>
        <v>7800</v>
      </c>
      <c r="I194" s="21"/>
    </row>
    <row r="195" spans="1:9">
      <c r="A195" s="3">
        <v>27442</v>
      </c>
      <c r="C195" s="3">
        <v>28709</v>
      </c>
      <c r="D195" t="s">
        <v>154</v>
      </c>
      <c r="E195" s="3">
        <v>1</v>
      </c>
      <c r="F195" t="s">
        <v>155</v>
      </c>
      <c r="G195" s="2">
        <v>11800</v>
      </c>
      <c r="H195" s="20">
        <f t="shared" si="9"/>
        <v>11800</v>
      </c>
      <c r="I195" s="21"/>
    </row>
    <row r="196" spans="1:9">
      <c r="F196" t="s">
        <v>40</v>
      </c>
      <c r="H196" s="20">
        <v>400</v>
      </c>
      <c r="I196" s="21"/>
    </row>
    <row r="197" spans="1:9">
      <c r="A197" s="3">
        <v>27112</v>
      </c>
      <c r="C197" s="3">
        <v>28708</v>
      </c>
      <c r="D197" t="s">
        <v>156</v>
      </c>
      <c r="E197" s="3">
        <v>1</v>
      </c>
      <c r="F197" t="s">
        <v>100</v>
      </c>
      <c r="G197" s="2">
        <v>3200</v>
      </c>
      <c r="H197" s="20">
        <f t="shared" si="9"/>
        <v>3200</v>
      </c>
      <c r="I197" s="21"/>
    </row>
    <row r="198" spans="1:9">
      <c r="E198" s="3">
        <v>1</v>
      </c>
      <c r="F198" t="s">
        <v>27</v>
      </c>
      <c r="G198" s="2">
        <v>950</v>
      </c>
      <c r="H198" s="20">
        <f t="shared" si="9"/>
        <v>950</v>
      </c>
      <c r="I198" s="21"/>
    </row>
    <row r="199" spans="1:9">
      <c r="A199" s="3">
        <v>27443</v>
      </c>
      <c r="C199" s="3">
        <v>28710</v>
      </c>
      <c r="D199" t="s">
        <v>157</v>
      </c>
      <c r="E199" s="3">
        <v>1</v>
      </c>
      <c r="F199" t="s">
        <v>57</v>
      </c>
      <c r="G199" s="2">
        <v>3800</v>
      </c>
      <c r="H199" s="20">
        <f t="shared" si="9"/>
        <v>3800</v>
      </c>
      <c r="I199" s="21"/>
    </row>
    <row r="200" spans="1:9">
      <c r="A200" s="3">
        <v>27620</v>
      </c>
      <c r="C200" s="3">
        <v>28711</v>
      </c>
      <c r="D200" t="s">
        <v>158</v>
      </c>
      <c r="E200" s="3">
        <v>1</v>
      </c>
      <c r="F200" t="s">
        <v>17</v>
      </c>
      <c r="G200" s="2">
        <v>4200</v>
      </c>
      <c r="H200" s="20">
        <f t="shared" si="9"/>
        <v>4200</v>
      </c>
      <c r="I200" s="21"/>
    </row>
    <row r="201" spans="1:9">
      <c r="A201" s="3">
        <v>27445</v>
      </c>
      <c r="C201" s="3">
        <v>28544</v>
      </c>
      <c r="D201" t="s">
        <v>159</v>
      </c>
      <c r="E201" s="3">
        <v>1</v>
      </c>
      <c r="F201" t="s">
        <v>15</v>
      </c>
      <c r="G201" s="2">
        <v>600</v>
      </c>
      <c r="H201" s="20">
        <f t="shared" si="9"/>
        <v>600</v>
      </c>
      <c r="I201" s="21"/>
    </row>
    <row r="202" spans="1:9">
      <c r="A202" s="3">
        <v>27446</v>
      </c>
      <c r="C202" s="3">
        <v>28545</v>
      </c>
      <c r="D202" t="s">
        <v>160</v>
      </c>
      <c r="E202" s="3">
        <v>1</v>
      </c>
      <c r="F202" t="s">
        <v>15</v>
      </c>
      <c r="G202" s="2">
        <v>600</v>
      </c>
      <c r="H202" s="20">
        <f t="shared" si="9"/>
        <v>600</v>
      </c>
      <c r="I202" s="21"/>
    </row>
    <row r="203" spans="1:9">
      <c r="A203" s="3">
        <v>27176</v>
      </c>
      <c r="C203" s="3">
        <v>28713</v>
      </c>
      <c r="D203" t="s">
        <v>161</v>
      </c>
      <c r="E203" s="3">
        <v>2</v>
      </c>
      <c r="F203" t="s">
        <v>21</v>
      </c>
      <c r="G203" s="2">
        <v>17500</v>
      </c>
      <c r="H203" s="20">
        <f t="shared" si="9"/>
        <v>35000</v>
      </c>
      <c r="I203" s="21"/>
    </row>
    <row r="204" spans="1:9">
      <c r="E204" s="3">
        <v>3</v>
      </c>
      <c r="F204" t="s">
        <v>25</v>
      </c>
      <c r="G204" s="2">
        <v>7400</v>
      </c>
      <c r="H204" s="20">
        <f t="shared" si="9"/>
        <v>22200</v>
      </c>
      <c r="I204" s="21"/>
    </row>
    <row r="205" spans="1:9">
      <c r="F205" t="s">
        <v>40</v>
      </c>
      <c r="H205" s="20">
        <v>400</v>
      </c>
      <c r="I205" s="21"/>
    </row>
    <row r="206" spans="1:9">
      <c r="A206" s="3">
        <v>26242</v>
      </c>
      <c r="C206" s="3">
        <v>28714</v>
      </c>
      <c r="D206" t="s">
        <v>161</v>
      </c>
      <c r="E206" s="3">
        <v>1</v>
      </c>
      <c r="F206" t="s">
        <v>162</v>
      </c>
      <c r="G206" s="2">
        <v>17000</v>
      </c>
      <c r="H206" s="20">
        <f t="shared" si="9"/>
        <v>17000</v>
      </c>
      <c r="I206" s="21"/>
    </row>
    <row r="207" spans="1:9">
      <c r="A207" s="3">
        <v>27447</v>
      </c>
      <c r="C207" s="3">
        <v>28715</v>
      </c>
      <c r="D207" s="18" t="s">
        <v>227</v>
      </c>
      <c r="E207" s="3">
        <v>3</v>
      </c>
      <c r="F207" t="s">
        <v>10</v>
      </c>
      <c r="G207" s="2">
        <v>2500</v>
      </c>
      <c r="H207" s="20">
        <f t="shared" si="9"/>
        <v>7500</v>
      </c>
      <c r="I207" s="21"/>
    </row>
    <row r="208" spans="1:9">
      <c r="A208" s="3">
        <v>27448</v>
      </c>
      <c r="C208" s="3">
        <v>28546</v>
      </c>
      <c r="D208" t="s">
        <v>163</v>
      </c>
      <c r="E208" s="3">
        <v>1</v>
      </c>
      <c r="F208" t="s">
        <v>27</v>
      </c>
      <c r="G208" s="2">
        <v>950</v>
      </c>
      <c r="H208" s="20">
        <f t="shared" si="9"/>
        <v>950</v>
      </c>
      <c r="I208" s="21"/>
    </row>
    <row r="209" spans="1:9">
      <c r="A209" s="3">
        <v>27621</v>
      </c>
      <c r="C209" s="3">
        <v>28548</v>
      </c>
      <c r="D209" t="s">
        <v>164</v>
      </c>
      <c r="E209" s="3">
        <v>1</v>
      </c>
      <c r="F209" t="s">
        <v>100</v>
      </c>
      <c r="G209" s="2">
        <v>3200</v>
      </c>
      <c r="H209" s="20">
        <f t="shared" si="9"/>
        <v>3200</v>
      </c>
      <c r="I209" s="21"/>
    </row>
    <row r="210" spans="1:9">
      <c r="A210" s="3">
        <v>27450</v>
      </c>
      <c r="C210" s="3">
        <v>28549</v>
      </c>
      <c r="D210" t="s">
        <v>165</v>
      </c>
      <c r="E210" s="3">
        <v>1</v>
      </c>
      <c r="F210" t="s">
        <v>108</v>
      </c>
      <c r="G210" s="2">
        <v>3800</v>
      </c>
      <c r="H210" s="20">
        <f t="shared" si="9"/>
        <v>3800</v>
      </c>
      <c r="I210" s="21"/>
    </row>
    <row r="211" spans="1:9">
      <c r="A211" s="3">
        <v>27449</v>
      </c>
      <c r="C211" s="3">
        <v>28652</v>
      </c>
      <c r="D211" t="s">
        <v>166</v>
      </c>
      <c r="E211" s="3">
        <v>1</v>
      </c>
      <c r="F211" t="s">
        <v>25</v>
      </c>
      <c r="G211" s="2">
        <v>7400</v>
      </c>
      <c r="H211" s="20">
        <f t="shared" si="9"/>
        <v>7400</v>
      </c>
      <c r="I211" s="21"/>
    </row>
    <row r="212" spans="1:9">
      <c r="A212" s="3">
        <v>26957</v>
      </c>
      <c r="C212" s="3">
        <v>28550</v>
      </c>
      <c r="D212" t="s">
        <v>167</v>
      </c>
      <c r="E212" s="3">
        <v>1</v>
      </c>
      <c r="F212" t="s">
        <v>17</v>
      </c>
      <c r="G212" s="2">
        <v>4200</v>
      </c>
      <c r="H212" s="20">
        <f t="shared" si="9"/>
        <v>4200</v>
      </c>
      <c r="I212" s="21"/>
    </row>
    <row r="213" spans="1:9">
      <c r="A213" s="3">
        <v>27113</v>
      </c>
      <c r="C213" s="3">
        <v>28550</v>
      </c>
      <c r="D213" t="s">
        <v>167</v>
      </c>
      <c r="E213" s="3">
        <v>1</v>
      </c>
      <c r="F213" t="s">
        <v>75</v>
      </c>
      <c r="G213" s="2">
        <v>11500</v>
      </c>
      <c r="H213" s="20">
        <f t="shared" ref="H213:H238" si="10">E213*G213</f>
        <v>11500</v>
      </c>
      <c r="I213" s="21"/>
    </row>
    <row r="214" spans="1:9">
      <c r="E214" s="3">
        <v>3</v>
      </c>
      <c r="F214" t="s">
        <v>119</v>
      </c>
      <c r="G214" s="2">
        <v>2500</v>
      </c>
      <c r="H214" s="20">
        <f t="shared" si="10"/>
        <v>7500</v>
      </c>
      <c r="I214" s="21"/>
    </row>
    <row r="215" spans="1:9">
      <c r="A215" s="3">
        <v>28151</v>
      </c>
      <c r="C215" s="3">
        <v>28716</v>
      </c>
      <c r="D215" t="s">
        <v>168</v>
      </c>
      <c r="E215" s="3">
        <v>1</v>
      </c>
      <c r="F215" t="s">
        <v>27</v>
      </c>
      <c r="G215" s="2">
        <v>950</v>
      </c>
      <c r="H215" s="20">
        <f t="shared" si="10"/>
        <v>950</v>
      </c>
      <c r="I215" s="21"/>
    </row>
    <row r="216" spans="1:9">
      <c r="A216" s="3">
        <v>27622</v>
      </c>
      <c r="C216" s="3">
        <v>28717</v>
      </c>
      <c r="D216" t="s">
        <v>169</v>
      </c>
      <c r="E216" s="3">
        <v>1</v>
      </c>
      <c r="F216" t="s">
        <v>6</v>
      </c>
      <c r="G216" s="2">
        <v>4200</v>
      </c>
      <c r="H216" s="20">
        <f t="shared" si="10"/>
        <v>4200</v>
      </c>
      <c r="I216" s="21"/>
    </row>
    <row r="217" spans="1:9">
      <c r="A217" s="3">
        <v>28152</v>
      </c>
      <c r="C217" s="3">
        <v>28718</v>
      </c>
      <c r="D217" t="s">
        <v>170</v>
      </c>
      <c r="E217" s="3">
        <v>2</v>
      </c>
      <c r="F217" t="s">
        <v>108</v>
      </c>
      <c r="G217" s="2">
        <v>3800</v>
      </c>
      <c r="H217" s="20">
        <f t="shared" si="10"/>
        <v>7600</v>
      </c>
      <c r="I217" s="21"/>
    </row>
    <row r="218" spans="1:9">
      <c r="E218" s="3">
        <v>1</v>
      </c>
      <c r="F218" t="s">
        <v>72</v>
      </c>
      <c r="G218" s="2">
        <v>3800</v>
      </c>
      <c r="H218" s="20">
        <f t="shared" si="10"/>
        <v>3800</v>
      </c>
      <c r="I218" s="21"/>
    </row>
    <row r="219" spans="1:9">
      <c r="A219" s="3">
        <v>27179</v>
      </c>
      <c r="C219" s="3">
        <v>28719</v>
      </c>
      <c r="D219" t="s">
        <v>171</v>
      </c>
      <c r="E219" s="3">
        <v>1</v>
      </c>
      <c r="F219" t="s">
        <v>10</v>
      </c>
      <c r="G219" s="2">
        <v>2500</v>
      </c>
      <c r="H219" s="20">
        <f t="shared" si="10"/>
        <v>2500</v>
      </c>
      <c r="I219" s="21"/>
    </row>
    <row r="220" spans="1:9">
      <c r="E220" s="3">
        <v>1</v>
      </c>
      <c r="F220" t="s">
        <v>15</v>
      </c>
      <c r="G220" s="2">
        <v>600</v>
      </c>
      <c r="H220" s="20">
        <f t="shared" si="10"/>
        <v>600</v>
      </c>
      <c r="I220" s="21"/>
    </row>
    <row r="221" spans="1:9">
      <c r="A221" s="3">
        <v>28153</v>
      </c>
      <c r="C221" s="3">
        <v>28720</v>
      </c>
      <c r="D221" t="s">
        <v>172</v>
      </c>
      <c r="E221" s="3">
        <v>1</v>
      </c>
      <c r="F221" t="s">
        <v>119</v>
      </c>
      <c r="G221" s="2">
        <v>2500</v>
      </c>
      <c r="H221" s="20">
        <f t="shared" si="10"/>
        <v>2500</v>
      </c>
      <c r="I221" s="21"/>
    </row>
    <row r="222" spans="1:9">
      <c r="A222" s="3">
        <v>27180</v>
      </c>
      <c r="C222" s="3">
        <v>28721</v>
      </c>
      <c r="D222" t="s">
        <v>173</v>
      </c>
      <c r="E222" s="3">
        <v>1</v>
      </c>
      <c r="F222" t="s">
        <v>15</v>
      </c>
      <c r="G222" s="2">
        <v>600</v>
      </c>
      <c r="H222" s="20">
        <f t="shared" si="10"/>
        <v>600</v>
      </c>
      <c r="I222" s="21"/>
    </row>
    <row r="223" spans="1:9">
      <c r="A223" s="3">
        <v>27115</v>
      </c>
      <c r="C223" s="3">
        <v>28722</v>
      </c>
      <c r="D223" t="s">
        <v>174</v>
      </c>
      <c r="E223" s="3">
        <v>2</v>
      </c>
      <c r="F223" t="s">
        <v>27</v>
      </c>
      <c r="G223" s="2">
        <v>950</v>
      </c>
      <c r="H223" s="20">
        <f t="shared" si="10"/>
        <v>1900</v>
      </c>
      <c r="I223" s="21"/>
    </row>
    <row r="224" spans="1:9">
      <c r="E224" s="3">
        <v>1</v>
      </c>
      <c r="F224" t="s">
        <v>175</v>
      </c>
      <c r="G224" s="2">
        <v>10400</v>
      </c>
      <c r="H224" s="20">
        <f t="shared" si="10"/>
        <v>10400</v>
      </c>
      <c r="I224" s="21"/>
    </row>
    <row r="225" spans="1:9">
      <c r="A225" s="3">
        <v>28154</v>
      </c>
      <c r="C225" s="3">
        <v>28725</v>
      </c>
      <c r="D225" t="s">
        <v>176</v>
      </c>
      <c r="E225" s="3">
        <v>1</v>
      </c>
      <c r="F225" t="s">
        <v>177</v>
      </c>
      <c r="G225" s="2">
        <v>3800</v>
      </c>
      <c r="H225" s="20">
        <f t="shared" si="10"/>
        <v>3800</v>
      </c>
      <c r="I225" s="21"/>
    </row>
    <row r="226" spans="1:9">
      <c r="A226" s="3">
        <v>27623</v>
      </c>
      <c r="C226" s="3">
        <v>28725</v>
      </c>
      <c r="D226" t="s">
        <v>176</v>
      </c>
      <c r="E226" s="3">
        <v>1</v>
      </c>
      <c r="F226" t="s">
        <v>6</v>
      </c>
      <c r="G226" s="2">
        <v>4200</v>
      </c>
      <c r="H226" s="20">
        <f t="shared" si="10"/>
        <v>4200</v>
      </c>
      <c r="I226" s="21"/>
    </row>
    <row r="227" spans="1:9">
      <c r="A227" s="3">
        <v>27181</v>
      </c>
      <c r="C227" s="3">
        <v>28723</v>
      </c>
      <c r="D227" t="s">
        <v>178</v>
      </c>
      <c r="E227" s="3">
        <v>1</v>
      </c>
      <c r="F227" t="s">
        <v>27</v>
      </c>
      <c r="G227" s="2">
        <v>950</v>
      </c>
      <c r="H227" s="20">
        <f t="shared" si="10"/>
        <v>950</v>
      </c>
      <c r="I227" s="21"/>
    </row>
    <row r="228" spans="1:9">
      <c r="E228" s="3">
        <v>1</v>
      </c>
      <c r="F228" t="s">
        <v>74</v>
      </c>
      <c r="G228" s="2">
        <v>4800</v>
      </c>
      <c r="H228" s="20">
        <f t="shared" si="10"/>
        <v>4800</v>
      </c>
      <c r="I228" s="21"/>
    </row>
    <row r="229" spans="1:9">
      <c r="A229" s="3">
        <v>27182</v>
      </c>
      <c r="C229" s="3">
        <v>28724</v>
      </c>
      <c r="D229" t="s">
        <v>179</v>
      </c>
      <c r="E229" s="3">
        <v>1</v>
      </c>
      <c r="F229" t="s">
        <v>27</v>
      </c>
      <c r="G229" s="2">
        <v>950</v>
      </c>
      <c r="H229" s="20">
        <f t="shared" si="10"/>
        <v>950</v>
      </c>
      <c r="I229" s="21"/>
    </row>
    <row r="230" spans="1:9">
      <c r="E230" s="3">
        <v>1</v>
      </c>
      <c r="F230" t="s">
        <v>24</v>
      </c>
      <c r="G230" s="2">
        <v>6000</v>
      </c>
      <c r="H230" s="20">
        <f t="shared" si="10"/>
        <v>6000</v>
      </c>
      <c r="I230" s="21"/>
    </row>
    <row r="231" spans="1:9">
      <c r="A231" s="3">
        <v>28155</v>
      </c>
      <c r="C231" s="3">
        <v>28726</v>
      </c>
      <c r="D231" t="s">
        <v>180</v>
      </c>
      <c r="E231" s="3">
        <v>1</v>
      </c>
      <c r="F231" t="s">
        <v>75</v>
      </c>
      <c r="G231" s="2">
        <v>11500</v>
      </c>
      <c r="H231" s="20">
        <f t="shared" si="10"/>
        <v>11500</v>
      </c>
      <c r="I231" s="21"/>
    </row>
    <row r="232" spans="1:9">
      <c r="E232" s="3">
        <v>1</v>
      </c>
      <c r="F232" t="s">
        <v>24</v>
      </c>
      <c r="G232" s="2">
        <v>6000</v>
      </c>
      <c r="H232" s="20">
        <f t="shared" si="10"/>
        <v>6000</v>
      </c>
      <c r="I232" s="21"/>
    </row>
    <row r="233" spans="1:9">
      <c r="A233" s="3">
        <v>28156</v>
      </c>
      <c r="C233" s="3">
        <v>28727</v>
      </c>
      <c r="D233" t="s">
        <v>228</v>
      </c>
      <c r="E233" s="3">
        <v>11</v>
      </c>
      <c r="F233" t="s">
        <v>27</v>
      </c>
      <c r="G233" s="2">
        <v>950</v>
      </c>
      <c r="H233" s="20">
        <f t="shared" si="10"/>
        <v>10450</v>
      </c>
      <c r="I233" s="21"/>
    </row>
    <row r="234" spans="1:9">
      <c r="A234" s="3">
        <v>28157</v>
      </c>
      <c r="C234" s="3">
        <v>28728</v>
      </c>
      <c r="D234" t="s">
        <v>228</v>
      </c>
      <c r="E234" s="3">
        <v>3</v>
      </c>
      <c r="F234" t="s">
        <v>57</v>
      </c>
      <c r="G234" s="2">
        <v>3800</v>
      </c>
      <c r="H234" s="20">
        <f t="shared" si="10"/>
        <v>11400</v>
      </c>
      <c r="I234" s="21"/>
    </row>
    <row r="235" spans="1:9">
      <c r="A235" s="3">
        <v>26244</v>
      </c>
      <c r="C235" s="3">
        <v>28729</v>
      </c>
      <c r="D235" t="s">
        <v>181</v>
      </c>
      <c r="E235" s="3">
        <v>1</v>
      </c>
      <c r="F235" t="s">
        <v>108</v>
      </c>
      <c r="G235" s="2">
        <v>3200</v>
      </c>
      <c r="H235" s="20">
        <f t="shared" si="10"/>
        <v>3200</v>
      </c>
      <c r="I235" s="21"/>
    </row>
    <row r="236" spans="1:9">
      <c r="A236" s="3">
        <v>27183</v>
      </c>
      <c r="C236" s="3">
        <v>28730</v>
      </c>
      <c r="D236" t="s">
        <v>182</v>
      </c>
      <c r="E236" s="3">
        <v>1</v>
      </c>
      <c r="F236" t="s">
        <v>27</v>
      </c>
      <c r="G236" s="2">
        <v>950</v>
      </c>
      <c r="H236" s="20">
        <f t="shared" si="10"/>
        <v>950</v>
      </c>
      <c r="I236" s="21"/>
    </row>
    <row r="237" spans="1:9">
      <c r="A237" s="3">
        <v>28158</v>
      </c>
      <c r="C237" s="3">
        <v>28731</v>
      </c>
      <c r="D237" t="s">
        <v>183</v>
      </c>
      <c r="E237" s="3">
        <v>1</v>
      </c>
      <c r="F237" t="s">
        <v>57</v>
      </c>
      <c r="G237" s="2">
        <v>3800</v>
      </c>
      <c r="H237" s="20">
        <f t="shared" si="10"/>
        <v>3800</v>
      </c>
      <c r="I237" s="21"/>
    </row>
    <row r="238" spans="1:9">
      <c r="A238" s="3">
        <v>28159</v>
      </c>
      <c r="C238" s="3">
        <v>28732</v>
      </c>
      <c r="D238" t="s">
        <v>184</v>
      </c>
      <c r="E238" s="3">
        <v>2</v>
      </c>
      <c r="F238" t="s">
        <v>185</v>
      </c>
      <c r="G238" s="2">
        <v>14700</v>
      </c>
      <c r="H238" s="20">
        <f t="shared" si="10"/>
        <v>29400</v>
      </c>
      <c r="I238" s="21"/>
    </row>
    <row r="239" spans="1:9">
      <c r="F239" t="s">
        <v>40</v>
      </c>
      <c r="H239" s="20">
        <v>400</v>
      </c>
      <c r="I239" s="21"/>
    </row>
    <row r="240" spans="1:9">
      <c r="A240" s="3">
        <v>26245</v>
      </c>
      <c r="C240" s="3">
        <v>28733</v>
      </c>
      <c r="D240" t="s">
        <v>186</v>
      </c>
      <c r="E240" s="3">
        <v>5</v>
      </c>
      <c r="F240" t="s">
        <v>17</v>
      </c>
      <c r="G240" s="2">
        <v>4200</v>
      </c>
      <c r="H240" s="20">
        <f>E240*G240</f>
        <v>21000</v>
      </c>
      <c r="I240" s="21"/>
    </row>
    <row r="241" spans="1:9">
      <c r="A241" s="3">
        <v>27184</v>
      </c>
      <c r="C241" s="3">
        <v>28734</v>
      </c>
      <c r="D241" t="s">
        <v>187</v>
      </c>
      <c r="E241" s="3">
        <v>1</v>
      </c>
      <c r="F241" t="s">
        <v>119</v>
      </c>
      <c r="G241" s="2">
        <v>2500</v>
      </c>
      <c r="H241" s="20">
        <f>E241*G241</f>
        <v>2500</v>
      </c>
      <c r="I241" s="21"/>
    </row>
    <row r="242" spans="1:9">
      <c r="A242" s="3">
        <v>27624</v>
      </c>
      <c r="C242" s="3">
        <v>28735</v>
      </c>
      <c r="D242" t="s">
        <v>188</v>
      </c>
      <c r="E242" s="3">
        <v>1</v>
      </c>
      <c r="F242" t="s">
        <v>131</v>
      </c>
      <c r="G242" s="2">
        <v>6500</v>
      </c>
      <c r="H242" s="20">
        <f>E242*G242</f>
        <v>6500</v>
      </c>
      <c r="I242" s="21"/>
    </row>
    <row r="243" spans="1:9">
      <c r="F243" t="s">
        <v>40</v>
      </c>
      <c r="H243" s="20">
        <v>500</v>
      </c>
      <c r="I243" s="21"/>
    </row>
    <row r="244" spans="1:9">
      <c r="A244" s="3">
        <v>28160</v>
      </c>
      <c r="C244" s="3">
        <v>28736</v>
      </c>
      <c r="D244" t="s">
        <v>189</v>
      </c>
      <c r="E244" s="3">
        <v>1</v>
      </c>
      <c r="F244" t="s">
        <v>24</v>
      </c>
      <c r="G244" s="2">
        <v>6000</v>
      </c>
      <c r="H244" s="20">
        <f>E244*G244</f>
        <v>6000</v>
      </c>
      <c r="I244" s="21"/>
    </row>
    <row r="245" spans="1:9">
      <c r="A245" s="3">
        <v>28161</v>
      </c>
      <c r="C245" s="3">
        <v>28737</v>
      </c>
      <c r="D245" t="s">
        <v>190</v>
      </c>
      <c r="E245" s="3">
        <v>1</v>
      </c>
      <c r="F245" t="s">
        <v>24</v>
      </c>
      <c r="G245" s="2">
        <v>6000</v>
      </c>
      <c r="H245" s="20">
        <v>1000</v>
      </c>
      <c r="I245" s="21"/>
    </row>
    <row r="246" spans="1:9">
      <c r="C246" s="3">
        <v>28744</v>
      </c>
      <c r="D246" t="s">
        <v>190</v>
      </c>
      <c r="H246" s="20">
        <v>5000</v>
      </c>
      <c r="I246" s="21"/>
    </row>
    <row r="247" spans="1:9">
      <c r="A247" s="3">
        <v>27185</v>
      </c>
      <c r="C247" s="3">
        <v>28738</v>
      </c>
      <c r="D247" t="s">
        <v>191</v>
      </c>
      <c r="E247" s="3">
        <v>1</v>
      </c>
      <c r="F247" t="s">
        <v>27</v>
      </c>
      <c r="G247" s="2">
        <v>950</v>
      </c>
      <c r="H247" s="20">
        <f t="shared" ref="H247:H256" si="11">E247*G247</f>
        <v>950</v>
      </c>
      <c r="I247" s="21"/>
    </row>
    <row r="248" spans="1:9">
      <c r="A248" s="3">
        <v>27625</v>
      </c>
      <c r="C248" s="3">
        <v>28739</v>
      </c>
      <c r="D248" t="s">
        <v>192</v>
      </c>
      <c r="E248" s="3">
        <v>1</v>
      </c>
      <c r="F248" t="s">
        <v>108</v>
      </c>
      <c r="G248" s="2">
        <v>3200</v>
      </c>
      <c r="H248" s="20">
        <f t="shared" si="11"/>
        <v>3200</v>
      </c>
      <c r="I248" s="21"/>
    </row>
    <row r="249" spans="1:9">
      <c r="A249" s="3">
        <v>27186</v>
      </c>
      <c r="C249" s="3">
        <v>28740</v>
      </c>
      <c r="D249" t="s">
        <v>195</v>
      </c>
      <c r="E249" s="3">
        <v>3</v>
      </c>
      <c r="F249" t="s">
        <v>175</v>
      </c>
      <c r="G249" s="2">
        <v>10400</v>
      </c>
      <c r="H249" s="20">
        <f t="shared" si="11"/>
        <v>31200</v>
      </c>
      <c r="I249" s="21"/>
    </row>
    <row r="250" spans="1:9">
      <c r="E250" s="3">
        <v>1</v>
      </c>
      <c r="F250" t="s">
        <v>10</v>
      </c>
      <c r="G250" s="2">
        <v>2500</v>
      </c>
      <c r="H250" s="20">
        <f t="shared" si="11"/>
        <v>2500</v>
      </c>
      <c r="I250" s="21"/>
    </row>
    <row r="251" spans="1:9">
      <c r="E251" s="3">
        <v>1</v>
      </c>
      <c r="F251" t="s">
        <v>74</v>
      </c>
      <c r="G251" s="2">
        <v>4800</v>
      </c>
      <c r="H251" s="20">
        <f t="shared" si="11"/>
        <v>4800</v>
      </c>
      <c r="I251" s="21"/>
    </row>
    <row r="252" spans="1:9">
      <c r="A252" s="3">
        <v>26246</v>
      </c>
      <c r="C252" s="3">
        <v>28742</v>
      </c>
      <c r="D252" t="s">
        <v>196</v>
      </c>
      <c r="E252" s="3">
        <v>1</v>
      </c>
      <c r="F252" t="s">
        <v>17</v>
      </c>
      <c r="G252" s="2">
        <v>4200</v>
      </c>
      <c r="H252" s="20">
        <f t="shared" si="11"/>
        <v>4200</v>
      </c>
      <c r="I252" s="21"/>
    </row>
    <row r="253" spans="1:9">
      <c r="A253" s="3">
        <v>27676</v>
      </c>
      <c r="C253" s="3">
        <v>28743</v>
      </c>
      <c r="D253" t="s">
        <v>198</v>
      </c>
      <c r="E253" s="3">
        <v>1</v>
      </c>
      <c r="F253" t="s">
        <v>17</v>
      </c>
      <c r="G253" s="2">
        <v>4200</v>
      </c>
      <c r="H253" s="20">
        <f t="shared" si="11"/>
        <v>4200</v>
      </c>
      <c r="I253" s="21"/>
    </row>
    <row r="254" spans="1:9">
      <c r="A254" s="3">
        <v>28163</v>
      </c>
      <c r="C254" s="3">
        <v>28747</v>
      </c>
      <c r="D254" t="s">
        <v>199</v>
      </c>
      <c r="E254" s="3">
        <v>2</v>
      </c>
      <c r="F254" t="s">
        <v>27</v>
      </c>
      <c r="G254" s="2">
        <v>950</v>
      </c>
      <c r="H254" s="20">
        <f t="shared" si="11"/>
        <v>1900</v>
      </c>
      <c r="I254" s="21"/>
    </row>
    <row r="255" spans="1:9">
      <c r="A255" s="3">
        <v>27188</v>
      </c>
      <c r="C255" s="3">
        <v>28745</v>
      </c>
      <c r="D255" t="s">
        <v>200</v>
      </c>
      <c r="E255" s="3">
        <v>2</v>
      </c>
      <c r="F255" t="s">
        <v>119</v>
      </c>
      <c r="G255" s="2">
        <v>2500</v>
      </c>
      <c r="H255" s="20">
        <f t="shared" si="11"/>
        <v>5000</v>
      </c>
      <c r="I255" s="21"/>
    </row>
    <row r="256" spans="1:9">
      <c r="A256" s="3">
        <v>28164</v>
      </c>
      <c r="C256" s="3">
        <v>28748</v>
      </c>
      <c r="D256" t="s">
        <v>201</v>
      </c>
      <c r="E256" s="3">
        <v>1</v>
      </c>
      <c r="F256" t="s">
        <v>119</v>
      </c>
      <c r="G256" s="2">
        <v>2500</v>
      </c>
      <c r="H256" s="20">
        <f t="shared" si="11"/>
        <v>2500</v>
      </c>
      <c r="I256" s="21"/>
    </row>
    <row r="257" spans="1:9">
      <c r="A257" s="3">
        <v>28162</v>
      </c>
      <c r="C257" s="3">
        <v>28749</v>
      </c>
      <c r="D257" t="s">
        <v>202</v>
      </c>
      <c r="E257" s="3">
        <v>1</v>
      </c>
      <c r="F257" t="s">
        <v>12</v>
      </c>
      <c r="G257" s="2">
        <v>7400</v>
      </c>
      <c r="H257" s="20">
        <v>3500</v>
      </c>
      <c r="I257" s="21"/>
    </row>
    <row r="258" spans="1:9">
      <c r="C258" s="3">
        <v>28770</v>
      </c>
      <c r="D258" t="s">
        <v>202</v>
      </c>
      <c r="H258" s="20">
        <v>3900</v>
      </c>
      <c r="I258" s="21"/>
    </row>
    <row r="259" spans="1:9">
      <c r="A259" s="3">
        <v>27001</v>
      </c>
      <c r="C259" s="3">
        <v>28755</v>
      </c>
      <c r="D259" t="s">
        <v>204</v>
      </c>
      <c r="E259" s="3">
        <v>1</v>
      </c>
      <c r="F259" t="s">
        <v>68</v>
      </c>
      <c r="G259" s="2">
        <v>7000</v>
      </c>
      <c r="H259" s="20">
        <f>E259*G259</f>
        <v>7000</v>
      </c>
      <c r="I259" s="21"/>
    </row>
    <row r="260" spans="1:9">
      <c r="A260" s="3">
        <v>27628</v>
      </c>
      <c r="C260" s="3">
        <v>28756</v>
      </c>
      <c r="D260" t="s">
        <v>205</v>
      </c>
      <c r="E260" s="3">
        <v>1</v>
      </c>
      <c r="F260" t="s">
        <v>131</v>
      </c>
      <c r="G260" s="2">
        <v>6500</v>
      </c>
      <c r="H260" s="20">
        <f>E260*G260</f>
        <v>6500</v>
      </c>
      <c r="I260" s="21"/>
    </row>
    <row r="261" spans="1:9">
      <c r="E261" s="3">
        <v>2</v>
      </c>
      <c r="F261" t="s">
        <v>76</v>
      </c>
      <c r="G261" s="2">
        <v>5500</v>
      </c>
      <c r="H261" s="20">
        <f>E261*G261</f>
        <v>11000</v>
      </c>
      <c r="I261" s="21"/>
    </row>
    <row r="262" spans="1:9">
      <c r="F262" t="s">
        <v>40</v>
      </c>
      <c r="H262" s="20">
        <v>600</v>
      </c>
      <c r="I262" s="21"/>
    </row>
    <row r="263" spans="1:9">
      <c r="A263" s="3">
        <v>27002</v>
      </c>
      <c r="C263" s="3">
        <v>28757</v>
      </c>
      <c r="D263" t="s">
        <v>206</v>
      </c>
      <c r="E263" s="3">
        <v>1</v>
      </c>
      <c r="F263" t="s">
        <v>17</v>
      </c>
      <c r="G263" s="2">
        <v>4200</v>
      </c>
      <c r="H263" s="20">
        <f>E263*G263</f>
        <v>4200</v>
      </c>
      <c r="I263" s="21"/>
    </row>
    <row r="264" spans="1:9">
      <c r="A264" s="3">
        <v>28166</v>
      </c>
      <c r="C264" s="3">
        <v>28752</v>
      </c>
      <c r="D264" t="s">
        <v>207</v>
      </c>
      <c r="E264" s="3">
        <v>1</v>
      </c>
      <c r="F264" t="s">
        <v>71</v>
      </c>
      <c r="G264" s="2">
        <v>7800</v>
      </c>
      <c r="H264" s="20">
        <f>E264*G264</f>
        <v>7800</v>
      </c>
      <c r="I264" s="21"/>
    </row>
    <row r="265" spans="1:9">
      <c r="A265" s="3">
        <v>27627</v>
      </c>
      <c r="C265" s="3">
        <v>28753</v>
      </c>
      <c r="D265" t="s">
        <v>208</v>
      </c>
      <c r="E265" s="3">
        <v>2</v>
      </c>
      <c r="F265" t="s">
        <v>76</v>
      </c>
      <c r="G265" s="2">
        <v>5500</v>
      </c>
      <c r="H265" s="20">
        <f>E265*G265</f>
        <v>11000</v>
      </c>
      <c r="I265" s="21"/>
    </row>
    <row r="266" spans="1:9">
      <c r="A266" s="3">
        <v>28167</v>
      </c>
      <c r="C266" s="3">
        <v>28754</v>
      </c>
      <c r="D266" t="s">
        <v>205</v>
      </c>
      <c r="E266" s="3">
        <v>2</v>
      </c>
      <c r="F266" t="s">
        <v>209</v>
      </c>
      <c r="G266" s="2">
        <v>15500</v>
      </c>
      <c r="H266" s="20">
        <f>E266*G266</f>
        <v>31000</v>
      </c>
      <c r="I266" s="21"/>
    </row>
    <row r="267" spans="1:9">
      <c r="F267" t="s">
        <v>40</v>
      </c>
      <c r="H267" s="20">
        <v>350</v>
      </c>
      <c r="I267" s="21"/>
    </row>
    <row r="268" spans="1:9">
      <c r="A268" s="3">
        <v>27189</v>
      </c>
      <c r="C268" s="3">
        <v>28751</v>
      </c>
      <c r="D268" t="s">
        <v>200</v>
      </c>
      <c r="E268" s="3">
        <v>2</v>
      </c>
      <c r="F268" t="s">
        <v>42</v>
      </c>
      <c r="G268" s="2">
        <v>12500</v>
      </c>
      <c r="H268" s="20">
        <f t="shared" ref="H268:H274" si="12">E268*G268</f>
        <v>25000</v>
      </c>
      <c r="I268" s="21"/>
    </row>
    <row r="269" spans="1:9">
      <c r="E269" s="3">
        <v>5</v>
      </c>
      <c r="F269" t="s">
        <v>15</v>
      </c>
      <c r="G269" s="2">
        <v>600</v>
      </c>
      <c r="H269" s="20">
        <f t="shared" si="12"/>
        <v>3000</v>
      </c>
      <c r="I269" s="21"/>
    </row>
    <row r="270" spans="1:9">
      <c r="E270" s="3">
        <v>1</v>
      </c>
      <c r="F270" t="s">
        <v>75</v>
      </c>
      <c r="G270" s="2">
        <v>11500</v>
      </c>
      <c r="H270" s="20">
        <f t="shared" si="12"/>
        <v>11500</v>
      </c>
      <c r="I270" s="21"/>
    </row>
    <row r="271" spans="1:9">
      <c r="F271" t="s">
        <v>40</v>
      </c>
      <c r="H271" s="20">
        <v>400</v>
      </c>
      <c r="I271" s="21"/>
    </row>
    <row r="272" spans="1:9">
      <c r="A272" s="3">
        <v>28165</v>
      </c>
      <c r="C272" s="3">
        <v>28750</v>
      </c>
      <c r="D272" t="s">
        <v>210</v>
      </c>
      <c r="E272" s="3">
        <v>1</v>
      </c>
      <c r="F272" t="s">
        <v>24</v>
      </c>
      <c r="G272" s="2">
        <v>6000</v>
      </c>
      <c r="H272" s="20">
        <f t="shared" si="12"/>
        <v>6000</v>
      </c>
      <c r="I272" s="21"/>
    </row>
    <row r="273" spans="1:9">
      <c r="F273" t="s">
        <v>40</v>
      </c>
      <c r="H273" s="20">
        <v>600</v>
      </c>
      <c r="I273" s="21"/>
    </row>
    <row r="274" spans="1:9">
      <c r="A274" s="3">
        <v>27190</v>
      </c>
      <c r="C274" s="3">
        <v>28656</v>
      </c>
      <c r="D274" t="s">
        <v>211</v>
      </c>
      <c r="E274" s="3">
        <v>1</v>
      </c>
      <c r="F274" t="s">
        <v>57</v>
      </c>
      <c r="G274" s="2">
        <v>3800</v>
      </c>
      <c r="H274" s="20">
        <f t="shared" si="12"/>
        <v>3800</v>
      </c>
      <c r="I274" s="21"/>
    </row>
    <row r="275" spans="1:9">
      <c r="A275" s="3">
        <v>27629</v>
      </c>
      <c r="C275" s="3">
        <v>28653</v>
      </c>
      <c r="D275" t="s">
        <v>212</v>
      </c>
      <c r="E275" s="3">
        <v>1</v>
      </c>
      <c r="F275" t="s">
        <v>67</v>
      </c>
      <c r="G275" s="2">
        <v>7800</v>
      </c>
      <c r="H275" s="20">
        <f t="shared" ref="H275:H284" si="13">E275*G275</f>
        <v>7800</v>
      </c>
      <c r="I275" s="21"/>
    </row>
    <row r="276" spans="1:9">
      <c r="A276" s="3">
        <v>27630</v>
      </c>
      <c r="C276" s="3">
        <v>28654</v>
      </c>
      <c r="D276" t="s">
        <v>213</v>
      </c>
      <c r="E276" s="3">
        <v>1</v>
      </c>
      <c r="F276" t="s">
        <v>17</v>
      </c>
      <c r="G276" s="2">
        <v>4200</v>
      </c>
      <c r="H276" s="20">
        <f t="shared" si="13"/>
        <v>4200</v>
      </c>
      <c r="I276" s="21"/>
    </row>
    <row r="277" spans="1:9">
      <c r="A277" s="3">
        <v>28168</v>
      </c>
      <c r="C277" s="3">
        <v>28655</v>
      </c>
      <c r="D277" t="s">
        <v>214</v>
      </c>
      <c r="E277" s="3">
        <v>1</v>
      </c>
      <c r="F277" t="s">
        <v>12</v>
      </c>
      <c r="G277" s="2">
        <v>7400</v>
      </c>
      <c r="H277" s="20">
        <f t="shared" si="13"/>
        <v>7400</v>
      </c>
      <c r="I277" s="21"/>
    </row>
    <row r="278" spans="1:9">
      <c r="E278" s="3">
        <v>1</v>
      </c>
      <c r="F278" t="s">
        <v>27</v>
      </c>
      <c r="G278" s="2">
        <v>950</v>
      </c>
      <c r="H278" s="20">
        <f t="shared" si="13"/>
        <v>950</v>
      </c>
      <c r="I278" s="21"/>
    </row>
    <row r="279" spans="1:9">
      <c r="A279" s="3">
        <v>27192</v>
      </c>
      <c r="C279" s="3">
        <v>28762</v>
      </c>
      <c r="D279" t="s">
        <v>215</v>
      </c>
      <c r="E279" s="3">
        <v>1</v>
      </c>
      <c r="F279" t="s">
        <v>10</v>
      </c>
      <c r="G279" s="2">
        <v>2500</v>
      </c>
      <c r="H279" s="20">
        <f t="shared" si="13"/>
        <v>2500</v>
      </c>
      <c r="I279" s="21"/>
    </row>
    <row r="280" spans="1:9">
      <c r="A280" s="3">
        <v>27193</v>
      </c>
      <c r="C280" s="3">
        <v>28764</v>
      </c>
      <c r="D280" t="s">
        <v>216</v>
      </c>
      <c r="E280" s="3">
        <v>1</v>
      </c>
      <c r="F280" t="s">
        <v>217</v>
      </c>
      <c r="G280" s="2">
        <v>21600</v>
      </c>
      <c r="H280" s="20">
        <f t="shared" si="13"/>
        <v>21600</v>
      </c>
      <c r="I280" s="21"/>
    </row>
    <row r="281" spans="1:9">
      <c r="A281" s="3">
        <v>27631</v>
      </c>
      <c r="C281" s="3">
        <v>28763</v>
      </c>
      <c r="D281" t="s">
        <v>218</v>
      </c>
      <c r="E281" s="3">
        <v>1</v>
      </c>
      <c r="F281" t="s">
        <v>17</v>
      </c>
      <c r="G281" s="2">
        <v>4200</v>
      </c>
      <c r="H281" s="20">
        <f t="shared" si="13"/>
        <v>4200</v>
      </c>
      <c r="I281" s="21"/>
    </row>
    <row r="282" spans="1:9">
      <c r="A282" s="3">
        <v>27191</v>
      </c>
      <c r="C282" s="3">
        <v>28760</v>
      </c>
      <c r="D282" t="s">
        <v>219</v>
      </c>
      <c r="E282" s="3">
        <v>1</v>
      </c>
      <c r="F282" t="s">
        <v>220</v>
      </c>
      <c r="G282" s="2">
        <v>21700</v>
      </c>
      <c r="H282" s="20">
        <f t="shared" si="13"/>
        <v>21700</v>
      </c>
      <c r="I282" s="21"/>
    </row>
    <row r="283" spans="1:9">
      <c r="A283" s="3">
        <v>27604</v>
      </c>
      <c r="C283" s="3">
        <v>28761</v>
      </c>
      <c r="D283" t="s">
        <v>221</v>
      </c>
      <c r="E283" s="3">
        <v>1</v>
      </c>
      <c r="F283" t="s">
        <v>76</v>
      </c>
      <c r="G283" s="2">
        <v>5500</v>
      </c>
      <c r="H283" s="20">
        <f t="shared" si="13"/>
        <v>5500</v>
      </c>
      <c r="I283" s="21"/>
    </row>
    <row r="284" spans="1:9">
      <c r="A284" s="3">
        <v>27632</v>
      </c>
      <c r="C284" s="3">
        <v>28765</v>
      </c>
      <c r="D284" t="s">
        <v>222</v>
      </c>
      <c r="E284" s="3">
        <v>1</v>
      </c>
      <c r="F284" t="s">
        <v>17</v>
      </c>
      <c r="G284" s="2">
        <v>4200</v>
      </c>
      <c r="H284" s="20">
        <f t="shared" si="13"/>
        <v>4200</v>
      </c>
      <c r="I284" s="21"/>
    </row>
    <row r="285" spans="1:9">
      <c r="A285" s="3">
        <v>28169</v>
      </c>
      <c r="C285" s="3">
        <v>28765</v>
      </c>
      <c r="D285" t="s">
        <v>222</v>
      </c>
      <c r="E285" s="3">
        <v>1</v>
      </c>
      <c r="F285" t="s">
        <v>57</v>
      </c>
      <c r="G285" s="2">
        <v>3800</v>
      </c>
      <c r="H285" s="20">
        <f t="shared" ref="H285:H304" si="14">E285*G285</f>
        <v>3800</v>
      </c>
      <c r="I285" s="21"/>
    </row>
    <row r="286" spans="1:9">
      <c r="E286" s="3">
        <v>1</v>
      </c>
      <c r="F286" t="s">
        <v>25</v>
      </c>
      <c r="G286" s="2">
        <v>7400</v>
      </c>
      <c r="H286" s="20">
        <f t="shared" si="14"/>
        <v>7400</v>
      </c>
      <c r="I286" s="21"/>
    </row>
    <row r="287" spans="1:9">
      <c r="E287" s="3">
        <v>1</v>
      </c>
      <c r="F287" t="s">
        <v>75</v>
      </c>
      <c r="G287" s="2">
        <v>11500</v>
      </c>
      <c r="H287" s="20">
        <f t="shared" si="14"/>
        <v>11500</v>
      </c>
      <c r="I287" s="21"/>
    </row>
    <row r="288" spans="1:9">
      <c r="A288" s="3">
        <v>27194</v>
      </c>
      <c r="C288" s="3">
        <v>28766</v>
      </c>
      <c r="D288" t="s">
        <v>223</v>
      </c>
      <c r="E288" s="3">
        <v>2</v>
      </c>
      <c r="F288" t="s">
        <v>108</v>
      </c>
      <c r="G288" s="2">
        <v>3800</v>
      </c>
      <c r="H288" s="20">
        <f t="shared" si="14"/>
        <v>7600</v>
      </c>
      <c r="I288" s="21"/>
    </row>
    <row r="289" spans="1:9">
      <c r="A289" s="3">
        <v>27005</v>
      </c>
      <c r="C289" s="3">
        <v>28766</v>
      </c>
      <c r="D289" t="s">
        <v>223</v>
      </c>
      <c r="E289" s="3">
        <v>1</v>
      </c>
      <c r="F289" t="s">
        <v>6</v>
      </c>
      <c r="G289" s="2">
        <v>4200</v>
      </c>
      <c r="H289" s="20">
        <f t="shared" si="14"/>
        <v>4200</v>
      </c>
      <c r="I289" s="21"/>
    </row>
    <row r="290" spans="1:9">
      <c r="A290" s="3">
        <v>28170</v>
      </c>
      <c r="C290" s="3">
        <v>28767</v>
      </c>
      <c r="D290" t="s">
        <v>224</v>
      </c>
      <c r="E290" s="3">
        <v>1</v>
      </c>
      <c r="F290" t="s">
        <v>119</v>
      </c>
      <c r="G290" s="2">
        <v>2500</v>
      </c>
      <c r="H290" s="20">
        <f t="shared" si="14"/>
        <v>2500</v>
      </c>
      <c r="I290" s="21"/>
    </row>
    <row r="291" spans="1:9">
      <c r="A291" s="3">
        <v>28172</v>
      </c>
      <c r="C291" s="3">
        <v>28768</v>
      </c>
      <c r="D291" t="s">
        <v>225</v>
      </c>
      <c r="E291" s="3">
        <v>1</v>
      </c>
      <c r="F291" t="s">
        <v>27</v>
      </c>
      <c r="G291" s="2">
        <v>950</v>
      </c>
      <c r="H291" s="20">
        <f t="shared" si="14"/>
        <v>950</v>
      </c>
      <c r="I291" s="21"/>
    </row>
    <row r="292" spans="1:9">
      <c r="A292" s="3">
        <v>28171</v>
      </c>
      <c r="C292" s="3">
        <v>28769</v>
      </c>
      <c r="D292" t="s">
        <v>226</v>
      </c>
      <c r="E292" s="3">
        <v>4</v>
      </c>
      <c r="F292" t="s">
        <v>27</v>
      </c>
      <c r="G292" s="2">
        <v>950</v>
      </c>
      <c r="H292" s="20">
        <f t="shared" si="14"/>
        <v>3800</v>
      </c>
      <c r="I292" s="21"/>
    </row>
    <row r="293" spans="1:9">
      <c r="E293" s="3">
        <v>1</v>
      </c>
      <c r="F293" t="s">
        <v>72</v>
      </c>
      <c r="G293" s="2">
        <v>3800</v>
      </c>
      <c r="H293" s="20">
        <f t="shared" si="14"/>
        <v>3800</v>
      </c>
      <c r="I293" s="21"/>
    </row>
    <row r="294" spans="1:9">
      <c r="E294" s="3">
        <v>2</v>
      </c>
      <c r="F294" t="s">
        <v>119</v>
      </c>
      <c r="G294" s="2">
        <v>2500</v>
      </c>
      <c r="H294" s="20">
        <f t="shared" si="14"/>
        <v>5000</v>
      </c>
      <c r="I294" s="21"/>
    </row>
    <row r="295" spans="1:9">
      <c r="A295" s="3">
        <v>27006</v>
      </c>
      <c r="C295" s="3">
        <v>28772</v>
      </c>
      <c r="D295" t="s">
        <v>229</v>
      </c>
      <c r="E295" s="3">
        <v>1</v>
      </c>
      <c r="F295" t="s">
        <v>17</v>
      </c>
      <c r="G295" s="2">
        <v>4200</v>
      </c>
      <c r="H295" s="1">
        <f t="shared" si="14"/>
        <v>4200</v>
      </c>
    </row>
    <row r="296" spans="1:9">
      <c r="A296" s="3">
        <v>28173</v>
      </c>
      <c r="C296" s="3">
        <v>28771</v>
      </c>
      <c r="D296" t="s">
        <v>230</v>
      </c>
      <c r="E296" s="3">
        <v>2</v>
      </c>
      <c r="F296" t="s">
        <v>27</v>
      </c>
      <c r="G296" s="2">
        <v>950</v>
      </c>
      <c r="H296" s="1">
        <f t="shared" si="14"/>
        <v>1900</v>
      </c>
    </row>
    <row r="297" spans="1:9">
      <c r="A297" s="3">
        <v>27199</v>
      </c>
      <c r="C297" s="3">
        <v>28773</v>
      </c>
      <c r="D297" t="s">
        <v>231</v>
      </c>
      <c r="E297" s="3">
        <v>2</v>
      </c>
      <c r="F297" t="s">
        <v>108</v>
      </c>
      <c r="G297" s="2">
        <v>3700</v>
      </c>
      <c r="H297" s="1">
        <f t="shared" si="14"/>
        <v>7400</v>
      </c>
    </row>
    <row r="298" spans="1:9">
      <c r="A298" s="3">
        <v>27633</v>
      </c>
      <c r="C298" s="3">
        <v>28658</v>
      </c>
      <c r="D298" t="s">
        <v>235</v>
      </c>
      <c r="E298" s="3">
        <v>1</v>
      </c>
      <c r="F298" t="s">
        <v>100</v>
      </c>
      <c r="G298" s="2">
        <v>3200</v>
      </c>
      <c r="H298" s="1">
        <f t="shared" si="14"/>
        <v>3200</v>
      </c>
    </row>
    <row r="299" spans="1:9">
      <c r="A299" s="3">
        <v>26960</v>
      </c>
      <c r="C299" s="3">
        <v>28775</v>
      </c>
      <c r="D299" t="s">
        <v>236</v>
      </c>
      <c r="E299" s="3">
        <v>1</v>
      </c>
      <c r="F299" t="s">
        <v>237</v>
      </c>
      <c r="G299" s="2">
        <v>14000</v>
      </c>
      <c r="H299" s="1">
        <f t="shared" si="14"/>
        <v>14000</v>
      </c>
    </row>
    <row r="300" spans="1:9">
      <c r="E300" s="3">
        <v>2</v>
      </c>
      <c r="F300" t="s">
        <v>238</v>
      </c>
      <c r="G300" s="2">
        <v>14000</v>
      </c>
      <c r="H300" s="1">
        <f t="shared" si="14"/>
        <v>28000</v>
      </c>
    </row>
    <row r="301" spans="1:9">
      <c r="A301" s="3">
        <v>28175</v>
      </c>
      <c r="C301" s="3">
        <v>28657</v>
      </c>
      <c r="D301" t="s">
        <v>239</v>
      </c>
      <c r="E301" s="3">
        <v>1</v>
      </c>
      <c r="F301" t="s">
        <v>119</v>
      </c>
      <c r="G301" s="2">
        <v>2500</v>
      </c>
      <c r="H301" s="1">
        <f t="shared" si="14"/>
        <v>2500</v>
      </c>
    </row>
    <row r="302" spans="1:9">
      <c r="C302" s="3">
        <v>28774</v>
      </c>
      <c r="D302" t="s">
        <v>240</v>
      </c>
      <c r="E302" s="3">
        <v>2</v>
      </c>
      <c r="F302" t="s">
        <v>241</v>
      </c>
      <c r="G302" s="2">
        <v>15000</v>
      </c>
      <c r="H302" s="1">
        <f t="shared" si="14"/>
        <v>30000</v>
      </c>
    </row>
    <row r="303" spans="1:9">
      <c r="E303" s="3">
        <v>1</v>
      </c>
      <c r="F303" t="s">
        <v>185</v>
      </c>
      <c r="G303" s="2">
        <v>11000</v>
      </c>
      <c r="H303" s="1">
        <f t="shared" si="14"/>
        <v>11000</v>
      </c>
    </row>
    <row r="304" spans="1:9">
      <c r="A304" s="3">
        <v>27634</v>
      </c>
      <c r="C304" s="3">
        <v>28659</v>
      </c>
      <c r="D304" t="s">
        <v>242</v>
      </c>
      <c r="E304" s="3">
        <v>1</v>
      </c>
      <c r="F304" t="s">
        <v>100</v>
      </c>
      <c r="G304" s="2">
        <v>3200</v>
      </c>
      <c r="H304" s="1">
        <f t="shared" si="14"/>
        <v>3200</v>
      </c>
    </row>
    <row r="305" spans="1:10">
      <c r="A305" s="3">
        <v>27117</v>
      </c>
      <c r="C305" s="3" t="s">
        <v>243</v>
      </c>
      <c r="D305" t="s">
        <v>174</v>
      </c>
      <c r="E305" s="3">
        <v>4</v>
      </c>
      <c r="F305" t="s">
        <v>74</v>
      </c>
      <c r="G305" s="2">
        <v>4800</v>
      </c>
      <c r="I305" s="1">
        <f>E305*G305</f>
        <v>19200</v>
      </c>
    </row>
    <row r="306" spans="1:10">
      <c r="E306" s="3">
        <v>3</v>
      </c>
      <c r="F306" t="s">
        <v>119</v>
      </c>
      <c r="G306" s="2">
        <v>2500</v>
      </c>
      <c r="I306" s="1">
        <f>E306*G306</f>
        <v>7500</v>
      </c>
    </row>
    <row r="307" spans="1:10">
      <c r="A307" s="3">
        <v>26959</v>
      </c>
      <c r="C307" s="3" t="s">
        <v>243</v>
      </c>
      <c r="D307" t="s">
        <v>174</v>
      </c>
      <c r="E307" s="3">
        <v>1</v>
      </c>
      <c r="F307" t="s">
        <v>17</v>
      </c>
      <c r="G307" s="2">
        <v>4200</v>
      </c>
      <c r="I307" s="1">
        <f>E307*G307</f>
        <v>4200</v>
      </c>
    </row>
    <row r="308" spans="1:10">
      <c r="E308" s="3">
        <v>4</v>
      </c>
      <c r="F308" t="s">
        <v>100</v>
      </c>
      <c r="G308" s="2">
        <v>3200</v>
      </c>
      <c r="I308" s="1">
        <f>E308*G308</f>
        <v>12800</v>
      </c>
    </row>
    <row r="309" spans="1:10">
      <c r="F309" t="s">
        <v>244</v>
      </c>
      <c r="I309" s="1">
        <v>-390.17</v>
      </c>
    </row>
    <row r="310" spans="1:10">
      <c r="A310" s="3">
        <v>27114</v>
      </c>
      <c r="C310" s="3" t="s">
        <v>245</v>
      </c>
      <c r="D310" t="s">
        <v>174</v>
      </c>
      <c r="E310" s="3">
        <v>35</v>
      </c>
      <c r="F310" t="s">
        <v>27</v>
      </c>
      <c r="G310" s="2">
        <v>950</v>
      </c>
      <c r="I310" s="1">
        <f>E310*G310</f>
        <v>33250</v>
      </c>
    </row>
    <row r="311" spans="1:10">
      <c r="E311" s="3">
        <v>3</v>
      </c>
      <c r="F311" t="s">
        <v>175</v>
      </c>
      <c r="G311" s="2">
        <v>10400</v>
      </c>
      <c r="I311" s="1">
        <f>E311*G311</f>
        <v>31200</v>
      </c>
    </row>
    <row r="312" spans="1:10">
      <c r="A312" s="3">
        <v>26958</v>
      </c>
      <c r="C312" s="3" t="s">
        <v>245</v>
      </c>
      <c r="D312" t="s">
        <v>174</v>
      </c>
      <c r="E312" s="3">
        <v>4</v>
      </c>
      <c r="F312" t="s">
        <v>6</v>
      </c>
      <c r="G312" s="2">
        <v>4200</v>
      </c>
      <c r="I312" s="1">
        <f>E312*G312</f>
        <v>16800</v>
      </c>
    </row>
    <row r="313" spans="1:10">
      <c r="F313" t="s">
        <v>244</v>
      </c>
      <c r="I313" s="1">
        <v>-725.45</v>
      </c>
    </row>
    <row r="314" spans="1:10">
      <c r="A314" s="3">
        <v>28174</v>
      </c>
      <c r="C314" s="3">
        <v>28660</v>
      </c>
      <c r="D314" t="s">
        <v>246</v>
      </c>
      <c r="E314" s="3">
        <v>3</v>
      </c>
      <c r="F314" t="s">
        <v>247</v>
      </c>
      <c r="G314" s="2">
        <v>15500</v>
      </c>
      <c r="H314" s="1">
        <f>E314*G314</f>
        <v>46500</v>
      </c>
    </row>
    <row r="315" spans="1:10">
      <c r="E315" s="3">
        <v>1</v>
      </c>
      <c r="F315" t="s">
        <v>12</v>
      </c>
      <c r="G315" s="2">
        <v>7400</v>
      </c>
      <c r="H315" s="1">
        <f>E315*G315</f>
        <v>7400</v>
      </c>
    </row>
    <row r="316" spans="1:10">
      <c r="E316" s="3">
        <v>1</v>
      </c>
      <c r="F316" t="s">
        <v>82</v>
      </c>
      <c r="G316" s="2">
        <v>27600</v>
      </c>
      <c r="H316" s="1">
        <f>E316*G316</f>
        <v>27600</v>
      </c>
    </row>
    <row r="317" spans="1:10">
      <c r="A317" s="3">
        <v>28178</v>
      </c>
      <c r="C317" s="3">
        <v>28662</v>
      </c>
      <c r="D317" t="s">
        <v>248</v>
      </c>
      <c r="E317" s="3">
        <v>4</v>
      </c>
      <c r="F317" t="s">
        <v>54</v>
      </c>
      <c r="G317" s="2">
        <v>24500</v>
      </c>
      <c r="H317" s="1">
        <v>10000</v>
      </c>
      <c r="J317" s="2">
        <f>SUM(G317:G318)-H317</f>
        <v>43100</v>
      </c>
    </row>
    <row r="318" spans="1:10">
      <c r="E318" s="3">
        <v>1</v>
      </c>
      <c r="F318" t="s">
        <v>117</v>
      </c>
      <c r="G318" s="2">
        <v>28600</v>
      </c>
      <c r="I318" s="1"/>
    </row>
    <row r="319" spans="1:10">
      <c r="A319" s="3">
        <v>27007</v>
      </c>
      <c r="C319" s="3">
        <v>28777</v>
      </c>
      <c r="D319" t="s">
        <v>236</v>
      </c>
      <c r="E319" s="3">
        <v>1</v>
      </c>
      <c r="F319" t="s">
        <v>249</v>
      </c>
      <c r="G319" s="2">
        <v>14000</v>
      </c>
      <c r="H319" s="1">
        <f>E319*G319</f>
        <v>14000</v>
      </c>
      <c r="I319" s="1"/>
    </row>
    <row r="320" spans="1:10">
      <c r="A320" s="3">
        <v>27119</v>
      </c>
      <c r="C320" s="3">
        <v>28776</v>
      </c>
      <c r="D320" t="s">
        <v>250</v>
      </c>
      <c r="E320" s="3">
        <v>3</v>
      </c>
      <c r="F320" t="s">
        <v>27</v>
      </c>
      <c r="G320" s="2">
        <v>900</v>
      </c>
      <c r="H320" s="1">
        <f t="shared" ref="H320:H321" si="15">E320*G320</f>
        <v>2700</v>
      </c>
      <c r="I320" s="1"/>
    </row>
    <row r="321" spans="1:11">
      <c r="E321" s="3">
        <v>6</v>
      </c>
      <c r="F321" t="s">
        <v>15</v>
      </c>
      <c r="G321" s="2">
        <v>550</v>
      </c>
      <c r="H321" s="1">
        <f t="shared" si="15"/>
        <v>3300</v>
      </c>
      <c r="I321" s="1"/>
    </row>
    <row r="322" spans="1:11" ht="15.75" thickBot="1">
      <c r="A322" s="11">
        <v>28179</v>
      </c>
      <c r="B322" s="11"/>
      <c r="C322" s="11">
        <v>28778</v>
      </c>
      <c r="D322" s="12" t="s">
        <v>251</v>
      </c>
      <c r="E322" s="11">
        <v>17</v>
      </c>
      <c r="F322" s="12" t="s">
        <v>81</v>
      </c>
      <c r="G322" s="13">
        <v>15500</v>
      </c>
      <c r="H322" s="14">
        <v>3000</v>
      </c>
      <c r="I322" s="14"/>
      <c r="J322" s="14">
        <f>G322-H322</f>
        <v>12500</v>
      </c>
    </row>
    <row r="323" spans="1:11">
      <c r="A323" s="3">
        <v>27200</v>
      </c>
      <c r="D323" s="15" t="s">
        <v>231</v>
      </c>
      <c r="E323" s="3">
        <v>20</v>
      </c>
      <c r="F323" s="15" t="s">
        <v>10</v>
      </c>
      <c r="G323" s="2">
        <v>2400</v>
      </c>
      <c r="J323" s="1">
        <f t="shared" ref="J323:J334" si="16">E323*G323</f>
        <v>48000</v>
      </c>
    </row>
    <row r="324" spans="1:11">
      <c r="D324" s="15"/>
      <c r="E324" s="3">
        <v>12</v>
      </c>
      <c r="F324" s="15" t="s">
        <v>108</v>
      </c>
      <c r="G324" s="2">
        <v>3700</v>
      </c>
      <c r="J324" s="1">
        <f t="shared" si="16"/>
        <v>44400</v>
      </c>
    </row>
    <row r="325" spans="1:11">
      <c r="D325" s="15"/>
      <c r="E325" s="3">
        <v>3</v>
      </c>
      <c r="F325" s="15" t="s">
        <v>21</v>
      </c>
      <c r="G325" s="2">
        <v>17000</v>
      </c>
      <c r="J325" s="1">
        <f t="shared" si="16"/>
        <v>51000</v>
      </c>
    </row>
    <row r="326" spans="1:11">
      <c r="D326" s="15"/>
      <c r="E326" s="3">
        <v>3</v>
      </c>
      <c r="F326" s="15" t="s">
        <v>74</v>
      </c>
      <c r="G326" s="2">
        <v>4600</v>
      </c>
      <c r="J326" s="1">
        <f t="shared" si="16"/>
        <v>13800</v>
      </c>
    </row>
    <row r="327" spans="1:11">
      <c r="D327" s="15"/>
      <c r="E327" s="3">
        <v>5</v>
      </c>
      <c r="F327" s="15" t="s">
        <v>72</v>
      </c>
      <c r="G327" s="2">
        <v>3700</v>
      </c>
      <c r="J327" s="1">
        <f t="shared" si="16"/>
        <v>18500</v>
      </c>
    </row>
    <row r="328" spans="1:11">
      <c r="A328" s="3">
        <v>27195</v>
      </c>
      <c r="D328" s="15" t="s">
        <v>263</v>
      </c>
      <c r="E328" s="3">
        <v>2</v>
      </c>
      <c r="F328" s="15" t="s">
        <v>32</v>
      </c>
      <c r="G328" s="2">
        <v>10034.25</v>
      </c>
      <c r="J328" s="1">
        <f t="shared" si="16"/>
        <v>20068.5</v>
      </c>
    </row>
    <row r="329" spans="1:11">
      <c r="D329" s="15"/>
      <c r="E329" s="3">
        <v>2</v>
      </c>
      <c r="F329" s="15" t="s">
        <v>42</v>
      </c>
      <c r="G329" s="2">
        <v>12112.5</v>
      </c>
      <c r="J329" s="1">
        <f t="shared" si="16"/>
        <v>24225</v>
      </c>
    </row>
    <row r="330" spans="1:11">
      <c r="D330" s="15"/>
      <c r="E330" s="3">
        <v>2</v>
      </c>
      <c r="F330" s="15" t="s">
        <v>185</v>
      </c>
      <c r="G330" s="2">
        <v>14254.5</v>
      </c>
      <c r="J330" s="1">
        <f t="shared" si="16"/>
        <v>28509</v>
      </c>
    </row>
    <row r="331" spans="1:11">
      <c r="A331" s="3">
        <v>27198</v>
      </c>
      <c r="D331" s="15" t="s">
        <v>264</v>
      </c>
      <c r="E331" s="3">
        <v>1</v>
      </c>
      <c r="F331" s="15" t="s">
        <v>21</v>
      </c>
      <c r="G331" s="2">
        <v>17500</v>
      </c>
      <c r="J331" s="1">
        <f t="shared" si="16"/>
        <v>17500</v>
      </c>
      <c r="K331" t="s">
        <v>349</v>
      </c>
    </row>
    <row r="332" spans="1:11">
      <c r="A332" s="3">
        <v>27197</v>
      </c>
      <c r="D332" s="15" t="s">
        <v>265</v>
      </c>
      <c r="E332" s="3">
        <v>1</v>
      </c>
      <c r="F332" s="15" t="s">
        <v>21</v>
      </c>
      <c r="G332" s="2">
        <v>17500</v>
      </c>
      <c r="J332" s="1">
        <f t="shared" si="16"/>
        <v>17500</v>
      </c>
    </row>
    <row r="333" spans="1:11">
      <c r="A333" s="3">
        <v>27196</v>
      </c>
      <c r="D333" s="15" t="s">
        <v>266</v>
      </c>
      <c r="E333" s="3">
        <v>1</v>
      </c>
      <c r="F333" s="15" t="s">
        <v>17</v>
      </c>
      <c r="G333" s="2">
        <v>4900</v>
      </c>
      <c r="J333" s="1">
        <f t="shared" si="16"/>
        <v>4900</v>
      </c>
      <c r="K333" t="s">
        <v>349</v>
      </c>
    </row>
    <row r="334" spans="1:11">
      <c r="A334" s="3">
        <v>27118</v>
      </c>
      <c r="D334" s="15" t="s">
        <v>267</v>
      </c>
      <c r="E334" s="3">
        <v>2</v>
      </c>
      <c r="F334" s="15" t="s">
        <v>27</v>
      </c>
      <c r="G334" s="2">
        <v>900</v>
      </c>
      <c r="J334" s="1">
        <f t="shared" si="16"/>
        <v>1800</v>
      </c>
    </row>
    <row r="336" spans="1:11" ht="15.75" thickBot="1">
      <c r="A336" s="8" t="s">
        <v>37</v>
      </c>
      <c r="B336" s="8"/>
      <c r="E336" s="16">
        <f>SUM(E4:E335)</f>
        <v>609</v>
      </c>
      <c r="G336" s="9" t="s">
        <v>38</v>
      </c>
      <c r="H336" s="10">
        <f>SUM(H4:H335)</f>
        <v>2080732.5</v>
      </c>
      <c r="I336" s="10">
        <f>SUM(I4:I335)</f>
        <v>213184.37999999998</v>
      </c>
      <c r="J336" s="10">
        <f>SUM(J4:J335)</f>
        <v>345802.5</v>
      </c>
    </row>
    <row r="337" spans="1:9" ht="16.5" thickTop="1" thickBot="1">
      <c r="A337" s="8" t="s">
        <v>194</v>
      </c>
      <c r="G337" s="9" t="s">
        <v>38</v>
      </c>
      <c r="H337" s="27">
        <f>H336+I336+J336</f>
        <v>2639719.38</v>
      </c>
      <c r="I337" s="1"/>
    </row>
    <row r="338" spans="1:9" ht="15.75" thickTop="1">
      <c r="I338" s="1"/>
    </row>
    <row r="339" spans="1:9">
      <c r="G339" s="9" t="s">
        <v>38</v>
      </c>
      <c r="H339" s="1">
        <v>2080733</v>
      </c>
      <c r="I339" t="s">
        <v>203</v>
      </c>
    </row>
    <row r="340" spans="1:9">
      <c r="H340" s="1">
        <f>H336-H339</f>
        <v>-0.5</v>
      </c>
      <c r="I340" t="s">
        <v>326</v>
      </c>
    </row>
    <row r="342" spans="1:9">
      <c r="A342" s="7" t="s">
        <v>232</v>
      </c>
    </row>
    <row r="343" spans="1:9">
      <c r="A343" s="7"/>
    </row>
    <row r="344" spans="1:9">
      <c r="A344" s="7"/>
    </row>
    <row r="345" spans="1:9">
      <c r="A345" s="7" t="s">
        <v>233</v>
      </c>
    </row>
    <row r="346" spans="1:9">
      <c r="A346" s="7" t="s">
        <v>234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0"/>
  <sheetViews>
    <sheetView workbookViewId="0">
      <pane ySplit="3" topLeftCell="A133" activePane="bottomLeft" state="frozen"/>
      <selection pane="bottomLeft" activeCell="H145" sqref="H145"/>
    </sheetView>
  </sheetViews>
  <sheetFormatPr defaultRowHeight="15"/>
  <cols>
    <col min="2" max="2" width="4.42578125" customWidth="1"/>
    <col min="4" max="4" width="28.28515625" bestFit="1" customWidth="1"/>
    <col min="6" max="6" width="16.85546875" bestFit="1" customWidth="1"/>
    <col min="7" max="7" width="15" bestFit="1" customWidth="1"/>
    <col min="8" max="8" width="12.42578125" bestFit="1" customWidth="1"/>
    <col min="9" max="9" width="10.85546875" bestFit="1" customWidth="1"/>
    <col min="10" max="10" width="13.85546875" bestFit="1" customWidth="1"/>
  </cols>
  <sheetData>
    <row r="1" spans="1:10">
      <c r="A1" s="8" t="s">
        <v>253</v>
      </c>
      <c r="B1" s="3"/>
      <c r="C1" s="3"/>
      <c r="E1" s="3"/>
      <c r="G1" s="2"/>
      <c r="H1" s="1"/>
    </row>
    <row r="2" spans="1:10">
      <c r="A2" s="8"/>
      <c r="B2" s="7"/>
      <c r="C2" s="3"/>
      <c r="E2" s="3"/>
      <c r="G2" s="2"/>
      <c r="H2" s="19" t="s">
        <v>193</v>
      </c>
      <c r="I2" s="19" t="s">
        <v>145</v>
      </c>
    </row>
    <row r="3" spans="1:10" ht="15.75" thickBot="1">
      <c r="A3" s="4" t="s">
        <v>8</v>
      </c>
      <c r="B3" s="4"/>
      <c r="C3" s="4" t="s">
        <v>0</v>
      </c>
      <c r="D3" s="4" t="s">
        <v>4</v>
      </c>
      <c r="E3" s="4" t="s">
        <v>129</v>
      </c>
      <c r="F3" s="4" t="s">
        <v>1</v>
      </c>
      <c r="G3" s="5" t="s">
        <v>7</v>
      </c>
      <c r="H3" s="6" t="s">
        <v>2</v>
      </c>
      <c r="I3" s="6" t="s">
        <v>2</v>
      </c>
      <c r="J3" s="6" t="s">
        <v>268</v>
      </c>
    </row>
    <row r="4" spans="1:10">
      <c r="A4" s="3">
        <v>26961</v>
      </c>
      <c r="C4" s="3">
        <v>28663</v>
      </c>
      <c r="D4" t="s">
        <v>254</v>
      </c>
      <c r="E4" s="3">
        <v>1</v>
      </c>
      <c r="F4" t="s">
        <v>100</v>
      </c>
      <c r="G4" s="2">
        <v>3200</v>
      </c>
      <c r="H4" s="2">
        <f t="shared" ref="H4:H24" si="0">E4*G4</f>
        <v>3200</v>
      </c>
    </row>
    <row r="5" spans="1:10">
      <c r="A5" s="3">
        <v>27008</v>
      </c>
      <c r="C5" s="3">
        <v>28664</v>
      </c>
      <c r="D5" t="s">
        <v>255</v>
      </c>
      <c r="E5" s="3">
        <v>1</v>
      </c>
      <c r="F5" t="s">
        <v>100</v>
      </c>
      <c r="G5" s="2">
        <v>3200</v>
      </c>
      <c r="H5" s="2">
        <f t="shared" si="0"/>
        <v>3200</v>
      </c>
    </row>
    <row r="6" spans="1:10">
      <c r="A6" s="3">
        <v>27371</v>
      </c>
      <c r="C6" s="3">
        <v>28665</v>
      </c>
      <c r="D6" t="s">
        <v>256</v>
      </c>
      <c r="E6" s="3">
        <v>1</v>
      </c>
      <c r="F6" t="s">
        <v>119</v>
      </c>
      <c r="G6" s="2">
        <v>2500</v>
      </c>
      <c r="H6" s="2">
        <f t="shared" si="0"/>
        <v>2500</v>
      </c>
    </row>
    <row r="7" spans="1:10">
      <c r="A7" s="3">
        <v>26962</v>
      </c>
      <c r="C7" s="3">
        <v>28665</v>
      </c>
      <c r="D7" t="s">
        <v>256</v>
      </c>
      <c r="E7" s="3">
        <v>1</v>
      </c>
      <c r="F7" t="s">
        <v>100</v>
      </c>
      <c r="G7" s="2">
        <v>3200</v>
      </c>
      <c r="H7" s="2">
        <f t="shared" si="0"/>
        <v>3200</v>
      </c>
    </row>
    <row r="8" spans="1:10">
      <c r="A8" s="3">
        <v>27009</v>
      </c>
      <c r="C8" s="3">
        <v>28666</v>
      </c>
      <c r="D8" t="s">
        <v>257</v>
      </c>
      <c r="E8" s="3">
        <v>1</v>
      </c>
      <c r="F8" t="s">
        <v>17</v>
      </c>
      <c r="G8" s="2">
        <v>4200</v>
      </c>
      <c r="H8" s="2">
        <f t="shared" si="0"/>
        <v>4200</v>
      </c>
    </row>
    <row r="9" spans="1:10">
      <c r="A9" s="3">
        <v>27372</v>
      </c>
      <c r="C9" s="3">
        <v>28667</v>
      </c>
      <c r="D9" t="s">
        <v>258</v>
      </c>
      <c r="E9" s="3">
        <v>1</v>
      </c>
      <c r="F9" t="s">
        <v>32</v>
      </c>
      <c r="G9" s="2">
        <v>10300</v>
      </c>
      <c r="H9" s="2">
        <f t="shared" si="0"/>
        <v>10300</v>
      </c>
    </row>
    <row r="10" spans="1:10">
      <c r="A10" s="3">
        <v>27010</v>
      </c>
      <c r="C10" s="3">
        <v>28668</v>
      </c>
      <c r="D10" t="s">
        <v>259</v>
      </c>
      <c r="E10" s="3">
        <v>1</v>
      </c>
      <c r="F10" t="s">
        <v>17</v>
      </c>
      <c r="G10" s="2">
        <v>4200</v>
      </c>
      <c r="H10" s="2">
        <f t="shared" si="0"/>
        <v>4200</v>
      </c>
    </row>
    <row r="11" spans="1:10">
      <c r="A11" s="3">
        <v>27011</v>
      </c>
      <c r="C11" s="3">
        <v>28669</v>
      </c>
      <c r="D11" t="s">
        <v>260</v>
      </c>
      <c r="E11" s="3">
        <v>1</v>
      </c>
      <c r="F11" t="s">
        <v>68</v>
      </c>
      <c r="G11" s="2">
        <v>7000</v>
      </c>
      <c r="H11" s="2">
        <f t="shared" si="0"/>
        <v>7000</v>
      </c>
    </row>
    <row r="12" spans="1:10">
      <c r="A12" s="3">
        <v>28102</v>
      </c>
      <c r="C12" s="3">
        <v>28671</v>
      </c>
      <c r="D12" t="s">
        <v>261</v>
      </c>
      <c r="E12" s="3">
        <v>1</v>
      </c>
      <c r="F12" t="s">
        <v>100</v>
      </c>
      <c r="G12" s="2">
        <v>3800</v>
      </c>
      <c r="H12" s="2">
        <f t="shared" si="0"/>
        <v>3800</v>
      </c>
    </row>
    <row r="13" spans="1:10">
      <c r="A13" s="3">
        <v>28101</v>
      </c>
      <c r="C13" s="3">
        <v>28670</v>
      </c>
      <c r="D13" t="s">
        <v>262</v>
      </c>
      <c r="E13" s="3">
        <v>1</v>
      </c>
      <c r="F13" t="s">
        <v>27</v>
      </c>
      <c r="G13" s="2">
        <v>950</v>
      </c>
      <c r="H13" s="2">
        <f t="shared" si="0"/>
        <v>950</v>
      </c>
    </row>
    <row r="14" spans="1:10">
      <c r="A14" s="3">
        <v>27373</v>
      </c>
      <c r="C14" s="3">
        <v>28672</v>
      </c>
      <c r="D14" t="s">
        <v>269</v>
      </c>
      <c r="E14" s="3">
        <v>10</v>
      </c>
      <c r="F14" t="s">
        <v>27</v>
      </c>
      <c r="G14" s="2">
        <v>950</v>
      </c>
      <c r="H14" s="2">
        <f t="shared" si="0"/>
        <v>9500</v>
      </c>
    </row>
    <row r="15" spans="1:10">
      <c r="A15" s="3">
        <v>26963</v>
      </c>
      <c r="C15" s="3">
        <v>28673</v>
      </c>
      <c r="D15" t="s">
        <v>270</v>
      </c>
      <c r="E15" s="3">
        <v>1</v>
      </c>
      <c r="F15" t="s">
        <v>17</v>
      </c>
      <c r="G15" s="2">
        <v>4200</v>
      </c>
      <c r="H15" s="2">
        <f t="shared" si="0"/>
        <v>4200</v>
      </c>
    </row>
    <row r="16" spans="1:10">
      <c r="A16" s="3">
        <v>27013</v>
      </c>
      <c r="C16" s="3">
        <v>28674</v>
      </c>
      <c r="D16" t="s">
        <v>271</v>
      </c>
      <c r="E16" s="3">
        <v>1</v>
      </c>
      <c r="F16" t="s">
        <v>17</v>
      </c>
      <c r="G16" s="2">
        <v>4200</v>
      </c>
      <c r="H16" s="2">
        <f t="shared" si="0"/>
        <v>4200</v>
      </c>
    </row>
    <row r="17" spans="1:8">
      <c r="A17" s="3">
        <v>27374</v>
      </c>
      <c r="C17" s="3">
        <v>28675</v>
      </c>
      <c r="D17" t="s">
        <v>272</v>
      </c>
      <c r="E17" s="3">
        <v>1</v>
      </c>
      <c r="F17" t="s">
        <v>273</v>
      </c>
      <c r="G17" s="2">
        <v>3800</v>
      </c>
      <c r="H17" s="2">
        <f t="shared" si="0"/>
        <v>3800</v>
      </c>
    </row>
    <row r="18" spans="1:8">
      <c r="A18" s="3"/>
      <c r="C18" s="3"/>
      <c r="E18" s="3">
        <v>2</v>
      </c>
      <c r="F18" t="s">
        <v>274</v>
      </c>
      <c r="G18" s="2">
        <v>6000</v>
      </c>
      <c r="H18" s="2">
        <f t="shared" si="0"/>
        <v>12000</v>
      </c>
    </row>
    <row r="19" spans="1:8">
      <c r="A19" s="3">
        <v>27375</v>
      </c>
      <c r="C19" s="3">
        <v>28676</v>
      </c>
      <c r="D19" t="s">
        <v>275</v>
      </c>
      <c r="E19" s="3">
        <v>1</v>
      </c>
      <c r="F19" t="s">
        <v>276</v>
      </c>
      <c r="G19" s="2">
        <v>10400</v>
      </c>
      <c r="H19" s="2">
        <f t="shared" si="0"/>
        <v>10400</v>
      </c>
    </row>
    <row r="20" spans="1:8">
      <c r="A20" s="3"/>
      <c r="C20" s="3"/>
      <c r="E20" s="3">
        <v>1</v>
      </c>
      <c r="F20" t="s">
        <v>274</v>
      </c>
      <c r="G20" s="2">
        <v>6000</v>
      </c>
      <c r="H20" s="2">
        <f t="shared" si="0"/>
        <v>6000</v>
      </c>
    </row>
    <row r="21" spans="1:8">
      <c r="A21" s="3">
        <v>26964</v>
      </c>
      <c r="C21" s="3">
        <v>28677</v>
      </c>
      <c r="D21" t="s">
        <v>277</v>
      </c>
      <c r="E21" s="3">
        <v>1</v>
      </c>
      <c r="F21" t="s">
        <v>100</v>
      </c>
      <c r="G21" s="2">
        <v>3200</v>
      </c>
      <c r="H21" s="2">
        <f t="shared" si="0"/>
        <v>3200</v>
      </c>
    </row>
    <row r="22" spans="1:8">
      <c r="A22" s="3">
        <v>28103</v>
      </c>
      <c r="C22" s="3">
        <v>28679</v>
      </c>
      <c r="D22" t="s">
        <v>278</v>
      </c>
      <c r="E22" s="3">
        <v>4</v>
      </c>
      <c r="F22" t="s">
        <v>27</v>
      </c>
      <c r="G22" s="2">
        <v>950</v>
      </c>
      <c r="H22" s="2">
        <f t="shared" si="0"/>
        <v>3800</v>
      </c>
    </row>
    <row r="23" spans="1:8">
      <c r="A23" s="3">
        <v>28104</v>
      </c>
      <c r="C23" s="3">
        <v>28679</v>
      </c>
      <c r="D23" t="s">
        <v>278</v>
      </c>
      <c r="E23" s="3">
        <v>2</v>
      </c>
      <c r="F23" t="s">
        <v>76</v>
      </c>
      <c r="G23" s="2">
        <v>5500</v>
      </c>
      <c r="H23" s="2">
        <f t="shared" si="0"/>
        <v>11000</v>
      </c>
    </row>
    <row r="24" spans="1:8">
      <c r="A24" s="3"/>
      <c r="C24" s="3"/>
      <c r="E24" s="3">
        <v>1</v>
      </c>
      <c r="F24" t="s">
        <v>17</v>
      </c>
      <c r="G24" s="2">
        <v>4200</v>
      </c>
      <c r="H24" s="2">
        <f t="shared" si="0"/>
        <v>4200</v>
      </c>
    </row>
    <row r="25" spans="1:8">
      <c r="A25" s="3"/>
      <c r="C25" s="3"/>
      <c r="E25" s="3"/>
      <c r="F25" t="s">
        <v>40</v>
      </c>
      <c r="G25" s="2"/>
      <c r="H25" s="2">
        <v>300</v>
      </c>
    </row>
    <row r="26" spans="1:8">
      <c r="A26" s="3">
        <v>27376</v>
      </c>
      <c r="C26" s="3">
        <v>28680</v>
      </c>
      <c r="D26" t="s">
        <v>279</v>
      </c>
      <c r="E26" s="3">
        <v>1</v>
      </c>
      <c r="F26" t="s">
        <v>273</v>
      </c>
      <c r="G26" s="2">
        <v>3800</v>
      </c>
      <c r="H26" s="2">
        <f t="shared" ref="H26:H46" si="1">E26*G26</f>
        <v>3800</v>
      </c>
    </row>
    <row r="27" spans="1:8">
      <c r="A27" s="3"/>
      <c r="C27" s="3"/>
      <c r="E27" s="3">
        <v>1</v>
      </c>
      <c r="F27" t="s">
        <v>27</v>
      </c>
      <c r="G27" s="2">
        <v>950</v>
      </c>
      <c r="H27" s="2">
        <f t="shared" si="1"/>
        <v>950</v>
      </c>
    </row>
    <row r="28" spans="1:8">
      <c r="A28" s="3">
        <v>26965</v>
      </c>
      <c r="C28" s="3">
        <v>28681</v>
      </c>
      <c r="D28" t="s">
        <v>280</v>
      </c>
      <c r="E28" s="3">
        <v>1</v>
      </c>
      <c r="F28" t="s">
        <v>281</v>
      </c>
      <c r="G28" s="2">
        <v>12000</v>
      </c>
      <c r="H28" s="2">
        <f t="shared" si="1"/>
        <v>12000</v>
      </c>
    </row>
    <row r="29" spans="1:8">
      <c r="A29" s="3">
        <v>27015</v>
      </c>
      <c r="C29" s="3">
        <v>28682</v>
      </c>
      <c r="D29" t="s">
        <v>282</v>
      </c>
      <c r="E29" s="3">
        <v>1</v>
      </c>
      <c r="F29" t="s">
        <v>17</v>
      </c>
      <c r="G29" s="2">
        <v>4200</v>
      </c>
      <c r="H29" s="2">
        <f t="shared" si="1"/>
        <v>4200</v>
      </c>
    </row>
    <row r="30" spans="1:8">
      <c r="A30" s="3">
        <v>26966</v>
      </c>
      <c r="C30" s="3">
        <v>28683</v>
      </c>
      <c r="D30" t="s">
        <v>283</v>
      </c>
      <c r="E30" s="3">
        <v>1</v>
      </c>
      <c r="F30" t="s">
        <v>17</v>
      </c>
      <c r="G30" s="2">
        <v>4200</v>
      </c>
      <c r="H30" s="2">
        <f t="shared" si="1"/>
        <v>4200</v>
      </c>
    </row>
    <row r="31" spans="1:8">
      <c r="A31" s="3">
        <v>27016</v>
      </c>
      <c r="C31" s="3">
        <v>28684</v>
      </c>
      <c r="D31" t="s">
        <v>284</v>
      </c>
      <c r="E31" s="3">
        <v>1</v>
      </c>
      <c r="F31" t="s">
        <v>17</v>
      </c>
      <c r="G31" s="2">
        <v>4200</v>
      </c>
      <c r="H31" s="2">
        <f t="shared" si="1"/>
        <v>4200</v>
      </c>
    </row>
    <row r="32" spans="1:8">
      <c r="A32" s="3">
        <v>28104</v>
      </c>
      <c r="C32" s="3">
        <v>28685</v>
      </c>
      <c r="D32" t="s">
        <v>285</v>
      </c>
      <c r="E32" s="3">
        <v>1</v>
      </c>
      <c r="F32" t="s">
        <v>27</v>
      </c>
      <c r="G32" s="2">
        <v>950</v>
      </c>
      <c r="H32" s="2">
        <f t="shared" si="1"/>
        <v>950</v>
      </c>
    </row>
    <row r="33" spans="1:8">
      <c r="A33" s="3">
        <v>27017</v>
      </c>
      <c r="C33" s="3">
        <v>28686</v>
      </c>
      <c r="D33" t="s">
        <v>286</v>
      </c>
      <c r="E33" s="3">
        <v>1</v>
      </c>
      <c r="F33" t="s">
        <v>67</v>
      </c>
      <c r="G33" s="2">
        <v>7800</v>
      </c>
      <c r="H33" s="2">
        <f t="shared" si="1"/>
        <v>7800</v>
      </c>
    </row>
    <row r="34" spans="1:8">
      <c r="A34" s="3">
        <v>27377</v>
      </c>
      <c r="C34" s="3">
        <v>28687</v>
      </c>
      <c r="D34" t="s">
        <v>287</v>
      </c>
      <c r="E34" s="3">
        <v>1</v>
      </c>
      <c r="F34" t="s">
        <v>209</v>
      </c>
      <c r="G34" s="2">
        <v>15500</v>
      </c>
      <c r="H34" s="2">
        <f t="shared" si="1"/>
        <v>15500</v>
      </c>
    </row>
    <row r="35" spans="1:8">
      <c r="A35" s="3">
        <v>28105</v>
      </c>
      <c r="C35" s="3">
        <v>28688</v>
      </c>
      <c r="D35" t="s">
        <v>288</v>
      </c>
      <c r="E35" s="3">
        <v>1</v>
      </c>
      <c r="F35" t="s">
        <v>289</v>
      </c>
      <c r="G35" s="2">
        <v>24500</v>
      </c>
      <c r="H35" s="2">
        <f t="shared" si="1"/>
        <v>24500</v>
      </c>
    </row>
    <row r="36" spans="1:8">
      <c r="A36" s="3"/>
      <c r="C36" s="3"/>
      <c r="E36" s="3">
        <v>1</v>
      </c>
      <c r="F36" t="s">
        <v>290</v>
      </c>
      <c r="G36" s="2">
        <v>11800</v>
      </c>
      <c r="H36" s="2">
        <f t="shared" si="1"/>
        <v>11800</v>
      </c>
    </row>
    <row r="37" spans="1:8">
      <c r="A37" s="3">
        <v>27018</v>
      </c>
      <c r="C37" s="3">
        <v>28689</v>
      </c>
      <c r="D37" t="s">
        <v>291</v>
      </c>
      <c r="E37" s="3">
        <v>1</v>
      </c>
      <c r="F37" t="s">
        <v>14</v>
      </c>
      <c r="G37" s="2">
        <v>3800</v>
      </c>
      <c r="H37" s="2">
        <f t="shared" si="1"/>
        <v>3800</v>
      </c>
    </row>
    <row r="38" spans="1:8">
      <c r="A38" s="3">
        <v>27019</v>
      </c>
      <c r="C38" s="3">
        <v>28690</v>
      </c>
      <c r="D38" t="s">
        <v>292</v>
      </c>
      <c r="E38" s="3">
        <v>1</v>
      </c>
      <c r="F38" t="s">
        <v>67</v>
      </c>
      <c r="G38" s="2">
        <v>7800</v>
      </c>
      <c r="H38" s="2">
        <f t="shared" si="1"/>
        <v>7800</v>
      </c>
    </row>
    <row r="39" spans="1:8">
      <c r="A39" s="3">
        <v>27020</v>
      </c>
      <c r="C39" s="3">
        <v>28691</v>
      </c>
      <c r="D39" t="s">
        <v>293</v>
      </c>
      <c r="E39" s="3">
        <v>1</v>
      </c>
      <c r="F39" t="s">
        <v>17</v>
      </c>
      <c r="G39" s="2">
        <v>4200</v>
      </c>
      <c r="H39" s="2">
        <f t="shared" si="1"/>
        <v>4200</v>
      </c>
    </row>
    <row r="40" spans="1:8">
      <c r="A40" s="3">
        <v>28106</v>
      </c>
      <c r="C40" s="3">
        <v>28692</v>
      </c>
      <c r="D40" t="s">
        <v>294</v>
      </c>
      <c r="E40" s="3">
        <v>1</v>
      </c>
      <c r="F40" t="s">
        <v>27</v>
      </c>
      <c r="G40" s="2">
        <v>950</v>
      </c>
      <c r="H40" s="2">
        <f t="shared" si="1"/>
        <v>950</v>
      </c>
    </row>
    <row r="41" spans="1:8">
      <c r="A41" s="3">
        <v>28107</v>
      </c>
      <c r="C41" s="3">
        <v>28693</v>
      </c>
      <c r="D41" t="s">
        <v>138</v>
      </c>
      <c r="E41" s="3">
        <v>1</v>
      </c>
      <c r="F41" t="s">
        <v>27</v>
      </c>
      <c r="G41" s="2">
        <v>950</v>
      </c>
      <c r="H41" s="2">
        <f t="shared" si="1"/>
        <v>950</v>
      </c>
    </row>
    <row r="42" spans="1:8">
      <c r="A42" s="3">
        <v>28109</v>
      </c>
      <c r="C42" s="3">
        <v>28697</v>
      </c>
      <c r="D42" t="s">
        <v>295</v>
      </c>
      <c r="E42" s="3">
        <v>1</v>
      </c>
      <c r="F42" t="s">
        <v>273</v>
      </c>
      <c r="G42" s="2">
        <v>3800</v>
      </c>
      <c r="H42" s="2">
        <f t="shared" si="1"/>
        <v>3800</v>
      </c>
    </row>
    <row r="43" spans="1:8">
      <c r="A43" s="3">
        <v>27023</v>
      </c>
      <c r="C43" s="3">
        <v>28696</v>
      </c>
      <c r="D43" t="s">
        <v>296</v>
      </c>
      <c r="E43" s="3">
        <v>1</v>
      </c>
      <c r="F43" t="s">
        <v>17</v>
      </c>
      <c r="G43" s="2">
        <v>4200</v>
      </c>
      <c r="H43" s="2">
        <f t="shared" si="1"/>
        <v>4200</v>
      </c>
    </row>
    <row r="44" spans="1:8">
      <c r="A44" s="3">
        <v>27021</v>
      </c>
      <c r="C44" s="3">
        <v>28694</v>
      </c>
      <c r="D44" t="s">
        <v>297</v>
      </c>
      <c r="E44" s="3">
        <v>1</v>
      </c>
      <c r="F44" t="s">
        <v>67</v>
      </c>
      <c r="G44" s="2">
        <v>7800</v>
      </c>
      <c r="H44" s="2">
        <f t="shared" si="1"/>
        <v>7800</v>
      </c>
    </row>
    <row r="45" spans="1:8">
      <c r="A45" s="3">
        <v>28108</v>
      </c>
      <c r="C45" s="3">
        <v>28694</v>
      </c>
      <c r="D45" t="s">
        <v>297</v>
      </c>
      <c r="E45" s="3">
        <v>1</v>
      </c>
      <c r="F45" t="s">
        <v>74</v>
      </c>
      <c r="G45" s="2">
        <v>4800</v>
      </c>
      <c r="H45" s="2">
        <f t="shared" si="1"/>
        <v>4800</v>
      </c>
    </row>
    <row r="46" spans="1:8">
      <c r="A46" s="3">
        <v>27022</v>
      </c>
      <c r="C46" s="3">
        <v>28695</v>
      </c>
      <c r="D46" t="s">
        <v>298</v>
      </c>
      <c r="E46" s="3">
        <v>1</v>
      </c>
      <c r="F46" t="s">
        <v>17</v>
      </c>
      <c r="G46" s="2">
        <v>4200</v>
      </c>
      <c r="H46" s="2">
        <f t="shared" si="1"/>
        <v>4200</v>
      </c>
    </row>
    <row r="47" spans="1:8">
      <c r="A47" s="3">
        <v>27120</v>
      </c>
      <c r="C47" s="3">
        <v>28698</v>
      </c>
      <c r="D47" t="s">
        <v>215</v>
      </c>
      <c r="E47" s="3">
        <v>1</v>
      </c>
      <c r="F47" t="s">
        <v>100</v>
      </c>
      <c r="G47" s="2">
        <v>3200</v>
      </c>
      <c r="H47" s="2">
        <v>700</v>
      </c>
    </row>
    <row r="48" spans="1:8">
      <c r="A48" s="3">
        <v>26967</v>
      </c>
      <c r="C48" s="3">
        <v>28699</v>
      </c>
      <c r="D48" t="s">
        <v>299</v>
      </c>
      <c r="E48" s="3">
        <v>1</v>
      </c>
      <c r="F48" t="s">
        <v>17</v>
      </c>
      <c r="G48" s="2">
        <v>4200</v>
      </c>
      <c r="H48" s="2">
        <f>E48*G48</f>
        <v>4200</v>
      </c>
    </row>
    <row r="49" spans="1:10">
      <c r="A49" s="3">
        <v>27378</v>
      </c>
      <c r="C49" s="3">
        <v>28699</v>
      </c>
      <c r="D49" t="s">
        <v>299</v>
      </c>
      <c r="E49" s="3">
        <v>1</v>
      </c>
      <c r="F49" t="s">
        <v>119</v>
      </c>
      <c r="G49" s="2">
        <v>2500</v>
      </c>
      <c r="H49" s="2">
        <f>E49*G49</f>
        <v>2500</v>
      </c>
    </row>
    <row r="50" spans="1:10">
      <c r="A50" s="3">
        <v>27121</v>
      </c>
      <c r="C50" s="3">
        <v>28001</v>
      </c>
      <c r="D50" t="s">
        <v>300</v>
      </c>
      <c r="E50" s="3">
        <v>1</v>
      </c>
      <c r="F50" t="s">
        <v>301</v>
      </c>
      <c r="G50" s="2">
        <v>40800</v>
      </c>
      <c r="H50" s="2">
        <v>10000</v>
      </c>
      <c r="J50" s="2">
        <f>SUM(G50:G51)-H50</f>
        <v>55300</v>
      </c>
    </row>
    <row r="51" spans="1:10">
      <c r="A51" s="3"/>
      <c r="C51" s="3"/>
      <c r="E51" s="3">
        <v>1</v>
      </c>
      <c r="F51" t="s">
        <v>289</v>
      </c>
      <c r="G51" s="2">
        <v>24500</v>
      </c>
      <c r="H51" s="2"/>
    </row>
    <row r="52" spans="1:10">
      <c r="A52" s="3">
        <v>27381</v>
      </c>
      <c r="C52" s="3">
        <v>28002</v>
      </c>
      <c r="D52" t="s">
        <v>302</v>
      </c>
      <c r="E52" s="3">
        <v>2</v>
      </c>
      <c r="F52" t="s">
        <v>27</v>
      </c>
      <c r="G52" s="2">
        <v>950</v>
      </c>
      <c r="H52" s="2">
        <f>E52*G52</f>
        <v>1900</v>
      </c>
    </row>
    <row r="53" spans="1:10">
      <c r="A53" s="3">
        <v>27380</v>
      </c>
      <c r="C53" s="3">
        <v>28002</v>
      </c>
      <c r="D53" t="s">
        <v>302</v>
      </c>
      <c r="E53" s="3">
        <v>1</v>
      </c>
      <c r="F53" t="s">
        <v>27</v>
      </c>
      <c r="G53" s="2">
        <v>950</v>
      </c>
      <c r="H53" s="2">
        <f>E53*G53</f>
        <v>950</v>
      </c>
    </row>
    <row r="54" spans="1:10">
      <c r="A54" s="3">
        <v>27379</v>
      </c>
      <c r="C54" s="3">
        <v>28002</v>
      </c>
      <c r="D54" t="s">
        <v>302</v>
      </c>
      <c r="E54" s="3">
        <v>6</v>
      </c>
      <c r="F54" t="s">
        <v>27</v>
      </c>
      <c r="G54" s="2">
        <v>950</v>
      </c>
      <c r="H54" s="2">
        <f>E54*G54</f>
        <v>5700</v>
      </c>
    </row>
    <row r="55" spans="1:10" s="21" customFormat="1">
      <c r="A55" s="23">
        <v>27382</v>
      </c>
      <c r="C55" s="23">
        <v>28700</v>
      </c>
      <c r="D55" s="21" t="s">
        <v>302</v>
      </c>
      <c r="E55" s="23">
        <v>1</v>
      </c>
      <c r="F55" s="21" t="s">
        <v>274</v>
      </c>
      <c r="G55" s="24">
        <v>6000</v>
      </c>
      <c r="H55" s="24">
        <f t="shared" ref="H55:H56" si="2">E55*G55</f>
        <v>6000</v>
      </c>
    </row>
    <row r="56" spans="1:10" s="21" customFormat="1">
      <c r="A56" s="23">
        <v>27383</v>
      </c>
      <c r="C56" s="23">
        <v>28700</v>
      </c>
      <c r="D56" s="21" t="s">
        <v>302</v>
      </c>
      <c r="E56" s="23">
        <v>1</v>
      </c>
      <c r="F56" s="21" t="s">
        <v>21</v>
      </c>
      <c r="G56" s="24">
        <v>17500</v>
      </c>
      <c r="H56" s="24">
        <f t="shared" si="2"/>
        <v>17500</v>
      </c>
    </row>
    <row r="57" spans="1:10" s="21" customFormat="1">
      <c r="A57" s="23">
        <v>27384</v>
      </c>
      <c r="C57" s="23">
        <v>28700</v>
      </c>
      <c r="D57" s="21" t="s">
        <v>302</v>
      </c>
      <c r="E57" s="23">
        <v>1</v>
      </c>
      <c r="F57" s="21" t="s">
        <v>57</v>
      </c>
      <c r="G57" s="24">
        <v>3800</v>
      </c>
      <c r="H57" s="24">
        <f t="shared" ref="H57:H69" si="3">E57*G57</f>
        <v>3800</v>
      </c>
    </row>
    <row r="58" spans="1:10" s="21" customFormat="1">
      <c r="A58" s="23">
        <v>27385</v>
      </c>
      <c r="C58" s="23">
        <v>28700</v>
      </c>
      <c r="D58" s="21" t="s">
        <v>302</v>
      </c>
      <c r="E58" s="23">
        <v>1</v>
      </c>
      <c r="F58" s="21" t="s">
        <v>57</v>
      </c>
      <c r="G58" s="24">
        <v>3800</v>
      </c>
      <c r="H58" s="24">
        <f t="shared" si="3"/>
        <v>3800</v>
      </c>
    </row>
    <row r="59" spans="1:10">
      <c r="A59" s="3">
        <v>27024</v>
      </c>
      <c r="C59" s="3">
        <v>28785</v>
      </c>
      <c r="D59" t="s">
        <v>250</v>
      </c>
      <c r="E59" s="3">
        <v>1</v>
      </c>
      <c r="F59" t="s">
        <v>276</v>
      </c>
      <c r="G59" s="2">
        <v>6500</v>
      </c>
      <c r="H59" s="2">
        <f t="shared" si="3"/>
        <v>6500</v>
      </c>
    </row>
    <row r="60" spans="1:10">
      <c r="A60" s="3">
        <v>28112</v>
      </c>
      <c r="C60" s="3">
        <v>28786</v>
      </c>
      <c r="D60" t="s">
        <v>250</v>
      </c>
      <c r="E60" s="3">
        <v>1</v>
      </c>
      <c r="F60" t="s">
        <v>117</v>
      </c>
      <c r="G60" s="2">
        <v>27600</v>
      </c>
      <c r="H60" s="2">
        <f t="shared" si="3"/>
        <v>27600</v>
      </c>
    </row>
    <row r="61" spans="1:10">
      <c r="A61" s="3">
        <v>28111</v>
      </c>
      <c r="C61" s="3">
        <v>28787</v>
      </c>
      <c r="D61" t="s">
        <v>250</v>
      </c>
      <c r="E61" s="3">
        <v>1</v>
      </c>
      <c r="F61" t="s">
        <v>21</v>
      </c>
      <c r="G61" s="2">
        <v>17000</v>
      </c>
      <c r="H61" s="2">
        <f t="shared" si="3"/>
        <v>17000</v>
      </c>
    </row>
    <row r="62" spans="1:10">
      <c r="A62" s="3">
        <v>28110</v>
      </c>
      <c r="C62" s="3">
        <v>28789</v>
      </c>
      <c r="D62" t="s">
        <v>250</v>
      </c>
      <c r="E62" s="3">
        <v>1</v>
      </c>
      <c r="F62" t="s">
        <v>21</v>
      </c>
      <c r="G62" s="2">
        <v>17000</v>
      </c>
      <c r="H62" s="2">
        <f t="shared" si="3"/>
        <v>17000</v>
      </c>
    </row>
    <row r="63" spans="1:10">
      <c r="A63" s="3">
        <v>27778</v>
      </c>
      <c r="C63" s="3">
        <v>28003</v>
      </c>
      <c r="D63" t="s">
        <v>303</v>
      </c>
      <c r="E63" s="3">
        <v>1</v>
      </c>
      <c r="F63" t="s">
        <v>100</v>
      </c>
      <c r="G63" s="2">
        <v>3200</v>
      </c>
      <c r="H63" s="2">
        <f t="shared" si="3"/>
        <v>3200</v>
      </c>
    </row>
    <row r="64" spans="1:10">
      <c r="A64" s="3">
        <v>26968</v>
      </c>
      <c r="C64" s="3">
        <v>28004</v>
      </c>
      <c r="D64" t="s">
        <v>304</v>
      </c>
      <c r="E64" s="3">
        <v>1</v>
      </c>
      <c r="F64" t="s">
        <v>17</v>
      </c>
      <c r="G64" s="2">
        <v>4200</v>
      </c>
      <c r="H64" s="2">
        <f t="shared" si="3"/>
        <v>4200</v>
      </c>
    </row>
    <row r="65" spans="1:11">
      <c r="A65" s="3">
        <v>27386</v>
      </c>
      <c r="C65" s="3">
        <v>28004</v>
      </c>
      <c r="D65" t="s">
        <v>304</v>
      </c>
      <c r="E65" s="3">
        <v>2</v>
      </c>
      <c r="F65" t="s">
        <v>27</v>
      </c>
      <c r="G65" s="2">
        <v>950</v>
      </c>
      <c r="H65" s="2">
        <f t="shared" si="3"/>
        <v>1900</v>
      </c>
    </row>
    <row r="66" spans="1:11">
      <c r="A66" s="3"/>
      <c r="C66" s="3"/>
      <c r="E66" s="3">
        <v>1</v>
      </c>
      <c r="F66" t="s">
        <v>274</v>
      </c>
      <c r="G66" s="2">
        <v>6000</v>
      </c>
      <c r="H66" s="2">
        <f t="shared" si="3"/>
        <v>6000</v>
      </c>
    </row>
    <row r="67" spans="1:11">
      <c r="A67" s="3">
        <v>27387</v>
      </c>
      <c r="C67" s="3">
        <v>28005</v>
      </c>
      <c r="D67" t="s">
        <v>305</v>
      </c>
      <c r="E67" s="3">
        <v>1</v>
      </c>
      <c r="F67" t="s">
        <v>27</v>
      </c>
      <c r="G67" s="2">
        <v>950</v>
      </c>
      <c r="H67" s="2">
        <f t="shared" si="3"/>
        <v>950</v>
      </c>
    </row>
    <row r="68" spans="1:11">
      <c r="A68" s="3">
        <v>26969</v>
      </c>
      <c r="C68" s="3">
        <v>28006</v>
      </c>
      <c r="D68" t="s">
        <v>306</v>
      </c>
      <c r="E68" s="3">
        <v>2</v>
      </c>
      <c r="F68" t="s">
        <v>17</v>
      </c>
      <c r="G68" s="2">
        <v>4200</v>
      </c>
      <c r="H68" s="2">
        <f t="shared" si="3"/>
        <v>8400</v>
      </c>
    </row>
    <row r="69" spans="1:11">
      <c r="A69" s="3">
        <v>27388</v>
      </c>
      <c r="C69" s="3">
        <v>28007</v>
      </c>
      <c r="D69" t="s">
        <v>307</v>
      </c>
      <c r="E69" s="3">
        <v>3</v>
      </c>
      <c r="F69" t="s">
        <v>27</v>
      </c>
      <c r="G69" s="2">
        <v>950</v>
      </c>
      <c r="H69" s="2">
        <f t="shared" si="3"/>
        <v>2850</v>
      </c>
    </row>
    <row r="70" spans="1:11">
      <c r="A70" s="3">
        <v>27122</v>
      </c>
      <c r="C70" s="3"/>
      <c r="D70" t="s">
        <v>308</v>
      </c>
      <c r="E70" s="3">
        <v>1</v>
      </c>
      <c r="F70" t="s">
        <v>309</v>
      </c>
      <c r="G70" s="2">
        <v>45300</v>
      </c>
      <c r="J70" s="2">
        <v>5300</v>
      </c>
    </row>
    <row r="71" spans="1:11">
      <c r="A71" s="3">
        <v>27123</v>
      </c>
      <c r="C71" s="3">
        <v>28790</v>
      </c>
      <c r="D71" t="s">
        <v>250</v>
      </c>
      <c r="E71" s="3">
        <v>20</v>
      </c>
      <c r="F71" t="s">
        <v>310</v>
      </c>
      <c r="G71" s="2">
        <v>550</v>
      </c>
      <c r="H71" s="2">
        <f t="shared" ref="H71:H113" si="4">E71*G71</f>
        <v>11000</v>
      </c>
    </row>
    <row r="72" spans="1:11">
      <c r="A72" s="3"/>
      <c r="C72" s="3"/>
      <c r="E72" s="3">
        <v>10</v>
      </c>
      <c r="F72" t="s">
        <v>27</v>
      </c>
      <c r="G72" s="2">
        <v>900</v>
      </c>
      <c r="H72" s="2">
        <f t="shared" si="4"/>
        <v>9000</v>
      </c>
    </row>
    <row r="73" spans="1:11">
      <c r="A73" s="3">
        <v>2779</v>
      </c>
      <c r="C73" s="3">
        <v>28009</v>
      </c>
      <c r="D73" t="s">
        <v>311</v>
      </c>
      <c r="E73" s="3">
        <v>1</v>
      </c>
      <c r="F73" t="s">
        <v>17</v>
      </c>
      <c r="G73" s="2">
        <v>4200</v>
      </c>
      <c r="H73" s="2">
        <f t="shared" si="4"/>
        <v>4200</v>
      </c>
    </row>
    <row r="74" spans="1:11" s="21" customFormat="1">
      <c r="A74" s="23">
        <v>27124</v>
      </c>
      <c r="C74" s="23">
        <v>28011</v>
      </c>
      <c r="D74" s="21" t="s">
        <v>312</v>
      </c>
      <c r="E74" s="23">
        <v>2</v>
      </c>
      <c r="F74" s="21" t="s">
        <v>313</v>
      </c>
      <c r="G74" s="24">
        <v>17500</v>
      </c>
      <c r="H74" s="24">
        <f>E74*G74</f>
        <v>35000</v>
      </c>
      <c r="K74" s="21" t="s">
        <v>316</v>
      </c>
    </row>
    <row r="75" spans="1:11" s="21" customFormat="1">
      <c r="A75" s="23"/>
      <c r="C75" s="23"/>
      <c r="E75" s="23">
        <v>2</v>
      </c>
      <c r="F75" s="21" t="s">
        <v>290</v>
      </c>
      <c r="G75" s="24">
        <v>11800</v>
      </c>
      <c r="H75" s="24">
        <f>E75*G75</f>
        <v>23600</v>
      </c>
      <c r="K75" s="21" t="s">
        <v>316</v>
      </c>
    </row>
    <row r="76" spans="1:11" s="21" customFormat="1">
      <c r="A76" s="23"/>
      <c r="C76" s="23"/>
      <c r="E76" s="23">
        <v>1</v>
      </c>
      <c r="F76" s="21" t="s">
        <v>314</v>
      </c>
      <c r="G76" s="24">
        <v>16000</v>
      </c>
      <c r="H76" s="24">
        <f>E76*G76</f>
        <v>16000</v>
      </c>
      <c r="K76" s="21" t="s">
        <v>316</v>
      </c>
    </row>
    <row r="77" spans="1:11" s="21" customFormat="1">
      <c r="A77" s="23"/>
      <c r="C77" s="23"/>
      <c r="E77" s="23">
        <v>1</v>
      </c>
      <c r="F77" s="21" t="s">
        <v>241</v>
      </c>
      <c r="G77" s="24">
        <v>19500</v>
      </c>
      <c r="H77" s="24">
        <f>E77*G77</f>
        <v>19500</v>
      </c>
      <c r="K77" s="21" t="s">
        <v>316</v>
      </c>
    </row>
    <row r="78" spans="1:11" s="21" customFormat="1">
      <c r="A78" s="23"/>
      <c r="C78" s="23"/>
      <c r="E78" s="23">
        <v>1</v>
      </c>
      <c r="F78" s="21" t="s">
        <v>315</v>
      </c>
      <c r="G78" s="24">
        <v>39000</v>
      </c>
      <c r="H78" s="24">
        <f>E78*G78</f>
        <v>39000</v>
      </c>
      <c r="K78" s="21" t="s">
        <v>316</v>
      </c>
    </row>
    <row r="79" spans="1:11">
      <c r="A79" s="3">
        <v>26970</v>
      </c>
      <c r="C79" s="3">
        <v>28008</v>
      </c>
      <c r="D79" t="s">
        <v>317</v>
      </c>
      <c r="E79" s="3">
        <v>1</v>
      </c>
      <c r="F79" t="s">
        <v>14</v>
      </c>
      <c r="G79" s="2">
        <v>3800</v>
      </c>
      <c r="H79" s="2">
        <f t="shared" si="4"/>
        <v>3800</v>
      </c>
    </row>
    <row r="80" spans="1:11">
      <c r="A80" s="3">
        <v>27389</v>
      </c>
      <c r="C80" s="3"/>
      <c r="E80" s="3">
        <v>1</v>
      </c>
      <c r="F80" t="s">
        <v>318</v>
      </c>
      <c r="G80" s="2">
        <v>3800</v>
      </c>
      <c r="H80" s="2">
        <f t="shared" si="4"/>
        <v>3800</v>
      </c>
    </row>
    <row r="81" spans="1:9">
      <c r="A81" s="3">
        <v>27390</v>
      </c>
      <c r="C81" s="3">
        <v>28010</v>
      </c>
      <c r="D81" t="s">
        <v>319</v>
      </c>
      <c r="E81" s="3">
        <v>1</v>
      </c>
      <c r="F81" t="s">
        <v>75</v>
      </c>
      <c r="G81" s="2">
        <v>11500</v>
      </c>
      <c r="H81" s="2">
        <f t="shared" si="4"/>
        <v>11500</v>
      </c>
    </row>
    <row r="82" spans="1:9">
      <c r="A82" s="3">
        <v>27392</v>
      </c>
      <c r="C82" s="3">
        <v>28012</v>
      </c>
      <c r="D82" t="s">
        <v>320</v>
      </c>
      <c r="E82" s="3">
        <v>3</v>
      </c>
      <c r="F82" t="s">
        <v>27</v>
      </c>
      <c r="G82" s="2">
        <v>950</v>
      </c>
      <c r="H82" s="2">
        <f t="shared" si="4"/>
        <v>2850</v>
      </c>
    </row>
    <row r="83" spans="1:9">
      <c r="A83" s="3">
        <v>26971</v>
      </c>
      <c r="C83" s="3">
        <v>28013</v>
      </c>
      <c r="D83" t="s">
        <v>321</v>
      </c>
      <c r="E83" s="3">
        <v>1</v>
      </c>
      <c r="F83" t="s">
        <v>17</v>
      </c>
      <c r="G83" s="2">
        <v>4200</v>
      </c>
      <c r="H83" s="2">
        <f t="shared" si="4"/>
        <v>4200</v>
      </c>
    </row>
    <row r="84" spans="1:9">
      <c r="A84" s="3">
        <v>26972</v>
      </c>
      <c r="C84" s="3">
        <v>28014</v>
      </c>
      <c r="D84" t="s">
        <v>322</v>
      </c>
      <c r="E84" s="3">
        <v>1</v>
      </c>
      <c r="F84" t="s">
        <v>17</v>
      </c>
      <c r="G84" s="2">
        <v>4200</v>
      </c>
      <c r="H84" s="2">
        <f t="shared" si="4"/>
        <v>4200</v>
      </c>
    </row>
    <row r="85" spans="1:9">
      <c r="A85" s="3">
        <v>26973</v>
      </c>
      <c r="C85" s="3">
        <v>28015</v>
      </c>
      <c r="D85" t="s">
        <v>323</v>
      </c>
      <c r="E85" s="3">
        <v>1</v>
      </c>
      <c r="F85" t="s">
        <v>17</v>
      </c>
      <c r="G85" s="2">
        <v>4200</v>
      </c>
      <c r="H85" s="2">
        <f t="shared" si="4"/>
        <v>4200</v>
      </c>
    </row>
    <row r="86" spans="1:9">
      <c r="A86" s="3">
        <v>27394</v>
      </c>
      <c r="C86" s="3" t="s">
        <v>324</v>
      </c>
      <c r="D86" t="s">
        <v>320</v>
      </c>
      <c r="E86" s="3">
        <v>1</v>
      </c>
      <c r="F86" t="s">
        <v>309</v>
      </c>
      <c r="G86" s="2">
        <v>40000</v>
      </c>
      <c r="I86" s="2">
        <f>E86*G86</f>
        <v>40000</v>
      </c>
    </row>
    <row r="87" spans="1:9">
      <c r="A87" s="3">
        <v>27780</v>
      </c>
      <c r="C87" s="3">
        <v>28017</v>
      </c>
      <c r="D87" t="s">
        <v>325</v>
      </c>
      <c r="E87" s="3">
        <v>1</v>
      </c>
      <c r="F87" t="s">
        <v>100</v>
      </c>
      <c r="G87" s="2">
        <v>3200</v>
      </c>
      <c r="H87" s="2">
        <f>E87*G87</f>
        <v>3200</v>
      </c>
    </row>
    <row r="88" spans="1:9">
      <c r="A88" s="3">
        <v>27125</v>
      </c>
      <c r="C88" s="3">
        <v>28017</v>
      </c>
      <c r="D88" t="s">
        <v>325</v>
      </c>
      <c r="E88" s="3">
        <v>1</v>
      </c>
      <c r="F88" t="s">
        <v>119</v>
      </c>
      <c r="G88" s="2">
        <v>2500</v>
      </c>
      <c r="H88" s="2">
        <f t="shared" si="4"/>
        <v>2500</v>
      </c>
    </row>
    <row r="89" spans="1:9">
      <c r="A89" s="3">
        <v>27395</v>
      </c>
      <c r="C89" s="3">
        <v>28016</v>
      </c>
      <c r="D89" t="s">
        <v>327</v>
      </c>
      <c r="E89" s="3">
        <v>1</v>
      </c>
      <c r="F89" t="s">
        <v>119</v>
      </c>
      <c r="G89" s="2">
        <v>2500</v>
      </c>
      <c r="H89" s="2">
        <f t="shared" si="4"/>
        <v>2500</v>
      </c>
    </row>
    <row r="90" spans="1:9">
      <c r="A90" s="3">
        <v>26974</v>
      </c>
      <c r="C90" s="3">
        <v>28016</v>
      </c>
      <c r="D90" t="s">
        <v>327</v>
      </c>
      <c r="E90" s="3">
        <v>1</v>
      </c>
      <c r="F90" t="s">
        <v>67</v>
      </c>
      <c r="G90" s="2">
        <v>7800</v>
      </c>
      <c r="H90" s="2">
        <f t="shared" si="4"/>
        <v>7800</v>
      </c>
    </row>
    <row r="91" spans="1:9">
      <c r="A91" s="3">
        <v>27782</v>
      </c>
      <c r="C91" s="3">
        <v>28791</v>
      </c>
      <c r="D91" t="s">
        <v>328</v>
      </c>
      <c r="E91" s="3">
        <v>1</v>
      </c>
      <c r="F91" t="s">
        <v>17</v>
      </c>
      <c r="G91" s="2">
        <v>4200</v>
      </c>
      <c r="H91" s="24">
        <f t="shared" si="4"/>
        <v>4200</v>
      </c>
    </row>
    <row r="92" spans="1:9">
      <c r="A92" s="3">
        <v>27126</v>
      </c>
      <c r="C92" s="3">
        <v>28018</v>
      </c>
      <c r="D92" t="s">
        <v>329</v>
      </c>
      <c r="E92" s="3">
        <v>1</v>
      </c>
      <c r="F92" t="s">
        <v>21</v>
      </c>
      <c r="G92" s="2">
        <v>17500</v>
      </c>
      <c r="H92" s="24">
        <f t="shared" si="4"/>
        <v>17500</v>
      </c>
    </row>
    <row r="93" spans="1:9">
      <c r="A93" s="3">
        <v>27781</v>
      </c>
      <c r="C93" s="3">
        <v>28019</v>
      </c>
      <c r="D93" t="s">
        <v>330</v>
      </c>
      <c r="E93" s="3">
        <v>1</v>
      </c>
      <c r="F93" t="s">
        <v>17</v>
      </c>
      <c r="G93" s="2">
        <v>4200</v>
      </c>
      <c r="H93" s="24">
        <f t="shared" si="4"/>
        <v>4200</v>
      </c>
    </row>
    <row r="94" spans="1:9">
      <c r="A94" s="3">
        <v>26975</v>
      </c>
      <c r="C94" s="3">
        <v>28792</v>
      </c>
      <c r="D94" t="s">
        <v>331</v>
      </c>
      <c r="E94" s="3">
        <v>1</v>
      </c>
      <c r="F94" t="s">
        <v>76</v>
      </c>
      <c r="G94" s="2">
        <v>5500</v>
      </c>
      <c r="H94" s="24">
        <f t="shared" si="4"/>
        <v>5500</v>
      </c>
    </row>
    <row r="95" spans="1:9">
      <c r="A95" s="3"/>
      <c r="C95" s="3"/>
      <c r="E95" s="3"/>
      <c r="F95" t="s">
        <v>40</v>
      </c>
      <c r="G95" s="2"/>
      <c r="H95" s="24">
        <v>350</v>
      </c>
    </row>
    <row r="96" spans="1:9">
      <c r="A96" s="3">
        <v>26976</v>
      </c>
      <c r="C96" s="3">
        <v>28793</v>
      </c>
      <c r="D96" t="s">
        <v>332</v>
      </c>
      <c r="E96" s="3">
        <v>1</v>
      </c>
      <c r="F96" t="s">
        <v>76</v>
      </c>
      <c r="G96" s="2">
        <v>5500</v>
      </c>
      <c r="H96" s="24">
        <f t="shared" si="4"/>
        <v>5500</v>
      </c>
    </row>
    <row r="97" spans="1:8">
      <c r="A97" s="3"/>
      <c r="C97" s="3"/>
      <c r="E97" s="3"/>
      <c r="F97" t="s">
        <v>40</v>
      </c>
      <c r="G97" s="2"/>
      <c r="H97" s="24">
        <v>300</v>
      </c>
    </row>
    <row r="98" spans="1:8">
      <c r="A98" s="3">
        <v>26977</v>
      </c>
      <c r="C98" s="3">
        <v>28794</v>
      </c>
      <c r="D98" t="s">
        <v>333</v>
      </c>
      <c r="E98" s="3">
        <v>1</v>
      </c>
      <c r="F98" t="s">
        <v>17</v>
      </c>
      <c r="G98" s="2">
        <v>4200</v>
      </c>
      <c r="H98" s="2">
        <f t="shared" si="4"/>
        <v>4200</v>
      </c>
    </row>
    <row r="99" spans="1:8">
      <c r="A99" s="3">
        <v>27396</v>
      </c>
      <c r="C99" s="3">
        <v>28794</v>
      </c>
      <c r="D99" t="s">
        <v>333</v>
      </c>
      <c r="E99" s="3">
        <v>2</v>
      </c>
      <c r="G99" s="2">
        <v>950</v>
      </c>
      <c r="H99" s="2">
        <f>E99*G99</f>
        <v>1900</v>
      </c>
    </row>
    <row r="100" spans="1:8">
      <c r="A100" s="3">
        <v>27397</v>
      </c>
      <c r="C100" s="3">
        <v>28021</v>
      </c>
      <c r="D100" t="s">
        <v>334</v>
      </c>
      <c r="E100" s="3">
        <v>1</v>
      </c>
      <c r="F100" t="s">
        <v>309</v>
      </c>
      <c r="G100" s="2">
        <v>50000</v>
      </c>
      <c r="H100" s="2">
        <f t="shared" si="4"/>
        <v>50000</v>
      </c>
    </row>
    <row r="101" spans="1:8">
      <c r="A101" s="3"/>
      <c r="C101" s="3"/>
      <c r="E101" s="3">
        <v>2</v>
      </c>
      <c r="F101" t="s">
        <v>335</v>
      </c>
      <c r="G101" s="2">
        <v>4800</v>
      </c>
      <c r="H101" s="2">
        <f t="shared" si="4"/>
        <v>9600</v>
      </c>
    </row>
    <row r="102" spans="1:8">
      <c r="A102" s="3"/>
      <c r="C102" s="3"/>
      <c r="E102" s="3">
        <v>1</v>
      </c>
      <c r="F102" t="s">
        <v>274</v>
      </c>
      <c r="G102" s="2">
        <v>6000</v>
      </c>
      <c r="H102" s="2">
        <f t="shared" si="4"/>
        <v>6000</v>
      </c>
    </row>
    <row r="103" spans="1:8">
      <c r="A103" s="3"/>
      <c r="C103" s="3"/>
      <c r="E103" s="3">
        <v>5</v>
      </c>
      <c r="F103" t="s">
        <v>27</v>
      </c>
      <c r="G103" s="2">
        <v>950</v>
      </c>
      <c r="H103" s="2">
        <f t="shared" si="4"/>
        <v>4750</v>
      </c>
    </row>
    <row r="104" spans="1:8">
      <c r="A104" s="3">
        <v>27783</v>
      </c>
      <c r="C104" s="3">
        <v>28022</v>
      </c>
      <c r="D104" t="s">
        <v>336</v>
      </c>
      <c r="E104" s="3">
        <v>1</v>
      </c>
      <c r="F104" t="s">
        <v>27</v>
      </c>
      <c r="G104" s="2">
        <v>950</v>
      </c>
      <c r="H104" s="2">
        <f t="shared" si="4"/>
        <v>950</v>
      </c>
    </row>
    <row r="105" spans="1:8">
      <c r="A105" s="3">
        <v>27128</v>
      </c>
      <c r="C105" s="3">
        <v>28023</v>
      </c>
      <c r="D105" t="s">
        <v>337</v>
      </c>
      <c r="E105" s="3">
        <v>1</v>
      </c>
      <c r="F105" t="s">
        <v>27</v>
      </c>
      <c r="G105" s="2">
        <v>950</v>
      </c>
      <c r="H105" s="2">
        <f t="shared" si="4"/>
        <v>950</v>
      </c>
    </row>
    <row r="106" spans="1:8">
      <c r="A106" s="3">
        <v>27129</v>
      </c>
      <c r="C106" s="3">
        <v>28795</v>
      </c>
      <c r="D106" t="s">
        <v>338</v>
      </c>
      <c r="E106" s="3">
        <v>10</v>
      </c>
      <c r="F106" t="s">
        <v>27</v>
      </c>
      <c r="G106" s="2">
        <v>950</v>
      </c>
      <c r="H106" s="2">
        <f t="shared" si="4"/>
        <v>9500</v>
      </c>
    </row>
    <row r="107" spans="1:8">
      <c r="A107" s="3"/>
      <c r="C107" s="3"/>
      <c r="E107" s="3">
        <v>1</v>
      </c>
      <c r="F107" t="s">
        <v>335</v>
      </c>
      <c r="G107" s="2">
        <v>4800</v>
      </c>
      <c r="H107" s="2">
        <f t="shared" si="4"/>
        <v>4800</v>
      </c>
    </row>
    <row r="108" spans="1:8">
      <c r="A108" s="3">
        <v>27784</v>
      </c>
      <c r="C108" s="3">
        <v>28795</v>
      </c>
      <c r="D108" t="s">
        <v>338</v>
      </c>
      <c r="E108" s="3">
        <v>2</v>
      </c>
      <c r="F108" t="s">
        <v>17</v>
      </c>
      <c r="G108" s="2">
        <v>4200</v>
      </c>
      <c r="H108" s="2">
        <f t="shared" si="4"/>
        <v>8400</v>
      </c>
    </row>
    <row r="109" spans="1:8">
      <c r="A109" s="3">
        <v>27400</v>
      </c>
      <c r="C109" s="3">
        <v>28796</v>
      </c>
      <c r="D109" t="s">
        <v>339</v>
      </c>
      <c r="E109" s="3">
        <v>1</v>
      </c>
      <c r="F109" t="s">
        <v>25</v>
      </c>
      <c r="G109" s="2">
        <v>7400</v>
      </c>
      <c r="H109" s="2">
        <f t="shared" si="4"/>
        <v>7400</v>
      </c>
    </row>
    <row r="110" spans="1:8">
      <c r="A110" s="3">
        <v>27398</v>
      </c>
      <c r="C110" s="3">
        <v>28798</v>
      </c>
      <c r="D110" t="s">
        <v>279</v>
      </c>
      <c r="E110" s="3">
        <v>1</v>
      </c>
      <c r="F110" t="s">
        <v>340</v>
      </c>
      <c r="G110" s="2">
        <v>50000</v>
      </c>
      <c r="H110" s="2">
        <f t="shared" si="4"/>
        <v>50000</v>
      </c>
    </row>
    <row r="111" spans="1:8">
      <c r="A111" s="3">
        <v>27399</v>
      </c>
      <c r="C111" s="3">
        <v>28797</v>
      </c>
      <c r="D111" t="s">
        <v>279</v>
      </c>
      <c r="E111" s="3">
        <v>1</v>
      </c>
      <c r="F111" t="s">
        <v>25</v>
      </c>
      <c r="G111" s="2">
        <v>7400</v>
      </c>
      <c r="H111" s="2">
        <f t="shared" si="4"/>
        <v>7400</v>
      </c>
    </row>
    <row r="112" spans="1:8">
      <c r="A112" s="3">
        <v>27785</v>
      </c>
      <c r="C112" s="3">
        <v>28799</v>
      </c>
      <c r="D112" t="s">
        <v>341</v>
      </c>
      <c r="E112" s="3">
        <v>1</v>
      </c>
      <c r="F112" t="s">
        <v>342</v>
      </c>
      <c r="G112" s="2">
        <v>3800</v>
      </c>
      <c r="H112" s="2">
        <f t="shared" si="4"/>
        <v>3800</v>
      </c>
    </row>
    <row r="113" spans="1:10">
      <c r="A113" s="3">
        <v>27786</v>
      </c>
      <c r="C113" s="3">
        <v>28800</v>
      </c>
      <c r="D113" t="s">
        <v>343</v>
      </c>
      <c r="E113" s="3">
        <v>1</v>
      </c>
      <c r="F113" t="s">
        <v>17</v>
      </c>
      <c r="G113" s="2">
        <v>4200</v>
      </c>
      <c r="H113" s="2">
        <f t="shared" si="4"/>
        <v>4200</v>
      </c>
    </row>
    <row r="114" spans="1:10">
      <c r="A114" s="3">
        <v>27787</v>
      </c>
      <c r="C114" s="3">
        <v>28024</v>
      </c>
      <c r="D114" t="s">
        <v>344</v>
      </c>
      <c r="E114" s="3">
        <v>1</v>
      </c>
      <c r="F114" t="s">
        <v>17</v>
      </c>
      <c r="G114" s="2">
        <v>4200</v>
      </c>
      <c r="H114" s="2">
        <f t="shared" ref="H114:H115" si="5">E114*G114</f>
        <v>4200</v>
      </c>
    </row>
    <row r="115" spans="1:10">
      <c r="A115" s="3">
        <v>28201</v>
      </c>
      <c r="C115" s="3">
        <v>28026</v>
      </c>
      <c r="D115" t="s">
        <v>345</v>
      </c>
      <c r="E115" s="3">
        <v>1</v>
      </c>
      <c r="F115" t="s">
        <v>57</v>
      </c>
      <c r="G115" s="2">
        <v>3800</v>
      </c>
      <c r="H115" s="2">
        <f t="shared" si="5"/>
        <v>3800</v>
      </c>
    </row>
    <row r="116" spans="1:10">
      <c r="A116" s="3">
        <v>26978</v>
      </c>
      <c r="C116" s="3">
        <v>28025</v>
      </c>
      <c r="D116" t="s">
        <v>346</v>
      </c>
      <c r="E116" s="3">
        <v>1</v>
      </c>
      <c r="F116" t="s">
        <v>57</v>
      </c>
      <c r="G116" s="2">
        <v>3800</v>
      </c>
      <c r="H116" s="2">
        <f t="shared" ref="H116:H122" si="6">E116*G116</f>
        <v>3800</v>
      </c>
    </row>
    <row r="117" spans="1:10">
      <c r="A117" s="3">
        <v>28202</v>
      </c>
      <c r="C117" s="3">
        <v>28027</v>
      </c>
      <c r="D117" t="s">
        <v>347</v>
      </c>
      <c r="E117" s="3">
        <v>1</v>
      </c>
      <c r="F117" t="s">
        <v>274</v>
      </c>
      <c r="G117" s="2">
        <v>6000</v>
      </c>
      <c r="H117" s="2">
        <f t="shared" si="6"/>
        <v>6000</v>
      </c>
    </row>
    <row r="118" spans="1:10">
      <c r="A118" s="3">
        <v>27130</v>
      </c>
      <c r="C118" s="3">
        <v>28028</v>
      </c>
      <c r="D118" t="s">
        <v>348</v>
      </c>
      <c r="E118" s="3">
        <v>1</v>
      </c>
      <c r="F118" t="s">
        <v>209</v>
      </c>
      <c r="G118" s="2">
        <v>15500</v>
      </c>
      <c r="H118" s="2">
        <f t="shared" si="6"/>
        <v>15500</v>
      </c>
    </row>
    <row r="119" spans="1:10">
      <c r="A119" s="3"/>
      <c r="C119" s="3"/>
      <c r="E119" s="3">
        <v>1</v>
      </c>
      <c r="F119" t="s">
        <v>75</v>
      </c>
      <c r="G119" s="2">
        <v>11500</v>
      </c>
      <c r="H119" s="2">
        <f t="shared" si="6"/>
        <v>11500</v>
      </c>
    </row>
    <row r="120" spans="1:10">
      <c r="A120" s="3">
        <v>28204</v>
      </c>
      <c r="C120" s="3">
        <v>28031</v>
      </c>
      <c r="D120" t="s">
        <v>350</v>
      </c>
      <c r="E120" s="3">
        <v>1</v>
      </c>
      <c r="F120" t="s">
        <v>27</v>
      </c>
      <c r="G120" s="2">
        <v>950</v>
      </c>
      <c r="H120" s="2">
        <f t="shared" si="6"/>
        <v>950</v>
      </c>
    </row>
    <row r="121" spans="1:10">
      <c r="A121" s="3">
        <v>28203</v>
      </c>
      <c r="C121" s="3">
        <v>28030</v>
      </c>
      <c r="D121" t="s">
        <v>351</v>
      </c>
      <c r="E121" s="3">
        <v>1</v>
      </c>
      <c r="F121" t="s">
        <v>17</v>
      </c>
      <c r="G121" s="2">
        <v>4950</v>
      </c>
      <c r="H121" s="2">
        <f t="shared" si="6"/>
        <v>4950</v>
      </c>
    </row>
    <row r="122" spans="1:10">
      <c r="A122" s="3">
        <v>27131</v>
      </c>
      <c r="C122" s="3">
        <v>28029</v>
      </c>
      <c r="D122" t="s">
        <v>352</v>
      </c>
      <c r="E122" s="3">
        <v>2</v>
      </c>
      <c r="F122" t="s">
        <v>27</v>
      </c>
      <c r="G122" s="2">
        <v>950</v>
      </c>
      <c r="H122" s="2">
        <f t="shared" si="6"/>
        <v>1900</v>
      </c>
    </row>
    <row r="123" spans="1:10">
      <c r="A123" s="3">
        <v>28205</v>
      </c>
      <c r="C123" s="3"/>
      <c r="D123" t="s">
        <v>231</v>
      </c>
      <c r="E123" s="3">
        <v>2</v>
      </c>
      <c r="F123" t="s">
        <v>108</v>
      </c>
      <c r="G123" s="2">
        <v>3700</v>
      </c>
      <c r="J123" s="2">
        <f>E123*G123</f>
        <v>7400</v>
      </c>
    </row>
    <row r="124" spans="1:10">
      <c r="A124" s="3"/>
      <c r="C124" s="3"/>
      <c r="E124" s="3">
        <v>3</v>
      </c>
      <c r="F124" t="s">
        <v>74</v>
      </c>
      <c r="G124" s="2">
        <v>4600</v>
      </c>
      <c r="J124" s="2">
        <f>E124*G124</f>
        <v>13800</v>
      </c>
    </row>
    <row r="125" spans="1:10">
      <c r="A125" s="3">
        <v>27127</v>
      </c>
      <c r="C125" s="3"/>
      <c r="D125" t="s">
        <v>231</v>
      </c>
      <c r="E125" s="3">
        <v>1</v>
      </c>
      <c r="F125" t="s">
        <v>353</v>
      </c>
      <c r="G125" s="2">
        <v>1000</v>
      </c>
      <c r="J125" s="2">
        <f>E125*G125</f>
        <v>1000</v>
      </c>
    </row>
    <row r="126" spans="1:10">
      <c r="A126" s="3">
        <v>27788</v>
      </c>
      <c r="C126" s="3">
        <v>28032</v>
      </c>
      <c r="D126" t="s">
        <v>354</v>
      </c>
      <c r="E126" s="3">
        <v>1</v>
      </c>
      <c r="F126" t="s">
        <v>67</v>
      </c>
      <c r="G126" s="2">
        <v>7800</v>
      </c>
      <c r="H126" s="2">
        <v>500</v>
      </c>
      <c r="J126" s="2"/>
    </row>
    <row r="127" spans="1:10">
      <c r="A127" s="3">
        <v>26979</v>
      </c>
      <c r="C127" s="3">
        <v>28033</v>
      </c>
      <c r="D127" t="s">
        <v>355</v>
      </c>
      <c r="E127" s="3">
        <v>4</v>
      </c>
      <c r="F127" t="s">
        <v>17</v>
      </c>
      <c r="G127" s="2">
        <v>4200</v>
      </c>
      <c r="H127" s="2">
        <f>E127*G127</f>
        <v>16800</v>
      </c>
    </row>
    <row r="128" spans="1:10">
      <c r="A128" s="3">
        <v>27133</v>
      </c>
      <c r="C128" s="3"/>
      <c r="D128" t="s">
        <v>356</v>
      </c>
      <c r="E128" s="3">
        <v>1</v>
      </c>
      <c r="F128" t="s">
        <v>357</v>
      </c>
      <c r="G128" s="2">
        <v>2500</v>
      </c>
      <c r="H128" s="2"/>
      <c r="J128" s="2">
        <f>E128*G128</f>
        <v>2500</v>
      </c>
    </row>
    <row r="129" spans="1:10">
      <c r="A129" s="3">
        <v>27132</v>
      </c>
      <c r="C129" s="3"/>
      <c r="D129" t="s">
        <v>356</v>
      </c>
      <c r="E129" s="3">
        <v>1</v>
      </c>
      <c r="F129" t="s">
        <v>75</v>
      </c>
      <c r="G129" s="2">
        <v>11500</v>
      </c>
      <c r="H129" s="2"/>
      <c r="J129" s="2">
        <f>E129*G129</f>
        <v>11500</v>
      </c>
    </row>
    <row r="130" spans="1:10">
      <c r="A130" s="3">
        <v>27134</v>
      </c>
      <c r="C130" s="3"/>
      <c r="D130" t="s">
        <v>358</v>
      </c>
      <c r="E130" s="3">
        <v>8</v>
      </c>
      <c r="F130" t="s">
        <v>119</v>
      </c>
      <c r="G130" s="2">
        <v>2500</v>
      </c>
      <c r="H130" s="2"/>
      <c r="J130" s="2">
        <f>E130*G130</f>
        <v>20000</v>
      </c>
    </row>
    <row r="131" spans="1:10">
      <c r="A131" s="3"/>
      <c r="C131" s="3"/>
      <c r="E131" s="3">
        <v>16</v>
      </c>
      <c r="F131" t="s">
        <v>310</v>
      </c>
      <c r="G131" s="2">
        <v>600</v>
      </c>
      <c r="H131" s="2"/>
      <c r="J131" s="2">
        <f>E131*G131</f>
        <v>9600</v>
      </c>
    </row>
    <row r="132" spans="1:10">
      <c r="A132" s="3">
        <v>27789</v>
      </c>
      <c r="C132" s="3">
        <v>28034</v>
      </c>
      <c r="D132" t="s">
        <v>359</v>
      </c>
      <c r="E132" s="3">
        <v>1</v>
      </c>
      <c r="F132" t="s">
        <v>14</v>
      </c>
      <c r="G132" s="2">
        <v>3200</v>
      </c>
      <c r="H132" s="2">
        <f t="shared" ref="H132:H137" si="7">E132*G132</f>
        <v>3200</v>
      </c>
    </row>
    <row r="133" spans="1:10">
      <c r="A133" s="3">
        <v>28206</v>
      </c>
      <c r="C133" s="3">
        <v>28035</v>
      </c>
      <c r="D133" t="s">
        <v>360</v>
      </c>
      <c r="E133" s="3">
        <v>1</v>
      </c>
      <c r="F133" t="s">
        <v>21</v>
      </c>
      <c r="G133" s="2">
        <v>17500</v>
      </c>
      <c r="H133" s="2">
        <f t="shared" si="7"/>
        <v>17500</v>
      </c>
      <c r="J133" s="2"/>
    </row>
    <row r="134" spans="1:10">
      <c r="A134" s="3">
        <v>27790</v>
      </c>
      <c r="C134" s="3">
        <v>28035</v>
      </c>
      <c r="D134" t="s">
        <v>360</v>
      </c>
      <c r="E134" s="3">
        <v>1</v>
      </c>
      <c r="F134" t="s">
        <v>68</v>
      </c>
      <c r="G134" s="2">
        <v>7000</v>
      </c>
      <c r="H134" s="2">
        <f t="shared" si="7"/>
        <v>7000</v>
      </c>
      <c r="J134" s="2"/>
    </row>
    <row r="135" spans="1:10">
      <c r="A135" s="3">
        <v>28207</v>
      </c>
      <c r="C135" s="3">
        <v>28036</v>
      </c>
      <c r="D135" t="s">
        <v>361</v>
      </c>
      <c r="E135" s="3">
        <v>1</v>
      </c>
      <c r="F135" t="s">
        <v>273</v>
      </c>
      <c r="G135" s="2">
        <v>3800</v>
      </c>
      <c r="H135" s="2">
        <f t="shared" si="7"/>
        <v>3800</v>
      </c>
      <c r="J135" s="2"/>
    </row>
    <row r="136" spans="1:10">
      <c r="A136" s="3">
        <v>27135</v>
      </c>
      <c r="C136" s="3">
        <v>28037</v>
      </c>
      <c r="D136" t="s">
        <v>362</v>
      </c>
      <c r="E136" s="3">
        <v>1</v>
      </c>
      <c r="F136" t="s">
        <v>310</v>
      </c>
      <c r="G136" s="2">
        <v>550</v>
      </c>
      <c r="H136" s="2">
        <f t="shared" si="7"/>
        <v>550</v>
      </c>
      <c r="J136" s="2"/>
    </row>
    <row r="137" spans="1:10">
      <c r="A137" s="3">
        <v>28208</v>
      </c>
      <c r="C137" s="3">
        <v>28038</v>
      </c>
      <c r="D137" t="s">
        <v>363</v>
      </c>
      <c r="E137" s="3">
        <v>1</v>
      </c>
      <c r="F137" t="s">
        <v>17</v>
      </c>
      <c r="G137" s="2">
        <v>4950</v>
      </c>
      <c r="H137" s="2">
        <f t="shared" si="7"/>
        <v>4950</v>
      </c>
      <c r="J137" s="2"/>
    </row>
    <row r="138" spans="1:10">
      <c r="A138" s="3">
        <v>27137</v>
      </c>
      <c r="C138" s="3">
        <v>28842</v>
      </c>
      <c r="D138" t="s">
        <v>364</v>
      </c>
      <c r="E138" s="3">
        <v>1</v>
      </c>
      <c r="F138" t="s">
        <v>209</v>
      </c>
      <c r="G138" s="2">
        <v>15500</v>
      </c>
      <c r="H138" s="2">
        <v>3000</v>
      </c>
      <c r="J138" s="2">
        <f>SUM(G138:G140)-H138</f>
        <v>70100</v>
      </c>
    </row>
    <row r="139" spans="1:10">
      <c r="A139" s="3"/>
      <c r="C139" s="3"/>
      <c r="E139" s="3">
        <v>1</v>
      </c>
      <c r="F139" t="s">
        <v>301</v>
      </c>
      <c r="G139" s="2">
        <v>39800</v>
      </c>
      <c r="H139" s="2"/>
      <c r="J139" s="2"/>
    </row>
    <row r="140" spans="1:10">
      <c r="A140" s="3"/>
      <c r="C140" s="3"/>
      <c r="E140" s="3">
        <v>1</v>
      </c>
      <c r="F140" t="s">
        <v>365</v>
      </c>
      <c r="G140" s="2">
        <v>17800</v>
      </c>
      <c r="H140" s="2"/>
      <c r="J140" s="2"/>
    </row>
    <row r="141" spans="1:10">
      <c r="A141" s="3">
        <v>27201</v>
      </c>
      <c r="C141" s="3" t="s">
        <v>366</v>
      </c>
      <c r="D141" t="s">
        <v>367</v>
      </c>
      <c r="E141" s="3">
        <v>2</v>
      </c>
      <c r="F141" t="s">
        <v>301</v>
      </c>
      <c r="G141" s="2">
        <v>39000</v>
      </c>
      <c r="I141" s="2">
        <f>E141*G141</f>
        <v>78000</v>
      </c>
      <c r="J141" s="2"/>
    </row>
    <row r="142" spans="1:10">
      <c r="A142" s="3">
        <v>27136</v>
      </c>
      <c r="C142" s="3" t="s">
        <v>368</v>
      </c>
      <c r="D142" t="s">
        <v>367</v>
      </c>
      <c r="E142" s="3">
        <v>1</v>
      </c>
      <c r="F142" t="s">
        <v>74</v>
      </c>
      <c r="G142" s="2">
        <v>4700</v>
      </c>
      <c r="H142" s="2"/>
      <c r="I142" s="2">
        <f>E142*G142</f>
        <v>4700</v>
      </c>
      <c r="J142" s="2"/>
    </row>
    <row r="143" spans="1:10">
      <c r="A143" s="3"/>
      <c r="C143" s="3"/>
      <c r="E143" s="3">
        <v>2</v>
      </c>
      <c r="F143" t="s">
        <v>301</v>
      </c>
      <c r="G143" s="2">
        <v>39000</v>
      </c>
      <c r="H143" s="2"/>
      <c r="I143" s="2">
        <f>E143*G143</f>
        <v>78000</v>
      </c>
      <c r="J143" s="2"/>
    </row>
    <row r="144" spans="1:10">
      <c r="A144" s="3"/>
      <c r="B144" s="3"/>
      <c r="C144" s="3"/>
      <c r="E144" s="3"/>
      <c r="G144" s="2"/>
      <c r="H144" s="1"/>
    </row>
    <row r="145" spans="1:10" ht="15.75" thickBot="1">
      <c r="A145" s="8" t="s">
        <v>37</v>
      </c>
      <c r="B145" s="8"/>
      <c r="C145" s="3"/>
      <c r="E145" s="16">
        <f>SUM(E4:E144)</f>
        <v>240</v>
      </c>
      <c r="G145" s="9" t="s">
        <v>38</v>
      </c>
      <c r="H145" s="10">
        <f>SUM(H4:H144)</f>
        <v>929350</v>
      </c>
      <c r="I145" s="10">
        <f>SUM(I4:I144)</f>
        <v>200700</v>
      </c>
      <c r="J145" s="10">
        <f>SUM(J4:J144)</f>
        <v>196500</v>
      </c>
    </row>
    <row r="146" spans="1:10" ht="16.5" thickTop="1" thickBot="1">
      <c r="A146" s="8" t="s">
        <v>194</v>
      </c>
      <c r="B146" s="3"/>
      <c r="C146" s="3"/>
      <c r="E146" s="3"/>
      <c r="G146" s="9" t="s">
        <v>38</v>
      </c>
      <c r="H146" s="27">
        <f>SUM(H145:J145)</f>
        <v>1326550</v>
      </c>
      <c r="I146" s="1"/>
    </row>
    <row r="147" spans="1:10" ht="15.75" thickTop="1">
      <c r="A147" s="3"/>
      <c r="B147" s="3"/>
      <c r="C147" s="3"/>
      <c r="E147" s="3"/>
      <c r="G147" s="2"/>
      <c r="H147" s="1"/>
      <c r="I147" s="1"/>
    </row>
    <row r="148" spans="1:10">
      <c r="A148" s="3"/>
      <c r="B148" s="3"/>
      <c r="C148" s="3"/>
      <c r="E148" s="3"/>
      <c r="G148" s="9" t="s">
        <v>38</v>
      </c>
      <c r="H148" s="1">
        <v>796250</v>
      </c>
      <c r="I148" t="s">
        <v>203</v>
      </c>
    </row>
    <row r="149" spans="1:10">
      <c r="A149" s="3"/>
      <c r="B149" s="3"/>
      <c r="C149" s="3"/>
      <c r="E149" s="3"/>
      <c r="G149" s="9" t="s">
        <v>38</v>
      </c>
      <c r="H149" s="1">
        <f>H145-H148</f>
        <v>133100</v>
      </c>
      <c r="I149" t="s">
        <v>369</v>
      </c>
    </row>
    <row r="150" spans="1:10">
      <c r="A150" s="3"/>
      <c r="B150" s="3"/>
      <c r="C150" s="3"/>
      <c r="E150" s="3"/>
      <c r="G150" s="2"/>
      <c r="H150" s="1"/>
    </row>
    <row r="151" spans="1:10">
      <c r="A151" s="7" t="s">
        <v>232</v>
      </c>
      <c r="B151" s="3"/>
      <c r="C151" s="3"/>
      <c r="E151" s="3"/>
      <c r="G151" s="2"/>
      <c r="H151" s="1"/>
    </row>
    <row r="152" spans="1:10">
      <c r="A152" s="7"/>
      <c r="B152" s="3"/>
      <c r="C152" s="3"/>
      <c r="E152" s="3"/>
      <c r="G152" s="2"/>
      <c r="H152" s="1"/>
    </row>
    <row r="153" spans="1:10">
      <c r="A153" s="7"/>
      <c r="B153" s="3"/>
      <c r="C153" s="3"/>
      <c r="E153" s="3"/>
      <c r="G153" s="2"/>
      <c r="H153" s="1"/>
    </row>
    <row r="154" spans="1:10">
      <c r="A154" s="7" t="s">
        <v>233</v>
      </c>
      <c r="B154" s="3"/>
      <c r="C154" s="3"/>
      <c r="E154" s="3"/>
      <c r="G154" s="2"/>
      <c r="H154" s="1"/>
    </row>
    <row r="155" spans="1:10">
      <c r="A155" s="7" t="s">
        <v>234</v>
      </c>
      <c r="B155" s="3"/>
      <c r="C155" s="3"/>
      <c r="E155" s="3"/>
      <c r="G155" s="2"/>
      <c r="H155" s="1"/>
    </row>
    <row r="156" spans="1:10">
      <c r="A156" s="3"/>
      <c r="B156" s="3"/>
      <c r="C156" s="3"/>
      <c r="E156" s="3"/>
      <c r="G156" s="2"/>
      <c r="H156" s="1"/>
    </row>
    <row r="157" spans="1:10">
      <c r="A157" s="3"/>
      <c r="B157" s="3"/>
      <c r="C157" s="3"/>
      <c r="E157" s="3"/>
      <c r="G157" s="2"/>
      <c r="H157" s="1"/>
    </row>
    <row r="158" spans="1:10">
      <c r="A158" s="3"/>
      <c r="B158" s="3"/>
      <c r="C158" s="3"/>
      <c r="E158" s="3"/>
      <c r="G158" s="2"/>
      <c r="H158" s="1"/>
    </row>
    <row r="159" spans="1:10">
      <c r="A159" s="3"/>
      <c r="B159" s="3"/>
      <c r="C159" s="3"/>
      <c r="E159" s="3"/>
      <c r="G159" s="2"/>
      <c r="H159" s="1"/>
    </row>
    <row r="160" spans="1:10">
      <c r="A160" s="3"/>
      <c r="B160" s="3"/>
      <c r="C160" s="3"/>
      <c r="E160" s="3"/>
      <c r="G160" s="2"/>
      <c r="H160" s="1"/>
    </row>
    <row r="161" spans="1:8">
      <c r="A161" s="3"/>
      <c r="B161" s="3"/>
      <c r="C161" s="3"/>
      <c r="E161" s="3"/>
      <c r="G161" s="2"/>
      <c r="H161" s="1"/>
    </row>
    <row r="162" spans="1:8">
      <c r="A162" s="3"/>
      <c r="B162" s="3"/>
      <c r="C162" s="3"/>
      <c r="E162" s="3"/>
      <c r="G162" s="2"/>
      <c r="H162" s="1"/>
    </row>
    <row r="163" spans="1:8">
      <c r="A163" s="3"/>
      <c r="B163" s="3"/>
      <c r="C163" s="3"/>
      <c r="E163" s="3"/>
      <c r="G163" s="2"/>
      <c r="H163" s="1"/>
    </row>
    <row r="164" spans="1:8">
      <c r="A164" s="3"/>
      <c r="B164" s="3"/>
      <c r="C164" s="3"/>
      <c r="E164" s="3"/>
      <c r="G164" s="2"/>
      <c r="H164" s="1"/>
    </row>
    <row r="165" spans="1:8">
      <c r="A165" s="3"/>
      <c r="B165" s="3"/>
      <c r="C165" s="3"/>
      <c r="E165" s="3"/>
      <c r="G165" s="2"/>
      <c r="H165" s="1"/>
    </row>
    <row r="166" spans="1:8">
      <c r="A166" s="3"/>
      <c r="B166" s="3"/>
      <c r="C166" s="3"/>
      <c r="E166" s="3"/>
      <c r="G166" s="2"/>
      <c r="H166" s="1"/>
    </row>
    <row r="167" spans="1:8">
      <c r="A167" s="3"/>
      <c r="B167" s="3"/>
      <c r="C167" s="3"/>
      <c r="E167" s="3"/>
      <c r="G167" s="2"/>
      <c r="H167" s="1"/>
    </row>
    <row r="168" spans="1:8">
      <c r="A168" s="3"/>
      <c r="B168" s="3"/>
      <c r="C168" s="3"/>
      <c r="E168" s="3"/>
      <c r="G168" s="2"/>
      <c r="H168" s="1"/>
    </row>
    <row r="169" spans="1:8">
      <c r="A169" s="3"/>
      <c r="B169" s="3"/>
      <c r="C169" s="3"/>
      <c r="E169" s="3"/>
      <c r="G169" s="2"/>
      <c r="H169" s="1"/>
    </row>
    <row r="170" spans="1:8">
      <c r="A170" s="3"/>
      <c r="B170" s="3"/>
      <c r="C170" s="3"/>
      <c r="E170" s="3"/>
      <c r="G170" s="2"/>
      <c r="H170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0"/>
  <sheetViews>
    <sheetView tabSelected="1" workbookViewId="0">
      <pane ySplit="3" topLeftCell="A137" activePane="bottomLeft" state="frozen"/>
      <selection pane="bottomLeft" activeCell="A152" sqref="A152"/>
    </sheetView>
  </sheetViews>
  <sheetFormatPr defaultRowHeight="15"/>
  <cols>
    <col min="2" max="2" width="5.140625" customWidth="1"/>
    <col min="4" max="4" width="27.42578125" bestFit="1" customWidth="1"/>
    <col min="6" max="6" width="16.85546875" bestFit="1" customWidth="1"/>
    <col min="7" max="7" width="15" bestFit="1" customWidth="1"/>
    <col min="8" max="8" width="12.42578125" bestFit="1" customWidth="1"/>
    <col min="9" max="9" width="10" bestFit="1" customWidth="1"/>
    <col min="10" max="10" width="13.85546875" bestFit="1" customWidth="1"/>
  </cols>
  <sheetData>
    <row r="1" spans="1:10">
      <c r="A1" s="8" t="s">
        <v>406</v>
      </c>
      <c r="B1" s="3"/>
      <c r="C1" s="3"/>
      <c r="E1" s="3"/>
      <c r="G1" s="2"/>
      <c r="H1" s="1"/>
    </row>
    <row r="2" spans="1:10">
      <c r="A2" s="8"/>
      <c r="B2" s="7"/>
      <c r="C2" s="3"/>
      <c r="E2" s="3"/>
      <c r="G2" s="2"/>
      <c r="H2" s="19" t="s">
        <v>193</v>
      </c>
      <c r="I2" s="19" t="s">
        <v>145</v>
      </c>
    </row>
    <row r="3" spans="1:10" ht="15.75" thickBot="1">
      <c r="A3" s="4" t="s">
        <v>8</v>
      </c>
      <c r="B3" s="4"/>
      <c r="C3" s="4" t="s">
        <v>0</v>
      </c>
      <c r="D3" s="4" t="s">
        <v>4</v>
      </c>
      <c r="E3" s="4" t="s">
        <v>129</v>
      </c>
      <c r="F3" s="4" t="s">
        <v>1</v>
      </c>
      <c r="G3" s="5" t="s">
        <v>7</v>
      </c>
      <c r="H3" s="6" t="s">
        <v>2</v>
      </c>
      <c r="I3" s="6" t="s">
        <v>2</v>
      </c>
      <c r="J3" s="6" t="s">
        <v>268</v>
      </c>
    </row>
    <row r="4" spans="1:10">
      <c r="A4" s="3">
        <v>27139</v>
      </c>
      <c r="B4" s="3"/>
      <c r="C4" s="3">
        <v>28040</v>
      </c>
      <c r="D4" t="s">
        <v>370</v>
      </c>
      <c r="E4" s="3">
        <v>1</v>
      </c>
      <c r="F4" t="s">
        <v>6</v>
      </c>
      <c r="G4" s="2">
        <v>4200</v>
      </c>
      <c r="H4" s="24">
        <f>E4*G4</f>
        <v>4200</v>
      </c>
      <c r="I4" s="2"/>
      <c r="J4" s="2"/>
    </row>
    <row r="5" spans="1:10">
      <c r="A5" s="3">
        <v>27025</v>
      </c>
      <c r="B5" s="3"/>
      <c r="C5" s="3">
        <v>28858</v>
      </c>
      <c r="D5" t="s">
        <v>371</v>
      </c>
      <c r="E5" s="3">
        <v>1</v>
      </c>
      <c r="F5" t="s">
        <v>100</v>
      </c>
      <c r="G5" s="2">
        <v>3200</v>
      </c>
      <c r="H5" s="24">
        <f t="shared" ref="H5:H17" si="0">E5*G5</f>
        <v>3200</v>
      </c>
      <c r="I5" s="2"/>
      <c r="J5" s="2"/>
    </row>
    <row r="6" spans="1:10">
      <c r="A6" s="3"/>
      <c r="B6" s="3"/>
      <c r="C6" s="3"/>
      <c r="E6" s="3">
        <v>1</v>
      </c>
      <c r="F6" t="s">
        <v>372</v>
      </c>
      <c r="G6" s="2">
        <v>5000</v>
      </c>
      <c r="H6" s="24">
        <f t="shared" si="0"/>
        <v>5000</v>
      </c>
      <c r="I6" s="2"/>
      <c r="J6" s="2"/>
    </row>
    <row r="7" spans="1:10">
      <c r="A7" s="3">
        <v>27791</v>
      </c>
      <c r="B7" s="3"/>
      <c r="C7" s="3">
        <v>28039</v>
      </c>
      <c r="D7" t="s">
        <v>373</v>
      </c>
      <c r="E7" s="3">
        <v>1</v>
      </c>
      <c r="F7" t="s">
        <v>374</v>
      </c>
      <c r="G7" s="2">
        <v>1400</v>
      </c>
      <c r="H7" s="24">
        <f t="shared" si="0"/>
        <v>1400</v>
      </c>
      <c r="I7" s="2"/>
      <c r="J7" s="2"/>
    </row>
    <row r="8" spans="1:10">
      <c r="A8" s="3"/>
      <c r="B8" s="3"/>
      <c r="C8" s="3"/>
      <c r="E8" s="3">
        <v>1</v>
      </c>
      <c r="F8" t="s">
        <v>375</v>
      </c>
      <c r="G8" s="2">
        <v>17000</v>
      </c>
      <c r="H8" s="24">
        <f t="shared" si="0"/>
        <v>17000</v>
      </c>
      <c r="I8" s="2"/>
      <c r="J8" s="2"/>
    </row>
    <row r="9" spans="1:10">
      <c r="A9" s="3"/>
      <c r="B9" s="3"/>
      <c r="C9" s="3"/>
      <c r="E9" s="3">
        <v>2</v>
      </c>
      <c r="F9" t="s">
        <v>15</v>
      </c>
      <c r="G9" s="2">
        <v>550</v>
      </c>
      <c r="H9" s="24">
        <f t="shared" si="0"/>
        <v>1100</v>
      </c>
      <c r="I9" s="2"/>
      <c r="J9" s="2"/>
    </row>
    <row r="10" spans="1:10">
      <c r="A10" s="3">
        <v>27202</v>
      </c>
      <c r="B10" s="3"/>
      <c r="C10" s="3">
        <v>28039</v>
      </c>
      <c r="D10" t="s">
        <v>373</v>
      </c>
      <c r="E10" s="3">
        <v>1</v>
      </c>
      <c r="F10" t="s">
        <v>372</v>
      </c>
      <c r="G10" s="2">
        <v>5000</v>
      </c>
      <c r="H10" s="24">
        <f t="shared" si="0"/>
        <v>5000</v>
      </c>
      <c r="I10" s="2"/>
      <c r="J10" s="2"/>
    </row>
    <row r="11" spans="1:10">
      <c r="A11" s="3"/>
      <c r="B11" s="3"/>
      <c r="C11" s="3"/>
      <c r="E11" s="3">
        <v>1</v>
      </c>
      <c r="F11" t="s">
        <v>376</v>
      </c>
      <c r="G11" s="2">
        <v>2000</v>
      </c>
      <c r="H11" s="24">
        <f t="shared" si="0"/>
        <v>2000</v>
      </c>
      <c r="I11" s="2"/>
      <c r="J11" s="2"/>
    </row>
    <row r="12" spans="1:10">
      <c r="A12" s="3"/>
      <c r="B12" s="3"/>
      <c r="C12" s="3"/>
      <c r="E12" s="3">
        <v>1</v>
      </c>
      <c r="F12" t="s">
        <v>377</v>
      </c>
      <c r="G12" s="2">
        <v>2000</v>
      </c>
      <c r="H12" s="24">
        <f t="shared" si="0"/>
        <v>2000</v>
      </c>
      <c r="I12" s="2"/>
      <c r="J12" s="2"/>
    </row>
    <row r="13" spans="1:10">
      <c r="A13" s="3"/>
      <c r="B13" s="3"/>
      <c r="C13" s="3"/>
      <c r="E13" s="3">
        <v>1</v>
      </c>
      <c r="F13" t="s">
        <v>100</v>
      </c>
      <c r="G13" s="2">
        <v>3200</v>
      </c>
      <c r="H13" s="24">
        <f t="shared" si="0"/>
        <v>3200</v>
      </c>
      <c r="I13" s="2"/>
      <c r="J13" s="2"/>
    </row>
    <row r="14" spans="1:10">
      <c r="A14" s="3"/>
      <c r="B14" s="3"/>
      <c r="C14" s="3"/>
      <c r="E14" s="3">
        <v>1</v>
      </c>
      <c r="F14" t="s">
        <v>6</v>
      </c>
      <c r="G14" s="2">
        <v>4200</v>
      </c>
      <c r="H14" s="24">
        <f t="shared" si="0"/>
        <v>4200</v>
      </c>
      <c r="I14" s="2"/>
      <c r="J14" s="2"/>
    </row>
    <row r="15" spans="1:10">
      <c r="A15" s="3">
        <v>27141</v>
      </c>
      <c r="B15" s="3"/>
      <c r="C15" s="3">
        <v>28859</v>
      </c>
      <c r="D15" t="s">
        <v>236</v>
      </c>
      <c r="E15" s="3">
        <v>1</v>
      </c>
      <c r="F15" t="s">
        <v>374</v>
      </c>
      <c r="G15" s="2">
        <v>1400</v>
      </c>
      <c r="H15" s="24">
        <f t="shared" si="0"/>
        <v>1400</v>
      </c>
      <c r="I15" s="2"/>
      <c r="J15" s="2"/>
    </row>
    <row r="16" spans="1:10">
      <c r="A16" s="3"/>
      <c r="B16" s="3"/>
      <c r="C16" s="3"/>
      <c r="E16" s="3">
        <v>1</v>
      </c>
      <c r="F16" t="s">
        <v>15</v>
      </c>
      <c r="G16" s="2">
        <v>600</v>
      </c>
      <c r="H16" s="24">
        <f t="shared" si="0"/>
        <v>600</v>
      </c>
      <c r="I16" s="2"/>
      <c r="J16" s="2"/>
    </row>
    <row r="17" spans="1:11">
      <c r="A17" s="3">
        <v>27792</v>
      </c>
      <c r="B17" s="3"/>
      <c r="C17" s="3">
        <v>28043</v>
      </c>
      <c r="D17" t="s">
        <v>236</v>
      </c>
      <c r="E17" s="3">
        <v>1</v>
      </c>
      <c r="F17" t="s">
        <v>237</v>
      </c>
      <c r="G17" s="2">
        <v>14000</v>
      </c>
      <c r="H17" s="24">
        <f t="shared" si="0"/>
        <v>14000</v>
      </c>
      <c r="I17" s="2"/>
      <c r="J17" s="2"/>
    </row>
    <row r="18" spans="1:11">
      <c r="A18" s="3">
        <v>26983</v>
      </c>
      <c r="B18" s="3"/>
      <c r="C18" s="3"/>
      <c r="D18" t="s">
        <v>378</v>
      </c>
      <c r="E18" s="3">
        <v>1</v>
      </c>
      <c r="F18" t="s">
        <v>100</v>
      </c>
      <c r="G18" s="2">
        <v>3200</v>
      </c>
      <c r="H18" s="21"/>
      <c r="I18" s="2"/>
      <c r="J18" s="2">
        <f>E18*G18</f>
        <v>3200</v>
      </c>
      <c r="K18" t="s">
        <v>379</v>
      </c>
    </row>
    <row r="19" spans="1:11">
      <c r="A19" s="3">
        <v>26982</v>
      </c>
      <c r="B19" s="3"/>
      <c r="C19" s="3"/>
      <c r="D19" t="s">
        <v>380</v>
      </c>
      <c r="E19" s="3">
        <v>1</v>
      </c>
      <c r="F19" t="s">
        <v>6</v>
      </c>
      <c r="G19" s="2">
        <v>4200</v>
      </c>
      <c r="H19" s="21"/>
      <c r="I19" s="2"/>
      <c r="J19" s="2">
        <f>E19*G19</f>
        <v>4200</v>
      </c>
      <c r="K19" t="s">
        <v>381</v>
      </c>
    </row>
    <row r="20" spans="1:11">
      <c r="A20" s="3">
        <v>27026</v>
      </c>
      <c r="B20" s="3"/>
      <c r="C20" s="3">
        <v>28862</v>
      </c>
      <c r="D20" t="s">
        <v>382</v>
      </c>
      <c r="E20" s="3">
        <v>1</v>
      </c>
      <c r="F20" t="s">
        <v>100</v>
      </c>
      <c r="G20" s="2">
        <v>3800</v>
      </c>
      <c r="H20" s="24">
        <f t="shared" ref="H20:H23" si="1">E20*G20</f>
        <v>3800</v>
      </c>
      <c r="I20" s="2"/>
      <c r="J20" s="2"/>
    </row>
    <row r="21" spans="1:11">
      <c r="A21" s="3">
        <v>27140</v>
      </c>
      <c r="B21" s="3"/>
      <c r="C21" s="3">
        <v>28042</v>
      </c>
      <c r="D21" t="s">
        <v>383</v>
      </c>
      <c r="E21" s="3">
        <v>1</v>
      </c>
      <c r="F21" t="s">
        <v>100</v>
      </c>
      <c r="G21" s="2">
        <v>3800</v>
      </c>
      <c r="H21" s="2">
        <f t="shared" si="1"/>
        <v>3800</v>
      </c>
      <c r="I21" s="2"/>
      <c r="J21" s="2"/>
    </row>
    <row r="22" spans="1:11">
      <c r="A22" s="3">
        <v>26981</v>
      </c>
      <c r="B22" s="3"/>
      <c r="C22" s="3">
        <v>28041</v>
      </c>
      <c r="D22" t="s">
        <v>384</v>
      </c>
      <c r="E22" s="3">
        <v>1</v>
      </c>
      <c r="F22" t="s">
        <v>100</v>
      </c>
      <c r="G22" s="2">
        <v>3200</v>
      </c>
      <c r="H22" s="2">
        <f t="shared" si="1"/>
        <v>3200</v>
      </c>
      <c r="I22" s="2"/>
      <c r="J22" s="2"/>
    </row>
    <row r="23" spans="1:11">
      <c r="A23" s="3">
        <v>26985</v>
      </c>
      <c r="B23" s="3"/>
      <c r="C23" s="3">
        <v>28861</v>
      </c>
      <c r="D23" t="s">
        <v>385</v>
      </c>
      <c r="E23" s="3">
        <v>1</v>
      </c>
      <c r="F23" t="s">
        <v>14</v>
      </c>
      <c r="G23" s="2">
        <v>3800</v>
      </c>
      <c r="H23" s="2">
        <f t="shared" si="1"/>
        <v>3800</v>
      </c>
      <c r="I23" s="2"/>
      <c r="J23" s="2"/>
    </row>
    <row r="24" spans="1:11">
      <c r="A24" s="3">
        <v>26984</v>
      </c>
      <c r="B24" s="3"/>
      <c r="C24" s="3"/>
      <c r="D24" t="s">
        <v>386</v>
      </c>
      <c r="E24" s="3">
        <v>1</v>
      </c>
      <c r="F24" t="s">
        <v>387</v>
      </c>
      <c r="G24" s="2">
        <v>5000</v>
      </c>
      <c r="I24" s="2"/>
      <c r="J24" s="2">
        <f>E24*G24</f>
        <v>5000</v>
      </c>
      <c r="K24" t="s">
        <v>379</v>
      </c>
    </row>
    <row r="25" spans="1:11">
      <c r="A25" s="3"/>
      <c r="B25" s="3"/>
      <c r="C25" s="3"/>
      <c r="E25" s="3">
        <v>1</v>
      </c>
      <c r="F25" t="s">
        <v>388</v>
      </c>
      <c r="G25" s="2">
        <v>2000</v>
      </c>
      <c r="I25" s="2"/>
      <c r="J25" s="2">
        <f>E25*G25</f>
        <v>2000</v>
      </c>
    </row>
    <row r="26" spans="1:11">
      <c r="A26" s="3">
        <v>28113</v>
      </c>
      <c r="B26" s="3"/>
      <c r="C26" s="3">
        <v>28860</v>
      </c>
      <c r="D26" t="s">
        <v>389</v>
      </c>
      <c r="E26" s="3">
        <v>1</v>
      </c>
      <c r="F26" t="s">
        <v>57</v>
      </c>
      <c r="G26" s="2">
        <v>3800</v>
      </c>
      <c r="H26" s="2">
        <f>E26*G26</f>
        <v>3800</v>
      </c>
      <c r="I26" s="2"/>
      <c r="J26" s="2"/>
    </row>
    <row r="27" spans="1:11">
      <c r="A27" s="3">
        <v>28114</v>
      </c>
      <c r="B27" s="3"/>
      <c r="C27" s="3">
        <v>28863</v>
      </c>
      <c r="D27" t="s">
        <v>390</v>
      </c>
      <c r="E27" s="3">
        <v>1</v>
      </c>
      <c r="F27" t="s">
        <v>119</v>
      </c>
      <c r="G27" s="2">
        <v>2500</v>
      </c>
      <c r="H27" s="2">
        <f>E27*G27</f>
        <v>2500</v>
      </c>
      <c r="I27" s="2"/>
      <c r="J27" s="2"/>
    </row>
    <row r="28" spans="1:11">
      <c r="A28" s="3">
        <v>28115</v>
      </c>
      <c r="B28" s="3"/>
      <c r="C28" s="3"/>
      <c r="D28" t="s">
        <v>391</v>
      </c>
      <c r="E28" s="3">
        <v>1</v>
      </c>
      <c r="F28" t="s">
        <v>392</v>
      </c>
      <c r="G28" s="2">
        <v>2500</v>
      </c>
      <c r="I28" s="2"/>
      <c r="J28" s="2">
        <f>E28*G28</f>
        <v>2500</v>
      </c>
      <c r="K28" t="s">
        <v>379</v>
      </c>
    </row>
    <row r="29" spans="1:11">
      <c r="A29" s="3">
        <v>28116</v>
      </c>
      <c r="B29" s="3"/>
      <c r="C29" s="3">
        <v>28864</v>
      </c>
      <c r="D29" t="s">
        <v>393</v>
      </c>
      <c r="E29" s="3">
        <v>1</v>
      </c>
      <c r="F29" t="s">
        <v>392</v>
      </c>
      <c r="G29" s="2">
        <v>2500</v>
      </c>
      <c r="H29" s="2">
        <f>E29*G29</f>
        <v>2500</v>
      </c>
      <c r="I29" s="2"/>
      <c r="J29" s="2"/>
    </row>
    <row r="30" spans="1:11">
      <c r="A30" s="3">
        <v>27142</v>
      </c>
      <c r="B30" s="3"/>
      <c r="C30" s="3">
        <v>28865</v>
      </c>
      <c r="D30" t="s">
        <v>279</v>
      </c>
      <c r="E30" s="3">
        <v>1</v>
      </c>
      <c r="F30" t="s">
        <v>273</v>
      </c>
      <c r="G30" s="2">
        <v>3800</v>
      </c>
      <c r="H30" s="2">
        <f>E30*G30</f>
        <v>3800</v>
      </c>
      <c r="I30" s="2"/>
      <c r="J30" s="2"/>
    </row>
    <row r="31" spans="1:11">
      <c r="A31" s="3">
        <v>28117</v>
      </c>
      <c r="B31" s="3"/>
      <c r="C31" s="3">
        <v>28866</v>
      </c>
      <c r="D31" t="s">
        <v>396</v>
      </c>
      <c r="E31" s="3">
        <v>1</v>
      </c>
      <c r="F31" t="s">
        <v>57</v>
      </c>
      <c r="G31" s="2">
        <v>3800</v>
      </c>
      <c r="H31" s="2">
        <f>E31*G31</f>
        <v>3800</v>
      </c>
      <c r="I31" s="2"/>
      <c r="J31" s="2"/>
    </row>
    <row r="32" spans="1:11">
      <c r="A32" s="3">
        <v>27143</v>
      </c>
      <c r="B32" s="3"/>
      <c r="C32" s="3">
        <v>28869</v>
      </c>
      <c r="D32" t="s">
        <v>397</v>
      </c>
      <c r="E32" s="3">
        <v>1</v>
      </c>
      <c r="F32" t="s">
        <v>365</v>
      </c>
      <c r="G32" s="2">
        <v>18200</v>
      </c>
      <c r="H32" s="2">
        <f>E32*G32</f>
        <v>18200</v>
      </c>
      <c r="I32" s="2"/>
      <c r="J32" s="2"/>
    </row>
    <row r="33" spans="1:10">
      <c r="A33" s="3"/>
      <c r="B33" s="3"/>
      <c r="C33" s="3"/>
      <c r="E33" s="3">
        <v>2</v>
      </c>
      <c r="F33" t="s">
        <v>119</v>
      </c>
      <c r="G33" s="2">
        <v>2500</v>
      </c>
      <c r="H33" s="2">
        <f>E33*G33</f>
        <v>5000</v>
      </c>
      <c r="I33" s="2"/>
      <c r="J33" s="2"/>
    </row>
    <row r="34" spans="1:10">
      <c r="A34" s="3"/>
      <c r="B34" s="3"/>
      <c r="C34" s="3"/>
      <c r="E34" s="3">
        <v>2</v>
      </c>
      <c r="F34" t="s">
        <v>398</v>
      </c>
      <c r="G34" s="2">
        <v>950</v>
      </c>
      <c r="H34" s="2">
        <f>E34*G34</f>
        <v>1900</v>
      </c>
      <c r="I34" s="2"/>
      <c r="J34" s="2"/>
    </row>
    <row r="35" spans="1:10">
      <c r="A35" s="3">
        <v>28119</v>
      </c>
      <c r="B35" s="3"/>
      <c r="C35" s="3">
        <v>28869</v>
      </c>
      <c r="D35" t="s">
        <v>51</v>
      </c>
      <c r="E35" s="3">
        <v>1</v>
      </c>
      <c r="F35" t="s">
        <v>119</v>
      </c>
      <c r="G35" s="2">
        <v>2500</v>
      </c>
      <c r="H35" s="2">
        <f>E35*G35</f>
        <v>2500</v>
      </c>
      <c r="I35" s="2"/>
      <c r="J35" s="2"/>
    </row>
    <row r="36" spans="1:10">
      <c r="A36" s="3"/>
      <c r="B36" s="3"/>
      <c r="C36" s="3"/>
      <c r="E36" s="3">
        <v>1</v>
      </c>
      <c r="F36" t="s">
        <v>57</v>
      </c>
      <c r="G36" s="2">
        <v>3800</v>
      </c>
      <c r="H36" s="2">
        <f>E36*G36</f>
        <v>3800</v>
      </c>
      <c r="I36" s="2"/>
      <c r="J36" s="2"/>
    </row>
    <row r="37" spans="1:10">
      <c r="A37" s="3">
        <v>28118</v>
      </c>
      <c r="C37" s="3">
        <v>28867</v>
      </c>
      <c r="D37" t="s">
        <v>399</v>
      </c>
      <c r="E37" s="3">
        <v>1</v>
      </c>
      <c r="F37" t="s">
        <v>57</v>
      </c>
      <c r="G37" s="2">
        <v>3800</v>
      </c>
      <c r="H37" s="2">
        <f>E37*G37</f>
        <v>3800</v>
      </c>
      <c r="I37" s="2"/>
      <c r="J37" s="2"/>
    </row>
    <row r="38" spans="1:10">
      <c r="A38" s="3">
        <v>28120</v>
      </c>
      <c r="C38" s="3">
        <v>28870</v>
      </c>
      <c r="D38" t="s">
        <v>400</v>
      </c>
      <c r="E38" s="3">
        <v>1</v>
      </c>
      <c r="F38" t="s">
        <v>6</v>
      </c>
      <c r="G38" s="2">
        <v>4950</v>
      </c>
      <c r="H38" s="2">
        <f>E38*G38</f>
        <v>4950</v>
      </c>
      <c r="I38" s="2"/>
      <c r="J38" s="2"/>
    </row>
    <row r="39" spans="1:10">
      <c r="A39" s="3">
        <v>27146</v>
      </c>
      <c r="C39" s="3">
        <v>28873</v>
      </c>
      <c r="D39" t="s">
        <v>404</v>
      </c>
      <c r="E39" s="3">
        <v>1</v>
      </c>
      <c r="F39" t="s">
        <v>398</v>
      </c>
      <c r="G39" s="2">
        <v>950</v>
      </c>
      <c r="H39" s="2">
        <f>E39*G39</f>
        <v>950</v>
      </c>
      <c r="I39" s="2"/>
      <c r="J39" s="2"/>
    </row>
    <row r="40" spans="1:10">
      <c r="A40" s="3"/>
      <c r="C40" s="3"/>
      <c r="E40" s="3">
        <v>1</v>
      </c>
      <c r="F40" t="s">
        <v>96</v>
      </c>
      <c r="G40" s="2">
        <v>9100</v>
      </c>
      <c r="H40" s="2">
        <f>E40*G40</f>
        <v>9100</v>
      </c>
      <c r="I40" s="2"/>
      <c r="J40" s="2"/>
    </row>
    <row r="41" spans="1:10">
      <c r="A41" s="3">
        <v>27145</v>
      </c>
      <c r="B41" s="3"/>
      <c r="C41" s="3">
        <v>28872</v>
      </c>
      <c r="D41" t="s">
        <v>405</v>
      </c>
      <c r="E41" s="3">
        <v>1</v>
      </c>
      <c r="F41" t="s">
        <v>6</v>
      </c>
      <c r="G41" s="2">
        <v>4950</v>
      </c>
      <c r="H41" s="2">
        <f>E41*G41</f>
        <v>4950</v>
      </c>
      <c r="I41" s="2"/>
      <c r="J41" s="2"/>
    </row>
    <row r="42" spans="1:10">
      <c r="A42" s="3">
        <v>28121</v>
      </c>
      <c r="C42" s="3">
        <v>28874</v>
      </c>
      <c r="D42" t="s">
        <v>407</v>
      </c>
      <c r="E42" s="3">
        <v>1</v>
      </c>
      <c r="F42" t="s">
        <v>6</v>
      </c>
      <c r="G42" s="2">
        <v>4950</v>
      </c>
      <c r="H42" s="2">
        <f>E42*G42</f>
        <v>4950</v>
      </c>
    </row>
    <row r="43" spans="1:10">
      <c r="A43" s="3"/>
      <c r="C43" s="3"/>
      <c r="E43" s="3">
        <v>1</v>
      </c>
      <c r="F43" t="s">
        <v>398</v>
      </c>
      <c r="G43" s="2">
        <v>950</v>
      </c>
      <c r="H43" s="2">
        <f>E43*G43</f>
        <v>950</v>
      </c>
    </row>
    <row r="44" spans="1:10">
      <c r="A44" s="3">
        <v>26986</v>
      </c>
      <c r="C44" s="3">
        <v>28875</v>
      </c>
      <c r="D44" t="s">
        <v>408</v>
      </c>
      <c r="E44" s="3">
        <v>1</v>
      </c>
      <c r="F44" t="s">
        <v>409</v>
      </c>
      <c r="G44" s="2">
        <v>7000</v>
      </c>
      <c r="H44" s="2">
        <f>E44*G44</f>
        <v>7000</v>
      </c>
    </row>
    <row r="45" spans="1:10">
      <c r="A45" s="3">
        <v>27147</v>
      </c>
      <c r="C45" s="3">
        <v>28876</v>
      </c>
      <c r="D45" t="s">
        <v>410</v>
      </c>
      <c r="E45" s="3">
        <v>1</v>
      </c>
      <c r="F45" t="s">
        <v>96</v>
      </c>
      <c r="G45" s="2">
        <v>9100</v>
      </c>
      <c r="H45" s="2">
        <f>E45*G45</f>
        <v>9100</v>
      </c>
    </row>
    <row r="46" spans="1:10">
      <c r="A46" s="3">
        <v>28122</v>
      </c>
      <c r="C46" s="3">
        <v>28878</v>
      </c>
      <c r="D46" t="s">
        <v>411</v>
      </c>
      <c r="E46" s="3">
        <v>1</v>
      </c>
      <c r="F46" t="s">
        <v>119</v>
      </c>
      <c r="G46" s="2">
        <v>2500</v>
      </c>
      <c r="H46" s="2">
        <f>E46*G46</f>
        <v>2500</v>
      </c>
    </row>
    <row r="47" spans="1:10">
      <c r="A47" s="3">
        <v>27148</v>
      </c>
      <c r="C47" s="3">
        <v>28878</v>
      </c>
      <c r="D47" t="s">
        <v>412</v>
      </c>
      <c r="E47" s="3">
        <v>1</v>
      </c>
      <c r="F47" t="s">
        <v>6</v>
      </c>
      <c r="G47" s="2">
        <v>4950</v>
      </c>
      <c r="H47" s="2">
        <f>E47*G47</f>
        <v>4950</v>
      </c>
    </row>
    <row r="48" spans="1:10">
      <c r="A48" s="3"/>
      <c r="C48" s="3"/>
      <c r="E48" s="3">
        <v>1</v>
      </c>
      <c r="F48" t="s">
        <v>398</v>
      </c>
      <c r="G48" s="2">
        <v>950</v>
      </c>
      <c r="H48" s="2">
        <f>E48*G48</f>
        <v>950</v>
      </c>
    </row>
    <row r="49" spans="1:11">
      <c r="A49" s="3">
        <v>27027</v>
      </c>
      <c r="C49" s="3">
        <v>28879</v>
      </c>
      <c r="D49" t="s">
        <v>413</v>
      </c>
      <c r="E49" s="3">
        <v>2</v>
      </c>
      <c r="F49" t="s">
        <v>108</v>
      </c>
      <c r="G49" s="2">
        <v>3200</v>
      </c>
      <c r="H49" s="2">
        <f>E49*G49</f>
        <v>6400</v>
      </c>
    </row>
    <row r="50" spans="1:11">
      <c r="A50" s="3">
        <v>28123</v>
      </c>
      <c r="C50" s="3">
        <v>28880</v>
      </c>
      <c r="D50" t="s">
        <v>414</v>
      </c>
      <c r="E50" s="3">
        <v>1</v>
      </c>
      <c r="F50" t="s">
        <v>175</v>
      </c>
      <c r="G50" s="2">
        <v>10400</v>
      </c>
      <c r="H50" s="2">
        <f>E50*G50</f>
        <v>10400</v>
      </c>
    </row>
    <row r="51" spans="1:11">
      <c r="A51" s="3"/>
      <c r="C51" s="3"/>
      <c r="E51" s="3">
        <v>1</v>
      </c>
      <c r="F51" t="s">
        <v>375</v>
      </c>
      <c r="G51" s="2">
        <v>17500</v>
      </c>
      <c r="H51" s="2">
        <f>E51*G51</f>
        <v>17500</v>
      </c>
    </row>
    <row r="52" spans="1:11">
      <c r="A52" s="3"/>
      <c r="C52" s="3"/>
      <c r="E52" s="3">
        <v>3</v>
      </c>
      <c r="F52" t="s">
        <v>415</v>
      </c>
      <c r="G52" s="2">
        <v>4950</v>
      </c>
      <c r="H52" s="2">
        <f>E52*G52</f>
        <v>14850</v>
      </c>
    </row>
    <row r="53" spans="1:11">
      <c r="A53" s="3">
        <v>28124</v>
      </c>
      <c r="C53" s="3">
        <v>28881</v>
      </c>
      <c r="D53" t="s">
        <v>416</v>
      </c>
      <c r="E53" s="3">
        <v>1</v>
      </c>
      <c r="F53" t="s">
        <v>6</v>
      </c>
      <c r="G53" s="2">
        <v>4950</v>
      </c>
      <c r="H53" s="2">
        <f>E53*G53</f>
        <v>4950</v>
      </c>
    </row>
    <row r="54" spans="1:11">
      <c r="A54" s="3">
        <v>26789</v>
      </c>
      <c r="C54" s="3">
        <v>28882</v>
      </c>
      <c r="D54" t="s">
        <v>250</v>
      </c>
      <c r="E54" s="3">
        <v>1</v>
      </c>
      <c r="F54" t="s">
        <v>417</v>
      </c>
      <c r="G54" s="2">
        <v>38000</v>
      </c>
      <c r="H54" s="2">
        <f>E54*G54</f>
        <v>38000</v>
      </c>
    </row>
    <row r="55" spans="1:11">
      <c r="A55" s="3">
        <v>27149</v>
      </c>
      <c r="C55" s="3">
        <v>28882</v>
      </c>
      <c r="D55" t="s">
        <v>250</v>
      </c>
      <c r="E55" s="3">
        <v>1</v>
      </c>
      <c r="F55" t="s">
        <v>15</v>
      </c>
      <c r="G55" s="2">
        <v>550</v>
      </c>
      <c r="H55" s="2">
        <f>E55*G55</f>
        <v>550</v>
      </c>
    </row>
    <row r="56" spans="1:11">
      <c r="A56" s="3">
        <v>27150</v>
      </c>
      <c r="C56" s="3">
        <v>28883</v>
      </c>
      <c r="D56" t="s">
        <v>418</v>
      </c>
      <c r="E56" s="3">
        <v>1</v>
      </c>
      <c r="F56" t="s">
        <v>27</v>
      </c>
      <c r="G56" s="2">
        <v>950</v>
      </c>
      <c r="H56" s="2">
        <f>E56*G56</f>
        <v>950</v>
      </c>
    </row>
    <row r="57" spans="1:11">
      <c r="A57" s="3">
        <v>27788</v>
      </c>
      <c r="C57" s="3">
        <v>28885</v>
      </c>
      <c r="D57" t="s">
        <v>354</v>
      </c>
      <c r="E57" s="3"/>
      <c r="F57" t="s">
        <v>419</v>
      </c>
      <c r="G57" s="2"/>
      <c r="H57" s="2">
        <v>7300</v>
      </c>
      <c r="J57" s="2"/>
    </row>
    <row r="58" spans="1:11">
      <c r="A58" s="3">
        <v>28129</v>
      </c>
      <c r="C58" s="3">
        <v>28889</v>
      </c>
      <c r="D58" t="s">
        <v>420</v>
      </c>
      <c r="E58" s="3">
        <v>2</v>
      </c>
      <c r="F58" t="s">
        <v>421</v>
      </c>
      <c r="G58" s="2">
        <v>950</v>
      </c>
      <c r="H58" s="2">
        <f>E58*G58</f>
        <v>1900</v>
      </c>
      <c r="J58" s="2"/>
    </row>
    <row r="59" spans="1:11">
      <c r="A59" s="3">
        <v>28125</v>
      </c>
      <c r="C59" s="3">
        <v>28884</v>
      </c>
      <c r="D59" t="s">
        <v>422</v>
      </c>
      <c r="E59" s="3">
        <v>1</v>
      </c>
      <c r="F59" t="s">
        <v>387</v>
      </c>
      <c r="G59" s="2">
        <v>7400</v>
      </c>
      <c r="H59" s="2">
        <f>E59*G59</f>
        <v>7400</v>
      </c>
      <c r="J59" s="2"/>
    </row>
    <row r="60" spans="1:11">
      <c r="A60" s="3">
        <v>27203</v>
      </c>
      <c r="C60" s="3">
        <v>28890</v>
      </c>
      <c r="D60" t="s">
        <v>423</v>
      </c>
      <c r="E60" s="3">
        <v>1</v>
      </c>
      <c r="F60" t="s">
        <v>108</v>
      </c>
      <c r="G60" s="2">
        <v>3800</v>
      </c>
      <c r="H60" s="2">
        <f>E60*G60</f>
        <v>3800</v>
      </c>
    </row>
    <row r="61" spans="1:11">
      <c r="A61" s="3">
        <v>28134</v>
      </c>
      <c r="C61" s="3">
        <v>28896</v>
      </c>
      <c r="D61" t="s">
        <v>424</v>
      </c>
      <c r="E61" s="3">
        <v>1</v>
      </c>
      <c r="F61" t="s">
        <v>119</v>
      </c>
      <c r="G61" s="2">
        <v>2500</v>
      </c>
      <c r="H61" s="2">
        <f>E61*G61</f>
        <v>2500</v>
      </c>
    </row>
    <row r="62" spans="1:11">
      <c r="A62" s="3">
        <v>27205</v>
      </c>
      <c r="C62" s="3"/>
      <c r="D62" t="s">
        <v>425</v>
      </c>
      <c r="E62" s="3">
        <v>1</v>
      </c>
      <c r="F62" t="s">
        <v>15</v>
      </c>
      <c r="G62" s="2">
        <v>550</v>
      </c>
      <c r="J62" s="2">
        <f>E62*G62</f>
        <v>550</v>
      </c>
      <c r="K62" t="s">
        <v>426</v>
      </c>
    </row>
    <row r="63" spans="1:11">
      <c r="A63" s="3">
        <v>28133</v>
      </c>
      <c r="C63" s="3">
        <v>28895</v>
      </c>
      <c r="D63" t="s">
        <v>427</v>
      </c>
      <c r="E63" s="3">
        <v>1</v>
      </c>
      <c r="F63" t="s">
        <v>57</v>
      </c>
      <c r="G63" s="2">
        <v>3800</v>
      </c>
      <c r="H63" s="2">
        <f>E63*G63</f>
        <v>3800</v>
      </c>
      <c r="J63" s="2"/>
    </row>
    <row r="64" spans="1:11">
      <c r="A64" s="3">
        <v>28132</v>
      </c>
      <c r="C64" s="3">
        <v>28893</v>
      </c>
      <c r="D64" t="s">
        <v>428</v>
      </c>
      <c r="E64" s="3">
        <v>1</v>
      </c>
      <c r="F64" t="s">
        <v>96</v>
      </c>
      <c r="G64" s="2">
        <v>9100</v>
      </c>
      <c r="H64" s="2">
        <f>E64*G64</f>
        <v>9100</v>
      </c>
      <c r="J64" s="2"/>
    </row>
    <row r="65" spans="1:11">
      <c r="A65" s="3">
        <v>27029</v>
      </c>
      <c r="C65" s="3">
        <v>28894</v>
      </c>
      <c r="D65" t="s">
        <v>429</v>
      </c>
      <c r="E65" s="3">
        <v>1</v>
      </c>
      <c r="F65" t="s">
        <v>96</v>
      </c>
      <c r="G65" s="2">
        <v>7800</v>
      </c>
      <c r="H65" s="2">
        <f>E65*G65</f>
        <v>7800</v>
      </c>
      <c r="J65" s="2"/>
    </row>
    <row r="66" spans="1:11">
      <c r="A66" s="3">
        <v>28130</v>
      </c>
      <c r="C66" s="3">
        <v>28891</v>
      </c>
      <c r="D66" t="s">
        <v>323</v>
      </c>
      <c r="E66" s="3">
        <v>1</v>
      </c>
      <c r="F66" t="s">
        <v>119</v>
      </c>
      <c r="G66" s="2">
        <v>2500</v>
      </c>
      <c r="H66" s="2">
        <f>E66*G66</f>
        <v>2500</v>
      </c>
    </row>
    <row r="67" spans="1:11">
      <c r="A67" s="3">
        <v>27204</v>
      </c>
      <c r="C67" s="3">
        <v>28892</v>
      </c>
      <c r="D67" t="s">
        <v>430</v>
      </c>
      <c r="E67" s="3">
        <v>1</v>
      </c>
      <c r="F67" t="s">
        <v>108</v>
      </c>
      <c r="G67" s="2">
        <v>3800</v>
      </c>
      <c r="H67" s="2">
        <f>E67*G67</f>
        <v>3800</v>
      </c>
    </row>
    <row r="68" spans="1:11">
      <c r="A68" s="3">
        <v>27012</v>
      </c>
      <c r="C68" s="3">
        <v>28888</v>
      </c>
      <c r="D68" t="s">
        <v>431</v>
      </c>
      <c r="E68" s="3">
        <v>1</v>
      </c>
      <c r="F68" t="s">
        <v>432</v>
      </c>
      <c r="G68" s="2">
        <v>15000</v>
      </c>
      <c r="H68" s="24">
        <f>E68*G68</f>
        <v>15000</v>
      </c>
      <c r="I68" s="21" t="s">
        <v>316</v>
      </c>
    </row>
    <row r="69" spans="1:11">
      <c r="A69" s="3">
        <v>28135</v>
      </c>
      <c r="C69" s="3">
        <v>28897</v>
      </c>
      <c r="D69" t="s">
        <v>433</v>
      </c>
      <c r="E69" s="3">
        <v>1</v>
      </c>
      <c r="F69" t="s">
        <v>24</v>
      </c>
      <c r="G69" s="2">
        <v>6000</v>
      </c>
      <c r="H69" s="2">
        <f>E69*G69</f>
        <v>6000</v>
      </c>
    </row>
    <row r="70" spans="1:11">
      <c r="A70" s="3">
        <v>28131</v>
      </c>
      <c r="C70" s="3"/>
      <c r="D70" t="s">
        <v>434</v>
      </c>
      <c r="E70" s="3">
        <v>1</v>
      </c>
      <c r="F70" t="s">
        <v>375</v>
      </c>
      <c r="G70" s="2">
        <v>17000</v>
      </c>
      <c r="H70" s="21"/>
      <c r="J70" s="2">
        <f>E70*G70</f>
        <v>17000</v>
      </c>
      <c r="K70" t="s">
        <v>436</v>
      </c>
    </row>
    <row r="71" spans="1:11">
      <c r="A71" s="3"/>
      <c r="C71" s="3"/>
      <c r="E71" s="3">
        <v>1</v>
      </c>
      <c r="F71" t="s">
        <v>435</v>
      </c>
      <c r="G71" s="2">
        <v>1000</v>
      </c>
      <c r="H71" s="21"/>
      <c r="J71" s="2">
        <f>E71*G71</f>
        <v>1000</v>
      </c>
      <c r="K71" t="s">
        <v>436</v>
      </c>
    </row>
    <row r="72" spans="1:11">
      <c r="A72" s="3">
        <v>28128</v>
      </c>
      <c r="C72" s="3"/>
      <c r="D72" t="s">
        <v>437</v>
      </c>
      <c r="E72" s="3">
        <v>2</v>
      </c>
      <c r="F72" t="s">
        <v>398</v>
      </c>
      <c r="G72" s="2">
        <v>900</v>
      </c>
      <c r="H72" s="21"/>
      <c r="J72" s="2">
        <f>E72*G72</f>
        <v>1800</v>
      </c>
      <c r="K72" t="s">
        <v>379</v>
      </c>
    </row>
    <row r="73" spans="1:11">
      <c r="A73" s="3">
        <v>28127</v>
      </c>
      <c r="C73" s="3">
        <v>28887</v>
      </c>
      <c r="D73" t="s">
        <v>199</v>
      </c>
      <c r="E73" s="3">
        <v>1</v>
      </c>
      <c r="F73" t="s">
        <v>57</v>
      </c>
      <c r="G73" s="2">
        <v>3800</v>
      </c>
      <c r="H73" s="24">
        <f>E73*G73</f>
        <v>3800</v>
      </c>
    </row>
    <row r="74" spans="1:11">
      <c r="A74" s="3">
        <v>28126</v>
      </c>
      <c r="C74" s="3">
        <v>28886</v>
      </c>
      <c r="D74" t="s">
        <v>438</v>
      </c>
      <c r="E74" s="3">
        <v>1</v>
      </c>
      <c r="F74" t="s">
        <v>17</v>
      </c>
      <c r="G74" s="2">
        <v>4950</v>
      </c>
      <c r="H74" s="24">
        <f>E74*G74</f>
        <v>4950</v>
      </c>
    </row>
    <row r="75" spans="1:11">
      <c r="A75" s="3">
        <v>27207</v>
      </c>
      <c r="C75" s="3">
        <v>28045</v>
      </c>
      <c r="D75" t="s">
        <v>439</v>
      </c>
      <c r="E75" s="3">
        <v>1</v>
      </c>
      <c r="F75" t="s">
        <v>119</v>
      </c>
      <c r="G75" s="2">
        <v>2500</v>
      </c>
      <c r="H75" s="24">
        <f>E75*G75</f>
        <v>2500</v>
      </c>
    </row>
    <row r="76" spans="1:11">
      <c r="A76" s="3">
        <v>27206</v>
      </c>
      <c r="C76" s="3"/>
      <c r="D76" t="s">
        <v>440</v>
      </c>
      <c r="E76" s="3">
        <v>2</v>
      </c>
      <c r="F76" t="s">
        <v>398</v>
      </c>
      <c r="G76" s="2">
        <v>900</v>
      </c>
      <c r="H76" s="21"/>
      <c r="J76" s="2">
        <f>E76*G76</f>
        <v>1800</v>
      </c>
      <c r="K76" t="s">
        <v>379</v>
      </c>
    </row>
    <row r="77" spans="1:11">
      <c r="A77" s="3">
        <v>27030</v>
      </c>
      <c r="C77" s="3">
        <v>28046</v>
      </c>
      <c r="D77" t="s">
        <v>441</v>
      </c>
      <c r="E77" s="3">
        <v>1</v>
      </c>
      <c r="F77" t="s">
        <v>96</v>
      </c>
      <c r="G77" s="2">
        <v>7800</v>
      </c>
      <c r="H77" s="24">
        <f>E77*G77</f>
        <v>7800</v>
      </c>
    </row>
    <row r="78" spans="1:11">
      <c r="A78" s="3">
        <v>28136</v>
      </c>
      <c r="C78" s="3">
        <v>28047</v>
      </c>
      <c r="D78" t="s">
        <v>442</v>
      </c>
      <c r="E78" s="3">
        <v>1</v>
      </c>
      <c r="F78" t="s">
        <v>365</v>
      </c>
      <c r="G78" s="2">
        <v>24500</v>
      </c>
      <c r="H78" s="24">
        <f>E78*G78</f>
        <v>24500</v>
      </c>
    </row>
    <row r="79" spans="1:11">
      <c r="A79" s="3"/>
      <c r="C79" s="3"/>
      <c r="E79" s="3">
        <v>1</v>
      </c>
      <c r="F79" t="s">
        <v>281</v>
      </c>
      <c r="G79" s="2">
        <v>14700</v>
      </c>
      <c r="H79" s="24">
        <f>E79*G79</f>
        <v>14700</v>
      </c>
    </row>
    <row r="80" spans="1:11">
      <c r="A80" s="3"/>
      <c r="C80" s="3"/>
      <c r="E80" s="3">
        <v>1</v>
      </c>
      <c r="F80" t="s">
        <v>443</v>
      </c>
      <c r="G80" s="2">
        <v>12500</v>
      </c>
      <c r="H80" s="24">
        <f>E80*G80</f>
        <v>12500</v>
      </c>
    </row>
    <row r="81" spans="1:11">
      <c r="A81" s="3">
        <v>28137</v>
      </c>
      <c r="C81" s="3">
        <v>28044</v>
      </c>
      <c r="D81" t="s">
        <v>444</v>
      </c>
      <c r="E81" s="3">
        <v>1</v>
      </c>
      <c r="F81" t="s">
        <v>108</v>
      </c>
      <c r="G81" s="2">
        <v>3800</v>
      </c>
      <c r="H81" s="24">
        <f>E81*G81</f>
        <v>3800</v>
      </c>
    </row>
    <row r="82" spans="1:11">
      <c r="A82" s="3">
        <v>27031</v>
      </c>
      <c r="C82" s="3">
        <v>28049</v>
      </c>
      <c r="D82" t="s">
        <v>445</v>
      </c>
      <c r="E82" s="3">
        <v>1</v>
      </c>
      <c r="F82" t="s">
        <v>96</v>
      </c>
      <c r="G82" s="2">
        <v>7800</v>
      </c>
      <c r="H82" s="24">
        <f>E82*G82</f>
        <v>7800</v>
      </c>
    </row>
    <row r="83" spans="1:11">
      <c r="A83" s="3">
        <v>28138</v>
      </c>
      <c r="C83" s="3">
        <v>28048</v>
      </c>
      <c r="D83" t="s">
        <v>78</v>
      </c>
      <c r="E83" s="3">
        <v>1</v>
      </c>
      <c r="F83" t="s">
        <v>74</v>
      </c>
      <c r="G83" s="2">
        <v>4800</v>
      </c>
      <c r="H83" s="24">
        <f>E83*G83</f>
        <v>4800</v>
      </c>
    </row>
    <row r="84" spans="1:11">
      <c r="A84" s="3">
        <v>28139</v>
      </c>
      <c r="C84" s="3">
        <v>28050</v>
      </c>
      <c r="D84" t="s">
        <v>446</v>
      </c>
      <c r="E84" s="3">
        <v>1</v>
      </c>
      <c r="F84" t="s">
        <v>57</v>
      </c>
      <c r="G84" s="2">
        <v>3800</v>
      </c>
      <c r="H84" s="24">
        <f>E84*G84</f>
        <v>3800</v>
      </c>
    </row>
    <row r="85" spans="1:11">
      <c r="A85" s="3">
        <v>28140</v>
      </c>
      <c r="C85" s="3">
        <v>28898</v>
      </c>
      <c r="D85" t="s">
        <v>447</v>
      </c>
      <c r="E85" s="3">
        <v>1</v>
      </c>
      <c r="F85" t="s">
        <v>96</v>
      </c>
      <c r="G85" s="2">
        <v>9100</v>
      </c>
      <c r="H85" s="24">
        <f>E85*G85</f>
        <v>9100</v>
      </c>
    </row>
    <row r="86" spans="1:11">
      <c r="A86" s="3"/>
      <c r="C86" s="3"/>
      <c r="E86" s="3">
        <v>1</v>
      </c>
      <c r="F86" t="s">
        <v>27</v>
      </c>
      <c r="G86" s="2">
        <v>950</v>
      </c>
      <c r="H86" s="24">
        <f>E86*G86</f>
        <v>950</v>
      </c>
    </row>
    <row r="87" spans="1:11">
      <c r="A87" s="3">
        <v>28141</v>
      </c>
      <c r="C87" s="3">
        <v>28898</v>
      </c>
      <c r="D87" t="s">
        <v>448</v>
      </c>
      <c r="E87" s="3">
        <v>1</v>
      </c>
      <c r="F87" t="s">
        <v>57</v>
      </c>
      <c r="G87" s="2">
        <v>3800</v>
      </c>
      <c r="H87" s="24">
        <f>E87*G87</f>
        <v>3800</v>
      </c>
    </row>
    <row r="88" spans="1:11">
      <c r="A88" s="3"/>
      <c r="C88" s="3"/>
      <c r="E88" s="3">
        <v>1</v>
      </c>
      <c r="F88" t="s">
        <v>119</v>
      </c>
      <c r="G88" s="2">
        <v>2500</v>
      </c>
      <c r="H88" s="24">
        <f>E88*G88</f>
        <v>2500</v>
      </c>
    </row>
    <row r="89" spans="1:11">
      <c r="A89" s="3"/>
      <c r="C89" s="3"/>
      <c r="E89" s="3">
        <v>2</v>
      </c>
      <c r="F89" t="s">
        <v>398</v>
      </c>
      <c r="G89" s="2">
        <v>950</v>
      </c>
      <c r="H89" s="24">
        <f>E89*G89</f>
        <v>1900</v>
      </c>
    </row>
    <row r="90" spans="1:11">
      <c r="A90" s="3">
        <v>27208</v>
      </c>
      <c r="C90" s="3">
        <v>28900</v>
      </c>
      <c r="D90" t="s">
        <v>449</v>
      </c>
      <c r="E90" s="3">
        <v>1</v>
      </c>
      <c r="F90" t="s">
        <v>108</v>
      </c>
      <c r="G90" s="2">
        <v>3800</v>
      </c>
      <c r="H90" s="24">
        <f>E90*G90</f>
        <v>3800</v>
      </c>
    </row>
    <row r="91" spans="1:11">
      <c r="A91" s="3">
        <v>26988</v>
      </c>
      <c r="C91" s="3">
        <v>27801</v>
      </c>
      <c r="D91" t="s">
        <v>450</v>
      </c>
      <c r="E91" s="3">
        <v>1</v>
      </c>
      <c r="F91" t="s">
        <v>14</v>
      </c>
      <c r="G91" s="2">
        <v>3800</v>
      </c>
      <c r="H91" s="24">
        <f>E91*G91</f>
        <v>3800</v>
      </c>
    </row>
    <row r="92" spans="1:11">
      <c r="A92" s="3">
        <v>27210</v>
      </c>
      <c r="C92" s="3" t="s">
        <v>451</v>
      </c>
      <c r="D92" t="s">
        <v>452</v>
      </c>
      <c r="E92" s="3">
        <v>1</v>
      </c>
      <c r="F92" t="s">
        <v>273</v>
      </c>
      <c r="G92" s="2">
        <v>3800</v>
      </c>
      <c r="H92" s="21"/>
      <c r="I92" s="2">
        <f>E92*G92</f>
        <v>3800</v>
      </c>
    </row>
    <row r="93" spans="1:11">
      <c r="A93" s="3">
        <v>28142</v>
      </c>
      <c r="C93" s="3"/>
      <c r="D93" t="s">
        <v>492</v>
      </c>
      <c r="E93" s="3">
        <v>1</v>
      </c>
      <c r="F93" t="s">
        <v>57</v>
      </c>
      <c r="G93" s="9">
        <v>3800</v>
      </c>
      <c r="H93" s="21"/>
      <c r="J93" s="2">
        <f>E93*G93</f>
        <v>3800</v>
      </c>
      <c r="K93" t="s">
        <v>381</v>
      </c>
    </row>
    <row r="94" spans="1:11">
      <c r="A94" s="3"/>
      <c r="C94" s="3"/>
      <c r="E94" s="3">
        <v>2</v>
      </c>
      <c r="F94" t="s">
        <v>15</v>
      </c>
      <c r="G94" s="2">
        <v>550</v>
      </c>
      <c r="H94" s="21"/>
      <c r="J94" s="2">
        <f>E94*G94</f>
        <v>1100</v>
      </c>
      <c r="K94" t="s">
        <v>381</v>
      </c>
    </row>
    <row r="95" spans="1:11">
      <c r="A95" s="3">
        <v>27209</v>
      </c>
      <c r="C95" s="3">
        <v>27802</v>
      </c>
      <c r="D95" t="s">
        <v>453</v>
      </c>
      <c r="E95" s="3">
        <v>1</v>
      </c>
      <c r="F95" t="s">
        <v>119</v>
      </c>
      <c r="G95" s="2">
        <v>2500</v>
      </c>
      <c r="H95" s="24">
        <f t="shared" ref="H95:H96" si="2">E95*G95</f>
        <v>2500</v>
      </c>
    </row>
    <row r="96" spans="1:11">
      <c r="A96" s="3"/>
      <c r="C96" s="3"/>
      <c r="E96" s="3">
        <v>1</v>
      </c>
      <c r="F96" t="s">
        <v>435</v>
      </c>
      <c r="G96" s="2">
        <v>1500</v>
      </c>
      <c r="H96" s="24">
        <f t="shared" si="2"/>
        <v>1500</v>
      </c>
    </row>
    <row r="97" spans="1:11">
      <c r="A97" s="3"/>
      <c r="C97" s="3"/>
      <c r="E97" s="3"/>
      <c r="F97" t="s">
        <v>40</v>
      </c>
      <c r="G97" s="2"/>
      <c r="H97" s="24">
        <v>300</v>
      </c>
    </row>
    <row r="98" spans="1:11">
      <c r="A98" s="3">
        <v>27209</v>
      </c>
      <c r="C98" s="3" t="s">
        <v>455</v>
      </c>
      <c r="D98" t="s">
        <v>453</v>
      </c>
      <c r="E98" s="3">
        <v>1</v>
      </c>
      <c r="F98" t="s">
        <v>454</v>
      </c>
      <c r="G98" s="2">
        <v>17500</v>
      </c>
      <c r="H98" s="24"/>
      <c r="I98" s="2">
        <f>E98*G98</f>
        <v>17500</v>
      </c>
    </row>
    <row r="99" spans="1:11">
      <c r="A99" s="3">
        <v>27211</v>
      </c>
      <c r="C99" s="3">
        <v>27803</v>
      </c>
      <c r="D99" t="s">
        <v>459</v>
      </c>
      <c r="E99" s="3">
        <v>1</v>
      </c>
      <c r="F99" t="s">
        <v>443</v>
      </c>
      <c r="G99" s="2">
        <v>12500</v>
      </c>
      <c r="H99" s="24">
        <f>E99*G99</f>
        <v>12500</v>
      </c>
    </row>
    <row r="100" spans="1:11">
      <c r="A100" s="3"/>
      <c r="C100" s="3"/>
      <c r="E100" s="3"/>
      <c r="F100" t="s">
        <v>40</v>
      </c>
      <c r="G100" s="2"/>
      <c r="H100" s="24">
        <v>300</v>
      </c>
    </row>
    <row r="101" spans="1:11">
      <c r="A101" s="3">
        <v>27032</v>
      </c>
      <c r="C101" s="3"/>
      <c r="D101" t="s">
        <v>460</v>
      </c>
      <c r="E101" s="3">
        <v>1</v>
      </c>
      <c r="F101" t="s">
        <v>461</v>
      </c>
      <c r="G101" s="2">
        <v>9000</v>
      </c>
      <c r="H101" s="24"/>
      <c r="J101" s="1">
        <f>E101*G101</f>
        <v>9000</v>
      </c>
      <c r="K101" t="s">
        <v>462</v>
      </c>
    </row>
    <row r="102" spans="1:11">
      <c r="A102" s="3">
        <v>28143</v>
      </c>
      <c r="C102" s="3"/>
      <c r="D102" t="s">
        <v>463</v>
      </c>
      <c r="E102" s="3">
        <v>1</v>
      </c>
      <c r="F102" t="s">
        <v>454</v>
      </c>
      <c r="G102" s="2">
        <v>17000</v>
      </c>
      <c r="H102" s="24"/>
      <c r="J102" s="1">
        <f>E102*G102</f>
        <v>17000</v>
      </c>
      <c r="K102" t="s">
        <v>462</v>
      </c>
    </row>
    <row r="103" spans="1:11">
      <c r="A103" s="3">
        <v>27212</v>
      </c>
      <c r="C103" s="3">
        <v>27804</v>
      </c>
      <c r="D103" t="s">
        <v>464</v>
      </c>
      <c r="E103" s="3">
        <v>1</v>
      </c>
      <c r="F103" t="s">
        <v>415</v>
      </c>
      <c r="G103" s="2">
        <v>4950</v>
      </c>
      <c r="H103" s="24">
        <f>E103*G103</f>
        <v>4950</v>
      </c>
      <c r="J103" s="1"/>
    </row>
    <row r="104" spans="1:11">
      <c r="A104" s="3">
        <v>28144</v>
      </c>
      <c r="C104" s="3">
        <v>27805</v>
      </c>
      <c r="D104" t="s">
        <v>465</v>
      </c>
      <c r="E104" s="3">
        <v>1</v>
      </c>
      <c r="F104" t="s">
        <v>415</v>
      </c>
      <c r="G104" s="2">
        <v>4950</v>
      </c>
      <c r="H104" s="24">
        <f>E104*G104</f>
        <v>4950</v>
      </c>
      <c r="J104" s="1"/>
    </row>
    <row r="105" spans="1:11">
      <c r="A105" s="3">
        <v>27033</v>
      </c>
      <c r="C105" s="3">
        <v>27806</v>
      </c>
      <c r="D105" t="s">
        <v>466</v>
      </c>
      <c r="E105" s="3">
        <v>1</v>
      </c>
      <c r="F105" t="s">
        <v>100</v>
      </c>
      <c r="G105" s="2">
        <v>3200</v>
      </c>
      <c r="H105" s="24">
        <f>E105*G105</f>
        <v>3200</v>
      </c>
      <c r="J105" s="1"/>
    </row>
    <row r="106" spans="1:11">
      <c r="A106" s="3">
        <v>28145</v>
      </c>
      <c r="C106" s="3">
        <v>27807</v>
      </c>
      <c r="D106" t="s">
        <v>467</v>
      </c>
      <c r="E106" s="3">
        <v>1</v>
      </c>
      <c r="F106" t="s">
        <v>57</v>
      </c>
      <c r="G106" s="2">
        <v>3800</v>
      </c>
      <c r="H106" s="24">
        <f>E106*G106</f>
        <v>3800</v>
      </c>
      <c r="J106" s="1"/>
    </row>
    <row r="107" spans="1:11">
      <c r="A107" s="3">
        <v>28146</v>
      </c>
      <c r="C107" s="3">
        <v>27808</v>
      </c>
      <c r="D107" t="s">
        <v>468</v>
      </c>
      <c r="E107" s="3">
        <v>1</v>
      </c>
      <c r="F107" t="s">
        <v>415</v>
      </c>
      <c r="G107" s="2">
        <v>4950</v>
      </c>
      <c r="H107" s="24">
        <f>E107*G107</f>
        <v>4950</v>
      </c>
      <c r="J107" s="1"/>
    </row>
    <row r="108" spans="1:11">
      <c r="A108" s="3"/>
      <c r="C108" s="3"/>
      <c r="E108" s="3">
        <v>1</v>
      </c>
      <c r="F108" t="s">
        <v>177</v>
      </c>
      <c r="G108" s="2">
        <v>3800</v>
      </c>
      <c r="H108" s="24">
        <f>E108*G108</f>
        <v>3800</v>
      </c>
      <c r="J108" s="1"/>
    </row>
    <row r="109" spans="1:11">
      <c r="A109" s="3"/>
      <c r="C109" s="3"/>
      <c r="E109" s="3">
        <v>1</v>
      </c>
      <c r="F109" t="s">
        <v>27</v>
      </c>
      <c r="G109" s="2">
        <v>950</v>
      </c>
      <c r="H109" s="24">
        <f>E109*G109</f>
        <v>950</v>
      </c>
      <c r="J109" s="1"/>
    </row>
    <row r="110" spans="1:11">
      <c r="A110" s="3">
        <v>28148</v>
      </c>
      <c r="C110" s="3">
        <v>27810</v>
      </c>
      <c r="D110" t="s">
        <v>469</v>
      </c>
      <c r="E110" s="3">
        <v>1</v>
      </c>
      <c r="F110" t="s">
        <v>415</v>
      </c>
      <c r="G110" s="2">
        <v>4950</v>
      </c>
      <c r="H110" s="24">
        <f>E110*G110</f>
        <v>4950</v>
      </c>
      <c r="J110" s="1"/>
    </row>
    <row r="111" spans="1:11">
      <c r="A111" s="3">
        <v>28147</v>
      </c>
      <c r="C111" s="3">
        <v>27809</v>
      </c>
      <c r="D111" t="s">
        <v>470</v>
      </c>
      <c r="E111" s="3">
        <v>1</v>
      </c>
      <c r="F111" t="s">
        <v>415</v>
      </c>
      <c r="G111" s="2">
        <v>4950</v>
      </c>
      <c r="H111" s="24">
        <f>E111*G111</f>
        <v>4950</v>
      </c>
      <c r="J111" s="1"/>
    </row>
    <row r="112" spans="1:11">
      <c r="A112" s="3">
        <v>27213</v>
      </c>
      <c r="C112" s="3">
        <v>27811</v>
      </c>
      <c r="D112" t="s">
        <v>472</v>
      </c>
      <c r="E112" s="3">
        <v>1</v>
      </c>
      <c r="F112" t="s">
        <v>74</v>
      </c>
      <c r="G112" s="2">
        <v>4800</v>
      </c>
      <c r="H112" s="24">
        <f>E112*G112</f>
        <v>4800</v>
      </c>
      <c r="J112" s="1"/>
    </row>
    <row r="113" spans="1:11">
      <c r="A113" s="3">
        <v>28149</v>
      </c>
      <c r="C113" s="3">
        <v>27812</v>
      </c>
      <c r="D113" t="s">
        <v>473</v>
      </c>
      <c r="E113" s="3">
        <v>1</v>
      </c>
      <c r="F113" t="s">
        <v>6</v>
      </c>
      <c r="G113" s="2">
        <v>4950</v>
      </c>
      <c r="H113" s="24">
        <f>E113*G113</f>
        <v>4950</v>
      </c>
      <c r="J113" s="1"/>
    </row>
    <row r="114" spans="1:11">
      <c r="A114" s="3">
        <v>27214</v>
      </c>
      <c r="C114" s="3">
        <v>27813</v>
      </c>
      <c r="D114" t="s">
        <v>474</v>
      </c>
      <c r="E114" s="3">
        <v>1</v>
      </c>
      <c r="F114" t="s">
        <v>149</v>
      </c>
      <c r="G114" s="2">
        <v>13800</v>
      </c>
      <c r="H114" s="24">
        <f>E114*G114</f>
        <v>13800</v>
      </c>
      <c r="J114" s="1"/>
    </row>
    <row r="115" spans="1:11">
      <c r="A115" s="3">
        <v>27215</v>
      </c>
      <c r="C115" s="3">
        <v>27814</v>
      </c>
      <c r="D115" t="s">
        <v>475</v>
      </c>
      <c r="E115" s="3">
        <v>1</v>
      </c>
      <c r="F115" t="s">
        <v>398</v>
      </c>
      <c r="G115" s="2">
        <v>950</v>
      </c>
      <c r="H115" s="24">
        <f>E115*G115</f>
        <v>950</v>
      </c>
      <c r="J115" s="1"/>
    </row>
    <row r="116" spans="1:11">
      <c r="A116" s="3">
        <v>28210</v>
      </c>
      <c r="C116" s="3"/>
      <c r="D116" t="s">
        <v>476</v>
      </c>
      <c r="E116" s="3">
        <v>1</v>
      </c>
      <c r="F116" t="s">
        <v>398</v>
      </c>
      <c r="G116" s="2">
        <v>900</v>
      </c>
      <c r="H116" s="21"/>
      <c r="J116" s="2">
        <f>E116*G116</f>
        <v>900</v>
      </c>
      <c r="K116" t="s">
        <v>379</v>
      </c>
    </row>
    <row r="117" spans="1:11">
      <c r="A117" s="3">
        <v>28209</v>
      </c>
      <c r="C117" s="3"/>
      <c r="D117" t="s">
        <v>224</v>
      </c>
      <c r="E117" s="3">
        <v>1</v>
      </c>
      <c r="F117" t="s">
        <v>119</v>
      </c>
      <c r="G117" s="2">
        <v>2800</v>
      </c>
      <c r="H117" s="21"/>
      <c r="J117" s="2">
        <f>E117*G117</f>
        <v>2800</v>
      </c>
    </row>
    <row r="118" spans="1:11">
      <c r="A118" s="3">
        <v>28150</v>
      </c>
      <c r="C118" s="3">
        <v>27815</v>
      </c>
      <c r="D118" t="s">
        <v>477</v>
      </c>
      <c r="E118" s="3">
        <v>1</v>
      </c>
      <c r="F118" t="s">
        <v>478</v>
      </c>
      <c r="G118" s="2">
        <v>50000</v>
      </c>
      <c r="H118" s="24">
        <v>30000</v>
      </c>
      <c r="J118" s="1">
        <f>SUM(G118:G122)-H118</f>
        <v>34550</v>
      </c>
    </row>
    <row r="119" spans="1:11">
      <c r="A119" s="3"/>
      <c r="C119" s="3"/>
      <c r="E119" s="3">
        <v>1</v>
      </c>
      <c r="F119" t="s">
        <v>273</v>
      </c>
      <c r="G119" s="2">
        <v>3800</v>
      </c>
      <c r="H119" s="24"/>
      <c r="J119" s="1"/>
    </row>
    <row r="120" spans="1:11">
      <c r="A120" s="3"/>
      <c r="C120" s="3"/>
      <c r="E120" s="3">
        <v>1</v>
      </c>
      <c r="F120" t="s">
        <v>57</v>
      </c>
      <c r="G120" s="2">
        <v>3800</v>
      </c>
      <c r="H120" s="24"/>
      <c r="J120" s="1"/>
    </row>
    <row r="121" spans="1:11">
      <c r="A121" s="3"/>
      <c r="C121" s="3"/>
      <c r="E121" s="3">
        <v>1</v>
      </c>
      <c r="F121" t="s">
        <v>24</v>
      </c>
      <c r="G121" s="2">
        <v>6000</v>
      </c>
      <c r="H121" s="24"/>
      <c r="J121" s="1"/>
    </row>
    <row r="122" spans="1:11">
      <c r="A122" s="3"/>
      <c r="C122" s="3"/>
      <c r="E122" s="3">
        <v>1</v>
      </c>
      <c r="F122" t="s">
        <v>27</v>
      </c>
      <c r="G122" s="2">
        <v>950</v>
      </c>
      <c r="H122" s="24"/>
      <c r="J122" s="1"/>
    </row>
    <row r="123" spans="1:11">
      <c r="A123" s="3">
        <v>27216</v>
      </c>
      <c r="C123" s="3">
        <v>27816</v>
      </c>
      <c r="D123" t="s">
        <v>479</v>
      </c>
      <c r="E123" s="3">
        <v>1</v>
      </c>
      <c r="F123" t="s">
        <v>480</v>
      </c>
      <c r="G123" s="2">
        <v>42000</v>
      </c>
      <c r="H123" s="24">
        <v>5000</v>
      </c>
      <c r="J123" s="1">
        <f>SUM(G123:G125)-H123</f>
        <v>46800</v>
      </c>
    </row>
    <row r="124" spans="1:11">
      <c r="A124" s="3"/>
      <c r="C124" s="3"/>
      <c r="E124" s="3">
        <v>1</v>
      </c>
      <c r="F124" t="s">
        <v>24</v>
      </c>
      <c r="G124" s="2">
        <v>6000</v>
      </c>
      <c r="H124" s="24"/>
      <c r="J124" s="1"/>
    </row>
    <row r="125" spans="1:11">
      <c r="A125" s="3"/>
      <c r="C125" s="3"/>
      <c r="E125" s="3">
        <v>1</v>
      </c>
      <c r="F125" t="s">
        <v>273</v>
      </c>
      <c r="G125" s="2">
        <v>3800</v>
      </c>
      <c r="H125" s="24"/>
      <c r="J125" s="1"/>
    </row>
    <row r="126" spans="1:11">
      <c r="A126" s="3">
        <v>27217</v>
      </c>
      <c r="C126" s="3">
        <v>27817</v>
      </c>
      <c r="D126" t="s">
        <v>169</v>
      </c>
      <c r="E126" s="3"/>
      <c r="F126" t="s">
        <v>6</v>
      </c>
      <c r="G126" s="2"/>
      <c r="H126" s="24">
        <v>750</v>
      </c>
      <c r="J126" s="1"/>
    </row>
    <row r="127" spans="1:11">
      <c r="A127" s="3">
        <v>27218</v>
      </c>
      <c r="C127" s="3">
        <v>27819</v>
      </c>
      <c r="D127" t="s">
        <v>481</v>
      </c>
      <c r="E127" s="3">
        <v>1</v>
      </c>
      <c r="F127" t="s">
        <v>415</v>
      </c>
      <c r="G127" s="2">
        <v>4950</v>
      </c>
      <c r="H127" s="24">
        <f>E127*G127</f>
        <v>4950</v>
      </c>
      <c r="J127" s="1"/>
    </row>
    <row r="128" spans="1:11">
      <c r="A128" s="3">
        <v>27219</v>
      </c>
      <c r="C128" s="3"/>
      <c r="D128" t="s">
        <v>482</v>
      </c>
      <c r="E128" s="3">
        <v>1</v>
      </c>
      <c r="F128" t="s">
        <v>398</v>
      </c>
      <c r="G128" s="2">
        <v>900</v>
      </c>
      <c r="H128" s="21"/>
      <c r="J128" s="2">
        <f>E128*G128</f>
        <v>900</v>
      </c>
      <c r="K128" t="s">
        <v>379</v>
      </c>
    </row>
    <row r="129" spans="1:11">
      <c r="A129" s="3">
        <v>28211</v>
      </c>
      <c r="C129" s="3">
        <v>27821</v>
      </c>
      <c r="D129" t="s">
        <v>483</v>
      </c>
      <c r="E129" s="3">
        <v>1</v>
      </c>
      <c r="F129" t="s">
        <v>64</v>
      </c>
      <c r="G129" s="2">
        <v>4600</v>
      </c>
      <c r="H129" s="24">
        <f>E129*G129</f>
        <v>4600</v>
      </c>
      <c r="J129" s="1"/>
    </row>
    <row r="130" spans="1:11">
      <c r="A130" s="3">
        <v>27794</v>
      </c>
      <c r="C130" s="3">
        <v>27820</v>
      </c>
      <c r="D130" t="s">
        <v>484</v>
      </c>
      <c r="E130" s="3">
        <v>1</v>
      </c>
      <c r="F130" t="s">
        <v>409</v>
      </c>
      <c r="G130" s="2">
        <v>7000</v>
      </c>
      <c r="H130" s="24">
        <f>E130*G130</f>
        <v>7000</v>
      </c>
      <c r="J130" s="1"/>
    </row>
    <row r="131" spans="1:11">
      <c r="A131" s="3">
        <v>28212</v>
      </c>
      <c r="C131" s="3">
        <v>27822</v>
      </c>
      <c r="D131" t="s">
        <v>485</v>
      </c>
      <c r="E131" s="3">
        <v>1</v>
      </c>
      <c r="F131" t="s">
        <v>6</v>
      </c>
      <c r="G131" s="2">
        <v>4950</v>
      </c>
      <c r="H131" s="24">
        <f>E131*G131</f>
        <v>4950</v>
      </c>
      <c r="J131" s="1"/>
    </row>
    <row r="132" spans="1:11">
      <c r="A132" s="3">
        <v>28213</v>
      </c>
      <c r="C132" s="3">
        <v>27823</v>
      </c>
      <c r="D132" t="s">
        <v>486</v>
      </c>
      <c r="E132" s="3">
        <v>1</v>
      </c>
      <c r="F132" t="s">
        <v>6</v>
      </c>
      <c r="G132" s="2">
        <v>4950</v>
      </c>
      <c r="H132" s="24">
        <f>E132*G132</f>
        <v>4950</v>
      </c>
      <c r="J132" s="1"/>
    </row>
    <row r="133" spans="1:11">
      <c r="A133" s="3">
        <v>28215</v>
      </c>
      <c r="C133" s="3">
        <v>27824</v>
      </c>
      <c r="D133" t="s">
        <v>487</v>
      </c>
      <c r="E133" s="3">
        <v>1</v>
      </c>
      <c r="F133" t="s">
        <v>6</v>
      </c>
      <c r="G133" s="2">
        <v>4950</v>
      </c>
      <c r="H133" s="24">
        <f>E133*G133</f>
        <v>4950</v>
      </c>
      <c r="J133" s="1"/>
    </row>
    <row r="134" spans="1:11">
      <c r="A134" s="3"/>
      <c r="C134" s="3"/>
      <c r="E134" s="3">
        <v>1</v>
      </c>
      <c r="F134" t="s">
        <v>454</v>
      </c>
      <c r="G134" s="2">
        <v>17500</v>
      </c>
      <c r="H134" s="24">
        <f>E134*G134</f>
        <v>17500</v>
      </c>
      <c r="J134" s="1"/>
    </row>
    <row r="135" spans="1:11">
      <c r="A135" s="3">
        <v>28216</v>
      </c>
      <c r="C135" s="3">
        <v>27825</v>
      </c>
      <c r="D135" t="s">
        <v>488</v>
      </c>
      <c r="E135" s="3">
        <v>1</v>
      </c>
      <c r="F135" t="s">
        <v>415</v>
      </c>
      <c r="G135" s="2">
        <v>4950</v>
      </c>
      <c r="H135" s="24">
        <f>E135*G135</f>
        <v>4950</v>
      </c>
      <c r="J135" s="1"/>
    </row>
    <row r="136" spans="1:11">
      <c r="A136" s="3">
        <v>27220</v>
      </c>
      <c r="C136" s="3"/>
      <c r="D136" t="s">
        <v>489</v>
      </c>
      <c r="E136" s="3">
        <v>1</v>
      </c>
      <c r="F136" t="s">
        <v>24</v>
      </c>
      <c r="G136" s="2">
        <v>6000</v>
      </c>
      <c r="H136" s="21"/>
      <c r="J136" s="2">
        <f>E136*G136</f>
        <v>6000</v>
      </c>
      <c r="K136" t="s">
        <v>462</v>
      </c>
    </row>
    <row r="137" spans="1:11">
      <c r="A137" s="3">
        <v>27221</v>
      </c>
      <c r="C137" s="3"/>
      <c r="D137" t="s">
        <v>490</v>
      </c>
      <c r="E137" s="3">
        <v>1</v>
      </c>
      <c r="F137" t="s">
        <v>24</v>
      </c>
      <c r="G137" s="2">
        <v>6000</v>
      </c>
      <c r="H137" s="2"/>
      <c r="J137" s="2">
        <f t="shared" ref="J137:J140" si="3">E137*G137</f>
        <v>6000</v>
      </c>
      <c r="K137" t="s">
        <v>462</v>
      </c>
    </row>
    <row r="138" spans="1:11">
      <c r="A138" s="3"/>
      <c r="C138" s="3"/>
      <c r="E138" s="3">
        <v>1</v>
      </c>
      <c r="F138" t="s">
        <v>27</v>
      </c>
      <c r="G138" s="2">
        <v>900</v>
      </c>
      <c r="H138" s="2"/>
      <c r="J138" s="2">
        <f t="shared" si="3"/>
        <v>900</v>
      </c>
      <c r="K138" t="s">
        <v>462</v>
      </c>
    </row>
    <row r="139" spans="1:11">
      <c r="A139" s="3">
        <v>27222</v>
      </c>
      <c r="C139" s="3"/>
      <c r="D139" t="s">
        <v>491</v>
      </c>
      <c r="E139" s="3">
        <v>1</v>
      </c>
      <c r="F139" t="s">
        <v>24</v>
      </c>
      <c r="G139" s="2">
        <v>6000</v>
      </c>
      <c r="H139" s="2"/>
      <c r="J139" s="2">
        <f t="shared" si="3"/>
        <v>6000</v>
      </c>
      <c r="K139" t="s">
        <v>462</v>
      </c>
    </row>
    <row r="140" spans="1:11">
      <c r="A140" s="3">
        <v>27864</v>
      </c>
      <c r="C140" s="3">
        <v>28948</v>
      </c>
      <c r="D140" t="s">
        <v>493</v>
      </c>
      <c r="E140" s="3">
        <v>1</v>
      </c>
      <c r="F140" t="s">
        <v>6</v>
      </c>
      <c r="G140" s="2">
        <v>4950</v>
      </c>
      <c r="H140" s="1">
        <f>E140*G140</f>
        <v>4950</v>
      </c>
    </row>
    <row r="142" spans="1:11" ht="15.75" thickBot="1">
      <c r="A142" s="8" t="s">
        <v>37</v>
      </c>
      <c r="B142" s="8"/>
      <c r="C142" s="3"/>
      <c r="E142" s="16">
        <f>SUM(E4:E141)</f>
        <v>144</v>
      </c>
      <c r="G142" s="9" t="s">
        <v>38</v>
      </c>
      <c r="H142" s="10">
        <f>SUM(H4:H141)</f>
        <v>634800</v>
      </c>
      <c r="I142" s="10">
        <f>SUM(I4:I141)</f>
        <v>21300</v>
      </c>
      <c r="J142" s="10">
        <f>SUM(J4:J141)</f>
        <v>174800</v>
      </c>
    </row>
    <row r="143" spans="1:11" ht="16.5" thickTop="1" thickBot="1">
      <c r="A143" s="8" t="s">
        <v>194</v>
      </c>
      <c r="B143" s="3"/>
      <c r="C143" s="3"/>
      <c r="E143" s="3"/>
      <c r="G143" s="9" t="s">
        <v>38</v>
      </c>
      <c r="H143" s="27">
        <f>SUM(H142:J142)</f>
        <v>830900</v>
      </c>
      <c r="I143" s="1"/>
    </row>
    <row r="144" spans="1:11" ht="15.75" thickTop="1">
      <c r="A144" s="3"/>
      <c r="B144" s="3"/>
      <c r="C144" s="3"/>
      <c r="E144" s="3"/>
      <c r="G144" s="2"/>
      <c r="H144" s="1"/>
      <c r="I144" s="1"/>
    </row>
    <row r="145" spans="1:9">
      <c r="A145" s="3"/>
      <c r="B145" s="3"/>
      <c r="C145" s="3"/>
      <c r="E145" s="3"/>
      <c r="G145" s="9" t="s">
        <v>38</v>
      </c>
      <c r="H145" s="1">
        <f>614850+4950</f>
        <v>619800</v>
      </c>
      <c r="I145" t="s">
        <v>203</v>
      </c>
    </row>
    <row r="146" spans="1:9">
      <c r="A146" s="3"/>
      <c r="B146" s="3"/>
      <c r="C146" s="3"/>
      <c r="E146" s="3"/>
      <c r="G146" s="9" t="s">
        <v>38</v>
      </c>
      <c r="H146" s="1">
        <f>H142-H145</f>
        <v>15000</v>
      </c>
      <c r="I146" t="s">
        <v>369</v>
      </c>
    </row>
    <row r="147" spans="1:9">
      <c r="H147" s="1"/>
    </row>
    <row r="148" spans="1:9">
      <c r="A148" t="s">
        <v>456</v>
      </c>
      <c r="G148" s="9" t="s">
        <v>38</v>
      </c>
      <c r="H148" s="1">
        <f>'DAY 1'!H336+'DAY 2'!H145+'DAY 3'!H142</f>
        <v>3644882.5</v>
      </c>
    </row>
    <row r="149" spans="1:9">
      <c r="A149" t="s">
        <v>457</v>
      </c>
      <c r="H149" s="1">
        <f>'DAY 1'!I336+'DAY 2'!I145+'DAY 3'!I142</f>
        <v>435184.38</v>
      </c>
    </row>
    <row r="150" spans="1:9">
      <c r="A150" t="s">
        <v>458</v>
      </c>
      <c r="H150" s="1">
        <f>'DAY 1'!J336+'DAY 2'!J145+'DAY 3'!J142</f>
        <v>717102.5</v>
      </c>
    </row>
    <row r="151" spans="1:9">
      <c r="B151" s="8" t="s">
        <v>403</v>
      </c>
      <c r="G151" s="9" t="s">
        <v>38</v>
      </c>
      <c r="H151" s="26">
        <f>'DAY 1'!H337+'DAY 2'!H146+'DAY 3'!H143</f>
        <v>4797169.38</v>
      </c>
    </row>
    <row r="152" spans="1:9">
      <c r="B152" s="18" t="s">
        <v>401</v>
      </c>
      <c r="G152" s="9" t="s">
        <v>38</v>
      </c>
      <c r="H152" s="2">
        <v>3147104.01</v>
      </c>
    </row>
    <row r="153" spans="1:9">
      <c r="B153" s="18" t="s">
        <v>471</v>
      </c>
      <c r="G153" s="9" t="s">
        <v>38</v>
      </c>
      <c r="H153" s="2">
        <v>1100000</v>
      </c>
    </row>
    <row r="154" spans="1:9">
      <c r="B154" s="18" t="s">
        <v>402</v>
      </c>
      <c r="G154" s="9" t="s">
        <v>38</v>
      </c>
      <c r="H154" s="28">
        <f>H151+H152+H153</f>
        <v>9044273.3900000006</v>
      </c>
    </row>
    <row r="156" spans="1:9">
      <c r="A156" s="7" t="s">
        <v>232</v>
      </c>
    </row>
    <row r="157" spans="1:9">
      <c r="A157" s="7"/>
    </row>
    <row r="158" spans="1:9">
      <c r="A158" s="7"/>
    </row>
    <row r="159" spans="1:9">
      <c r="A159" s="7" t="s">
        <v>233</v>
      </c>
    </row>
    <row r="160" spans="1:9">
      <c r="A160" s="7" t="s">
        <v>234</v>
      </c>
    </row>
  </sheetData>
  <pageMargins left="0.7" right="0.7" top="0.75" bottom="0.75" header="0.3" footer="0.3"/>
  <pageSetup paperSize="9" orientation="landscape" horizontalDpi="1200" verticalDpi="1200" r:id="rId1"/>
  <headerFooter>
    <oddHeader>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7:B8"/>
  <sheetViews>
    <sheetView workbookViewId="0">
      <selection activeCell="B12" sqref="B12"/>
    </sheetView>
  </sheetViews>
  <sheetFormatPr defaultRowHeight="15"/>
  <sheetData>
    <row r="7" spans="2:2" ht="42">
      <c r="B7" s="25" t="s">
        <v>394</v>
      </c>
    </row>
    <row r="8" spans="2:2" ht="42">
      <c r="B8" s="25" t="s">
        <v>395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MS. CIELO</vt:lpstr>
      <vt:lpstr>DAY 1</vt:lpstr>
      <vt:lpstr>DAY 2</vt:lpstr>
      <vt:lpstr>DAY 3</vt:lpstr>
      <vt:lpstr>DAY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JOHNREY</dc:creator>
  <cp:lastModifiedBy>JOHNREY</cp:lastModifiedBy>
  <cp:lastPrinted>2010-12-04T07:10:43Z</cp:lastPrinted>
  <dcterms:created xsi:type="dcterms:W3CDTF">2010-12-02T01:21:49Z</dcterms:created>
  <dcterms:modified xsi:type="dcterms:W3CDTF">2010-12-04T09:41:32Z</dcterms:modified>
</cp:coreProperties>
</file>