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0296"/>
  </bookViews>
  <sheets>
    <sheet name="ALLHOME" sheetId="1" r:id="rId1"/>
  </sheets>
  <definedNames>
    <definedName name="_xlnm.Print_Area" localSheetId="0">ALLHOME!$A$1:$AV$34</definedName>
  </definedNames>
  <calcPr calcId="124519"/>
</workbook>
</file>

<file path=xl/calcChain.xml><?xml version="1.0" encoding="utf-8"?>
<calcChain xmlns="http://schemas.openxmlformats.org/spreadsheetml/2006/main">
  <c r="AK34" i="1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AT32"/>
  <c r="AS32"/>
  <c r="AQ32"/>
  <c r="AP32"/>
  <c r="AO32"/>
  <c r="AN32"/>
  <c r="AM32"/>
  <c r="AT31"/>
  <c r="AS31"/>
  <c r="AQ31"/>
  <c r="AP31"/>
  <c r="AO31"/>
  <c r="AN31"/>
  <c r="AM31"/>
  <c r="AT30"/>
  <c r="AS30"/>
  <c r="AQ30"/>
  <c r="AP30"/>
  <c r="AO30"/>
  <c r="AN30"/>
  <c r="AM30"/>
  <c r="AT29"/>
  <c r="AS29"/>
  <c r="AQ29"/>
  <c r="AP29"/>
  <c r="AO29"/>
  <c r="AN29"/>
  <c r="AM29"/>
  <c r="AT28"/>
  <c r="AS28"/>
  <c r="AQ28"/>
  <c r="AP28"/>
  <c r="AO28"/>
  <c r="AN28"/>
  <c r="AM28"/>
  <c r="AT27"/>
  <c r="AS27"/>
  <c r="AQ27"/>
  <c r="AP27"/>
  <c r="AO27"/>
  <c r="AN27"/>
  <c r="AM27"/>
  <c r="AT26"/>
  <c r="AS26"/>
  <c r="AQ26"/>
  <c r="AP26"/>
  <c r="AO26"/>
  <c r="AN26"/>
  <c r="AM26"/>
  <c r="AT25"/>
  <c r="AS25"/>
  <c r="AQ25"/>
  <c r="AP25"/>
  <c r="AO25"/>
  <c r="AN25"/>
  <c r="AM25"/>
  <c r="AS24"/>
  <c r="AT24" s="1"/>
  <c r="AQ24"/>
  <c r="AP24"/>
  <c r="AO24"/>
  <c r="AN24"/>
  <c r="AM24"/>
  <c r="AT23"/>
  <c r="AS23"/>
  <c r="AQ23"/>
  <c r="AP23"/>
  <c r="AO23"/>
  <c r="AN23"/>
  <c r="AM23"/>
  <c r="AT22"/>
  <c r="AS22"/>
  <c r="AQ22"/>
  <c r="AP22"/>
  <c r="AO22"/>
  <c r="AN22"/>
  <c r="AM22"/>
  <c r="AT21"/>
  <c r="AS21"/>
  <c r="AQ21"/>
  <c r="AP21"/>
  <c r="AO21"/>
  <c r="AN21"/>
  <c r="AM21"/>
  <c r="AT20"/>
  <c r="AS20"/>
  <c r="AQ20"/>
  <c r="AP20"/>
  <c r="AO20"/>
  <c r="AN20"/>
  <c r="AM20"/>
  <c r="AT19"/>
  <c r="AS19"/>
  <c r="AQ19"/>
  <c r="AP19"/>
  <c r="AO19"/>
  <c r="AN19"/>
  <c r="AM19"/>
  <c r="AT18"/>
  <c r="AS18"/>
  <c r="AQ18"/>
  <c r="AP18"/>
  <c r="AO18"/>
  <c r="AN18"/>
  <c r="AM18"/>
  <c r="AT17"/>
  <c r="AS17"/>
  <c r="AQ17"/>
  <c r="AP17"/>
  <c r="AO17"/>
  <c r="AN17"/>
  <c r="AM17"/>
  <c r="AT16"/>
  <c r="AS16"/>
  <c r="AQ16"/>
  <c r="AP16"/>
  <c r="AO16"/>
  <c r="AN16"/>
  <c r="AM16"/>
  <c r="AT15"/>
  <c r="AS15"/>
  <c r="AQ15"/>
  <c r="AP15"/>
  <c r="AO15"/>
  <c r="AN15"/>
  <c r="AM15"/>
  <c r="AT14"/>
  <c r="AS14"/>
  <c r="AQ14"/>
  <c r="AP14"/>
  <c r="AO14"/>
  <c r="AN14"/>
  <c r="AM14"/>
  <c r="AT13"/>
  <c r="AS13"/>
  <c r="AQ13"/>
  <c r="AP13"/>
  <c r="AO13"/>
  <c r="AN13"/>
  <c r="AM13"/>
  <c r="AS12"/>
  <c r="AT12" s="1"/>
  <c r="AQ12"/>
  <c r="AP12"/>
  <c r="AO12"/>
  <c r="AN12"/>
  <c r="AM12"/>
  <c r="AT11"/>
  <c r="AS11"/>
  <c r="AQ11"/>
  <c r="AP11"/>
  <c r="AO11"/>
  <c r="AN11"/>
  <c r="AM11"/>
  <c r="AT10"/>
  <c r="AS10"/>
  <c r="AQ10"/>
  <c r="AP10"/>
  <c r="AO10"/>
  <c r="AN10"/>
  <c r="AM10"/>
  <c r="AT9"/>
  <c r="AS9"/>
  <c r="AQ9"/>
  <c r="AP9"/>
  <c r="AO9"/>
  <c r="AN9"/>
  <c r="AM9"/>
  <c r="AT8"/>
  <c r="AS8"/>
  <c r="AQ8"/>
  <c r="AP8"/>
  <c r="AO8"/>
  <c r="AN8"/>
  <c r="AM8"/>
  <c r="AT7"/>
  <c r="AS7"/>
  <c r="AQ7"/>
  <c r="AQ34" s="1"/>
  <c r="AP7"/>
  <c r="AP34" s="1"/>
  <c r="AO7"/>
  <c r="AO34" s="1"/>
  <c r="AN7"/>
  <c r="AN34" s="1"/>
  <c r="AM7"/>
  <c r="AM34" s="1"/>
  <c r="AV4"/>
  <c r="AS34" l="1"/>
  <c r="AT34" s="1"/>
</calcChain>
</file>

<file path=xl/sharedStrings.xml><?xml version="1.0" encoding="utf-8"?>
<sst xmlns="http://schemas.openxmlformats.org/spreadsheetml/2006/main" count="401" uniqueCount="69">
  <si>
    <t>KOLIN PHILIPPINES INTERNATIONAL INCORPORATED</t>
  </si>
  <si>
    <t>DAILY SALES REPORT</t>
  </si>
  <si>
    <r>
      <t>FOR THE MONTH OF</t>
    </r>
    <r>
      <rPr>
        <b/>
        <sz val="11"/>
        <rFont val="Book Antiqua"/>
        <family val="1"/>
      </rPr>
      <t xml:space="preserve">  </t>
    </r>
    <r>
      <rPr>
        <b/>
        <sz val="16"/>
        <color indexed="10"/>
        <rFont val="Book Antiqua"/>
        <family val="1"/>
      </rPr>
      <t>AUGUST 2024</t>
    </r>
  </si>
  <si>
    <t>AREA</t>
  </si>
  <si>
    <t>DEALER / BRANCH</t>
  </si>
  <si>
    <t>PS NAME</t>
  </si>
  <si>
    <t>DATE HIRED</t>
  </si>
  <si>
    <t>AUGUST
TARGET</t>
  </si>
  <si>
    <t>WEEK 1</t>
  </si>
  <si>
    <t>WEEK 2</t>
  </si>
  <si>
    <t>WEEK 3</t>
  </si>
  <si>
    <t>WEEK 4</t>
  </si>
  <si>
    <t>WEEK 5</t>
  </si>
  <si>
    <t xml:space="preserve"> 1ST 
WEEK SUB
TOTAL</t>
  </si>
  <si>
    <t>2ND 
WEEK SUB
TOTAL</t>
  </si>
  <si>
    <t>3RD 
WEEK SUB
TOTAL</t>
  </si>
  <si>
    <t>4TH 
WEEK SUB TOTAL</t>
  </si>
  <si>
    <t>5TH 
WEEK SUB TOTAL</t>
  </si>
  <si>
    <t>GRAND 
TOTAL
(DAILY)</t>
  </si>
  <si>
    <t>TARGET 
vs. 
ACTUAL</t>
  </si>
  <si>
    <t>REASON FOR NOT HITTING THE TARGET</t>
  </si>
  <si>
    <t>ACCOUNT OFFICER ACTION PLAN</t>
  </si>
  <si>
    <t>MM</t>
  </si>
  <si>
    <t>ALL HOME ANTIPOLO</t>
  </si>
  <si>
    <t xml:space="preserve">JOSEPH GACHO </t>
  </si>
  <si>
    <t>NS</t>
  </si>
  <si>
    <t>ORD</t>
  </si>
  <si>
    <t>OFFICE DAY</t>
  </si>
  <si>
    <t>AB</t>
  </si>
  <si>
    <t>PAM</t>
  </si>
  <si>
    <t>ALL HOME GAPAN</t>
  </si>
  <si>
    <t>MARK LOUIE FRANCISCO</t>
  </si>
  <si>
    <t>February 28, 2024</t>
  </si>
  <si>
    <t>ALL HOME SALAWAG</t>
  </si>
  <si>
    <t>AGUINALDO, CONRADO JOSE</t>
  </si>
  <si>
    <t>February 14, 2024</t>
  </si>
  <si>
    <t>ALL HOME SJDM</t>
  </si>
  <si>
    <t>MANZANO, RENIER N.</t>
  </si>
  <si>
    <t>L</t>
  </si>
  <si>
    <t>ALL HOME GENTRI</t>
  </si>
  <si>
    <t>MORALES, DENNIS</t>
  </si>
  <si>
    <t>February 05, 2024</t>
  </si>
  <si>
    <t>ALL HOME MALOLOS</t>
  </si>
  <si>
    <t>REGINEL NALDA</t>
  </si>
  <si>
    <t>VL</t>
  </si>
  <si>
    <t>ALL HOME NORTH MOLINO</t>
  </si>
  <si>
    <t>MARTIN TEJADA</t>
  </si>
  <si>
    <t>CDO</t>
  </si>
  <si>
    <t>ALL HOME CDO</t>
  </si>
  <si>
    <t>FLORENCIO BUAL JR.</t>
  </si>
  <si>
    <t>September 11,2020</t>
  </si>
  <si>
    <t>ALL HOME NAGA</t>
  </si>
  <si>
    <t>JOHN NOEL CORONEL</t>
  </si>
  <si>
    <t>April 02, 2024</t>
  </si>
  <si>
    <t>ALL HOME IMUS</t>
  </si>
  <si>
    <t>NAZI LACSON</t>
  </si>
  <si>
    <t>February 17, 2024</t>
  </si>
  <si>
    <t>ALL HOME WIL TOWER</t>
  </si>
  <si>
    <t>OLEA, POLITICO M.</t>
  </si>
  <si>
    <t>ALL HOME STO TOMAS BATANGAS</t>
  </si>
  <si>
    <t>MERCADO, ERIC M.</t>
  </si>
  <si>
    <t>ALL HOME TAGUIG</t>
  </si>
  <si>
    <t>MANNY MANGAO</t>
  </si>
  <si>
    <t>ALL HOME PAMPANGA</t>
  </si>
  <si>
    <t xml:space="preserve">LUCENA, RONWALD </t>
  </si>
  <si>
    <t>ALL HOME STA. ROSA</t>
  </si>
  <si>
    <t>PASCUAL, ED</t>
  </si>
  <si>
    <t>March 07, 2024</t>
  </si>
  <si>
    <t>TOTAL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</si>
</sst>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[$-3409]mmmm\ dd\,\ yyyy;@"/>
  </numFmts>
  <fonts count="39">
    <font>
      <sz val="10"/>
      <name val="Arial"/>
      <family val="2"/>
    </font>
    <font>
      <sz val="10"/>
      <name val="Arial"/>
      <family val="2"/>
    </font>
    <font>
      <b/>
      <sz val="11"/>
      <name val="Book Antiqua"/>
      <family val="1"/>
    </font>
    <font>
      <sz val="10"/>
      <name val="Book Antiqua"/>
      <family val="1"/>
    </font>
    <font>
      <b/>
      <sz val="9"/>
      <name val="Book Antiqua"/>
      <family val="1"/>
    </font>
    <font>
      <b/>
      <sz val="16"/>
      <name val="Book Antiqua"/>
      <family val="1"/>
    </font>
    <font>
      <b/>
      <i/>
      <sz val="16"/>
      <name val="Book Antiqua"/>
      <family val="1"/>
    </font>
    <font>
      <b/>
      <sz val="9"/>
      <color indexed="8"/>
      <name val="Book Antiqua"/>
      <family val="1"/>
    </font>
    <font>
      <b/>
      <sz val="10"/>
      <name val="Book Antiqua"/>
      <family val="1"/>
    </font>
    <font>
      <b/>
      <sz val="16"/>
      <color indexed="10"/>
      <name val="Book Antiqua"/>
      <family val="1"/>
    </font>
    <font>
      <b/>
      <sz val="8"/>
      <color indexed="8"/>
      <name val="Book Antiqua"/>
      <family val="1"/>
    </font>
    <font>
      <b/>
      <sz val="14"/>
      <name val="Book Antiqua"/>
      <family val="1"/>
    </font>
    <font>
      <b/>
      <sz val="16"/>
      <color indexed="9"/>
      <name val="Book Antiqua"/>
      <family val="1"/>
    </font>
    <font>
      <b/>
      <sz val="10"/>
      <color theme="0"/>
      <name val="Book Antiqua"/>
      <family val="1"/>
    </font>
    <font>
      <sz val="10"/>
      <color theme="0"/>
      <name val="Book Antiqua"/>
      <family val="1"/>
    </font>
    <font>
      <b/>
      <sz val="16"/>
      <color theme="1"/>
      <name val="Book Antiqua"/>
      <family val="1"/>
    </font>
    <font>
      <b/>
      <sz val="16"/>
      <color theme="0"/>
      <name val="Book Antiqua"/>
      <family val="1"/>
    </font>
    <font>
      <sz val="11"/>
      <name val="Book Antiqua"/>
      <family val="1"/>
    </font>
    <font>
      <sz val="11"/>
      <color indexed="8"/>
      <name val="Book Antiqua"/>
      <family val="1"/>
    </font>
    <font>
      <b/>
      <sz val="10"/>
      <color indexed="10"/>
      <name val="Book Antiqua"/>
      <family val="1"/>
    </font>
    <font>
      <b/>
      <sz val="11"/>
      <color indexed="10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8.5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2" fillId="14" borderId="0" applyNumberFormat="0" applyBorder="0" applyAlignment="0" applyProtection="0"/>
    <xf numFmtId="0" fontId="22" fillId="9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7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18" borderId="0" applyNumberFormat="0" applyBorder="0" applyAlignment="0" applyProtection="0"/>
    <xf numFmtId="0" fontId="23" fillId="23" borderId="0" applyNumberFormat="0" applyBorder="0" applyAlignment="0" applyProtection="0"/>
    <xf numFmtId="0" fontId="24" fillId="15" borderId="11" applyNumberFormat="0" applyAlignment="0" applyProtection="0"/>
    <xf numFmtId="0" fontId="25" fillId="20" borderId="1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13" borderId="0" applyNumberFormat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9" borderId="11" applyNumberFormat="0" applyAlignment="0" applyProtection="0"/>
    <xf numFmtId="0" fontId="33" fillId="0" borderId="16" applyNumberFormat="0" applyFill="0" applyAlignment="0" applyProtection="0"/>
    <xf numFmtId="0" fontId="34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7" applyNumberFormat="0" applyFont="0" applyAlignment="0" applyProtection="0"/>
    <xf numFmtId="0" fontId="1" fillId="11" borderId="17" applyNumberFormat="0" applyFont="0" applyAlignment="0" applyProtection="0"/>
    <xf numFmtId="0" fontId="35" fillId="15" borderId="18" applyNumberFormat="0" applyAlignment="0" applyProtection="0"/>
    <xf numFmtId="0" fontId="36" fillId="0" borderId="0" applyNumberFormat="0" applyFill="0" applyBorder="0" applyAlignment="0" applyProtection="0"/>
    <xf numFmtId="0" fontId="37" fillId="0" borderId="19" applyNumberFormat="0" applyFill="0" applyAlignment="0" applyProtection="0"/>
    <xf numFmtId="0" fontId="38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9" fontId="3" fillId="0" borderId="0" xfId="2" applyNumberFormat="1" applyFont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4" fillId="0" borderId="1" xfId="0" applyFont="1" applyBorder="1"/>
    <xf numFmtId="3" fontId="13" fillId="2" borderId="2" xfId="0" applyNumberFormat="1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13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3" fillId="2" borderId="2" xfId="0" applyNumberFormat="1" applyFont="1" applyFill="1" applyBorder="1" applyAlignment="1">
      <alignment horizontal="center" vertical="center"/>
    </xf>
    <xf numFmtId="3" fontId="15" fillId="5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7" fillId="0" borderId="1" xfId="0" applyFont="1" applyFill="1" applyBorder="1"/>
    <xf numFmtId="164" fontId="18" fillId="0" borderId="1" xfId="0" applyNumberFormat="1" applyFont="1" applyFill="1" applyBorder="1" applyAlignment="1">
      <alignment horizontal="center"/>
    </xf>
    <xf numFmtId="3" fontId="19" fillId="0" borderId="1" xfId="0" applyNumberFormat="1" applyFont="1" applyFill="1" applyBorder="1" applyAlignment="1">
      <alignment horizontal="center"/>
    </xf>
    <xf numFmtId="3" fontId="3" fillId="0" borderId="1" xfId="1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9" fontId="8" fillId="0" borderId="1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9" fontId="8" fillId="6" borderId="1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7" fillId="0" borderId="3" xfId="0" applyFont="1" applyFill="1" applyBorder="1"/>
    <xf numFmtId="164" fontId="18" fillId="0" borderId="4" xfId="0" applyNumberFormat="1" applyFont="1" applyFill="1" applyBorder="1" applyAlignment="1">
      <alignment horizontal="center"/>
    </xf>
    <xf numFmtId="3" fontId="19" fillId="0" borderId="3" xfId="0" applyNumberFormat="1" applyFont="1" applyFill="1" applyBorder="1" applyAlignment="1">
      <alignment horizontal="center"/>
    </xf>
    <xf numFmtId="3" fontId="3" fillId="0" borderId="3" xfId="1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>
      <alignment horizontal="center"/>
    </xf>
    <xf numFmtId="3" fontId="8" fillId="0" borderId="3" xfId="0" applyNumberFormat="1" applyFont="1" applyFill="1" applyBorder="1" applyAlignment="1">
      <alignment horizontal="center"/>
    </xf>
    <xf numFmtId="4" fontId="8" fillId="0" borderId="5" xfId="0" applyNumberFormat="1" applyFont="1" applyFill="1" applyBorder="1" applyAlignment="1">
      <alignment horizontal="center"/>
    </xf>
    <xf numFmtId="9" fontId="8" fillId="7" borderId="6" xfId="0" applyNumberFormat="1" applyFont="1" applyFill="1" applyBorder="1" applyAlignment="1">
      <alignment horizontal="center"/>
    </xf>
    <xf numFmtId="164" fontId="18" fillId="0" borderId="2" xfId="0" applyNumberFormat="1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/>
    </xf>
    <xf numFmtId="9" fontId="8" fillId="7" borderId="8" xfId="0" applyNumberFormat="1" applyFont="1" applyFill="1" applyBorder="1" applyAlignment="1">
      <alignment horizontal="center"/>
    </xf>
    <xf numFmtId="9" fontId="8" fillId="0" borderId="8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0" xfId="0" applyFont="1" applyBorder="1"/>
    <xf numFmtId="164" fontId="18" fillId="0" borderId="0" xfId="0" applyNumberFormat="1" applyFont="1" applyBorder="1" applyAlignment="1">
      <alignment horizontal="center"/>
    </xf>
    <xf numFmtId="3" fontId="19" fillId="0" borderId="0" xfId="0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 applyProtection="1">
      <alignment horizontal="center"/>
    </xf>
    <xf numFmtId="3" fontId="3" fillId="0" borderId="0" xfId="1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9" fontId="8" fillId="0" borderId="0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0" fillId="0" borderId="10" xfId="0" applyNumberFormat="1" applyFont="1" applyFill="1" applyBorder="1" applyAlignment="1">
      <alignment horizontal="center"/>
    </xf>
    <xf numFmtId="3" fontId="8" fillId="0" borderId="10" xfId="1" applyNumberFormat="1" applyFont="1" applyFill="1" applyBorder="1" applyAlignment="1" applyProtection="1">
      <alignment horizontal="center"/>
    </xf>
    <xf numFmtId="9" fontId="8" fillId="0" borderId="7" xfId="0" applyNumberFormat="1" applyFont="1" applyFill="1" applyBorder="1" applyAlignment="1">
      <alignment horizontal="center"/>
    </xf>
  </cellXfs>
  <cellStyles count="69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" xfId="1" builtinId="3"/>
    <cellStyle name="Comma 2" xfId="42"/>
    <cellStyle name="Comma 3" xfId="43"/>
    <cellStyle name="Comma 4" xfId="44"/>
    <cellStyle name="Comma 5" xfId="45"/>
    <cellStyle name="Comma 6" xfId="46"/>
    <cellStyle name="Comma 7" xfId="47"/>
    <cellStyle name="Comma 8" xfId="48"/>
    <cellStyle name="Comma 9" xfId="49"/>
    <cellStyle name="Explanatory Text 2" xfId="50"/>
    <cellStyle name="Good 2" xfId="51"/>
    <cellStyle name="Heading 1 2" xfId="52"/>
    <cellStyle name="Heading 2 2" xfId="53"/>
    <cellStyle name="Heading 3 2" xfId="54"/>
    <cellStyle name="Heading 4 2" xfId="55"/>
    <cellStyle name="Hyperlink 2" xfId="56"/>
    <cellStyle name="Input 2" xfId="57"/>
    <cellStyle name="Linked Cell 2" xfId="58"/>
    <cellStyle name="Neutral 2" xfId="59"/>
    <cellStyle name="Normal" xfId="0" builtinId="0"/>
    <cellStyle name="Normal 2" xfId="60"/>
    <cellStyle name="Normal 2_JANUARY 2021" xfId="2"/>
    <cellStyle name="Normal 3" xfId="61"/>
    <cellStyle name="Normal 4" xfId="62"/>
    <cellStyle name="Note 2" xfId="63"/>
    <cellStyle name="Note 3" xfId="64"/>
    <cellStyle name="Output 2" xfId="65"/>
    <cellStyle name="Title 2" xfId="66"/>
    <cellStyle name="Total 2" xfId="67"/>
    <cellStyle name="Warning Text 2" xfId="6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7"/>
  </sheetPr>
  <dimension ref="A1:CF34"/>
  <sheetViews>
    <sheetView tabSelected="1" zoomScaleSheetLayoutView="62" workbookViewId="0">
      <selection activeCell="A15" sqref="A15"/>
    </sheetView>
  </sheetViews>
  <sheetFormatPr defaultColWidth="8.6640625" defaultRowHeight="13.8"/>
  <cols>
    <col min="1" max="1" width="4.33203125" style="2" customWidth="1"/>
    <col min="2" max="2" width="9.5546875" style="2" customWidth="1"/>
    <col min="3" max="3" width="28.6640625" style="2" customWidth="1"/>
    <col min="4" max="4" width="25.6640625" style="3" customWidth="1"/>
    <col min="5" max="5" width="21.6640625" style="3" customWidth="1"/>
    <col min="6" max="6" width="16.6640625" style="4" customWidth="1"/>
    <col min="7" max="9" width="10.33203125" style="2" hidden="1" customWidth="1"/>
    <col min="10" max="10" width="11.33203125" style="2" hidden="1" customWidth="1"/>
    <col min="11" max="11" width="10.33203125" style="2" hidden="1" customWidth="1"/>
    <col min="12" max="12" width="11.33203125" style="2" hidden="1" customWidth="1"/>
    <col min="13" max="37" width="10.33203125" style="2" hidden="1" customWidth="1"/>
    <col min="38" max="38" width="3.33203125" style="5" hidden="1" customWidth="1"/>
    <col min="39" max="40" width="12" style="2" hidden="1" customWidth="1"/>
    <col min="41" max="41" width="12.44140625" style="2" hidden="1" customWidth="1"/>
    <col min="42" max="42" width="12.6640625" style="2" hidden="1" customWidth="1"/>
    <col min="43" max="43" width="12" style="2" hidden="1" customWidth="1"/>
    <col min="44" max="44" width="1.6640625" style="2" hidden="1" customWidth="1"/>
    <col min="45" max="45" width="15.6640625" style="10" customWidth="1"/>
    <col min="46" max="46" width="9.77734375" style="2" bestFit="1" customWidth="1"/>
    <col min="47" max="47" width="42.88671875" style="2" bestFit="1" customWidth="1"/>
    <col min="48" max="48" width="36.109375" style="2" bestFit="1" customWidth="1"/>
    <col min="49" max="16384" width="8.6640625" style="2"/>
  </cols>
  <sheetData>
    <row r="1" spans="1:84" ht="21" customHeight="1">
      <c r="A1" s="1" t="s">
        <v>0</v>
      </c>
      <c r="B1" s="1"/>
      <c r="AS1" s="6"/>
      <c r="AT1" s="6"/>
      <c r="AU1" s="6"/>
      <c r="AV1" s="7"/>
    </row>
    <row r="2" spans="1:84" ht="21" customHeight="1">
      <c r="A2" s="8" t="s">
        <v>1</v>
      </c>
      <c r="B2" s="8"/>
      <c r="C2" s="8"/>
      <c r="D2" s="8"/>
      <c r="E2" s="8"/>
      <c r="F2" s="8"/>
      <c r="AS2" s="9"/>
      <c r="AT2" s="9"/>
      <c r="AU2" s="9"/>
      <c r="AV2" s="7"/>
    </row>
    <row r="3" spans="1:84" ht="21" customHeight="1">
      <c r="A3" s="10" t="s">
        <v>2</v>
      </c>
      <c r="B3" s="10"/>
      <c r="E3" s="2"/>
      <c r="F3" s="2"/>
      <c r="AS3" s="11"/>
      <c r="AT3" s="11"/>
      <c r="AU3" s="11"/>
      <c r="AV3" s="7"/>
    </row>
    <row r="4" spans="1:84" ht="21" customHeight="1">
      <c r="C4" s="12"/>
      <c r="D4" s="12"/>
      <c r="E4" s="13"/>
      <c r="F4" s="13"/>
      <c r="AS4" s="14"/>
      <c r="AT4" s="15"/>
      <c r="AU4" s="16"/>
      <c r="AV4" s="17">
        <f>SUM(AV1:AV3)</f>
        <v>0</v>
      </c>
    </row>
    <row r="5" spans="1:84" ht="15" customHeight="1">
      <c r="B5" s="18" t="s">
        <v>3</v>
      </c>
      <c r="C5" s="18" t="s">
        <v>4</v>
      </c>
      <c r="D5" s="18" t="s">
        <v>5</v>
      </c>
      <c r="E5" s="18" t="s">
        <v>6</v>
      </c>
      <c r="F5" s="19" t="s">
        <v>7</v>
      </c>
      <c r="G5" s="20" t="s">
        <v>8</v>
      </c>
      <c r="H5" s="20"/>
      <c r="I5" s="20"/>
      <c r="J5" s="20"/>
      <c r="K5" s="20" t="s">
        <v>9</v>
      </c>
      <c r="L5" s="20"/>
      <c r="M5" s="20"/>
      <c r="N5" s="20"/>
      <c r="O5" s="20"/>
      <c r="P5" s="20"/>
      <c r="Q5" s="20"/>
      <c r="R5" s="20" t="s">
        <v>10</v>
      </c>
      <c r="S5" s="20"/>
      <c r="T5" s="20"/>
      <c r="U5" s="20"/>
      <c r="V5" s="20"/>
      <c r="W5" s="20"/>
      <c r="X5" s="20"/>
      <c r="Y5" s="20" t="s">
        <v>11</v>
      </c>
      <c r="Z5" s="20"/>
      <c r="AA5" s="20"/>
      <c r="AB5" s="20"/>
      <c r="AC5" s="20"/>
      <c r="AD5" s="20"/>
      <c r="AE5" s="20"/>
      <c r="AF5" s="20" t="s">
        <v>12</v>
      </c>
      <c r="AG5" s="20"/>
      <c r="AH5" s="20"/>
      <c r="AI5" s="20"/>
      <c r="AJ5" s="20"/>
      <c r="AK5" s="20"/>
      <c r="AL5" s="21"/>
      <c r="AM5" s="22" t="s">
        <v>13</v>
      </c>
      <c r="AN5" s="22" t="s">
        <v>14</v>
      </c>
      <c r="AO5" s="22" t="s">
        <v>15</v>
      </c>
      <c r="AP5" s="22" t="s">
        <v>16</v>
      </c>
      <c r="AQ5" s="22" t="s">
        <v>17</v>
      </c>
      <c r="AR5" s="23"/>
      <c r="AS5" s="19" t="s">
        <v>18</v>
      </c>
      <c r="AT5" s="24" t="s">
        <v>19</v>
      </c>
      <c r="AU5" s="25" t="s">
        <v>20</v>
      </c>
      <c r="AV5" s="25" t="s">
        <v>21</v>
      </c>
    </row>
    <row r="6" spans="1:84" s="26" customFormat="1" ht="30" customHeight="1">
      <c r="B6" s="18"/>
      <c r="C6" s="18"/>
      <c r="D6" s="18"/>
      <c r="E6" s="18"/>
      <c r="F6" s="27"/>
      <c r="G6" s="28">
        <v>1</v>
      </c>
      <c r="H6" s="28">
        <v>2</v>
      </c>
      <c r="I6" s="28">
        <v>3</v>
      </c>
      <c r="J6" s="28">
        <v>4</v>
      </c>
      <c r="K6" s="28">
        <v>5</v>
      </c>
      <c r="L6" s="28">
        <v>6</v>
      </c>
      <c r="M6" s="28">
        <v>7</v>
      </c>
      <c r="N6" s="28">
        <v>8</v>
      </c>
      <c r="O6" s="28">
        <v>9</v>
      </c>
      <c r="P6" s="28">
        <v>10</v>
      </c>
      <c r="Q6" s="28">
        <v>11</v>
      </c>
      <c r="R6" s="28">
        <v>12</v>
      </c>
      <c r="S6" s="28">
        <v>13</v>
      </c>
      <c r="T6" s="28">
        <v>14</v>
      </c>
      <c r="U6" s="28">
        <v>15</v>
      </c>
      <c r="V6" s="28">
        <v>16</v>
      </c>
      <c r="W6" s="28">
        <v>17</v>
      </c>
      <c r="X6" s="28">
        <v>18</v>
      </c>
      <c r="Y6" s="28">
        <v>19</v>
      </c>
      <c r="Z6" s="28">
        <v>20</v>
      </c>
      <c r="AA6" s="28">
        <v>21</v>
      </c>
      <c r="AB6" s="28">
        <v>22</v>
      </c>
      <c r="AC6" s="28">
        <v>23</v>
      </c>
      <c r="AD6" s="28">
        <v>24</v>
      </c>
      <c r="AE6" s="28">
        <v>25</v>
      </c>
      <c r="AF6" s="28">
        <v>26</v>
      </c>
      <c r="AG6" s="28">
        <v>27</v>
      </c>
      <c r="AH6" s="28">
        <v>28</v>
      </c>
      <c r="AI6" s="28">
        <v>29</v>
      </c>
      <c r="AJ6" s="28">
        <v>30</v>
      </c>
      <c r="AK6" s="28">
        <v>31</v>
      </c>
      <c r="AL6" s="29"/>
      <c r="AM6" s="30"/>
      <c r="AN6" s="30"/>
      <c r="AO6" s="30"/>
      <c r="AP6" s="30"/>
      <c r="AQ6" s="30"/>
      <c r="AR6" s="31"/>
      <c r="AS6" s="27"/>
      <c r="AT6" s="32"/>
      <c r="AU6" s="33"/>
      <c r="AV6" s="33"/>
    </row>
    <row r="7" spans="1:84" s="5" customFormat="1" ht="18" hidden="1" customHeight="1" thickBot="1">
      <c r="A7" s="34"/>
      <c r="B7" s="35"/>
      <c r="C7" s="36"/>
      <c r="D7" s="36"/>
      <c r="E7" s="37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40"/>
      <c r="AM7" s="41">
        <f t="shared" ref="AM7:AM32" si="0">SUM(G7:J7)</f>
        <v>0</v>
      </c>
      <c r="AN7" s="41">
        <f t="shared" ref="AN7:AN32" si="1">SUM(K7:Q7)</f>
        <v>0</v>
      </c>
      <c r="AO7" s="41">
        <f t="shared" ref="AO7:AO32" si="2">SUM(R7:X7)</f>
        <v>0</v>
      </c>
      <c r="AP7" s="41">
        <f t="shared" ref="AP7:AP32" si="3">SUM(Y7:AE7)</f>
        <v>0</v>
      </c>
      <c r="AQ7" s="41">
        <f>SUM(AF7:AJ7)</f>
        <v>0</v>
      </c>
      <c r="AR7" s="42"/>
      <c r="AS7" s="43">
        <f t="shared" ref="AS7:AS32" si="4">SUM(G7:AK7)</f>
        <v>0</v>
      </c>
      <c r="AT7" s="44" t="e">
        <f t="shared" ref="AT7:AT32" si="5">AS7/F7</f>
        <v>#DIV/0!</v>
      </c>
      <c r="AU7" s="45"/>
      <c r="AV7" s="45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</row>
    <row r="8" spans="1:84" s="5" customFormat="1" ht="18" customHeight="1">
      <c r="A8" s="34">
        <v>1</v>
      </c>
      <c r="B8" s="35" t="s">
        <v>22</v>
      </c>
      <c r="C8" s="36" t="s">
        <v>23</v>
      </c>
      <c r="D8" s="36" t="s">
        <v>24</v>
      </c>
      <c r="E8" s="37">
        <v>44968</v>
      </c>
      <c r="F8" s="38">
        <v>500000</v>
      </c>
      <c r="G8" s="39" t="s">
        <v>25</v>
      </c>
      <c r="H8" s="39" t="s">
        <v>25</v>
      </c>
      <c r="I8" s="39" t="s">
        <v>25</v>
      </c>
      <c r="J8" s="39" t="s">
        <v>25</v>
      </c>
      <c r="K8" s="39" t="s">
        <v>25</v>
      </c>
      <c r="L8" s="39" t="s">
        <v>26</v>
      </c>
      <c r="M8" s="39" t="s">
        <v>25</v>
      </c>
      <c r="N8" s="39" t="s">
        <v>25</v>
      </c>
      <c r="O8" s="39" t="s">
        <v>25</v>
      </c>
      <c r="P8" s="39" t="s">
        <v>25</v>
      </c>
      <c r="Q8" s="39" t="s">
        <v>25</v>
      </c>
      <c r="R8" s="39" t="s">
        <v>25</v>
      </c>
      <c r="S8" s="39" t="s">
        <v>27</v>
      </c>
      <c r="T8" s="39">
        <v>0</v>
      </c>
      <c r="U8" s="39" t="s">
        <v>28</v>
      </c>
      <c r="V8" s="39" t="s">
        <v>28</v>
      </c>
      <c r="W8" s="39" t="s">
        <v>25</v>
      </c>
      <c r="X8" s="39" t="s">
        <v>25</v>
      </c>
      <c r="Y8" s="39" t="s">
        <v>25</v>
      </c>
      <c r="Z8" s="39" t="s">
        <v>26</v>
      </c>
      <c r="AA8" s="39" t="s">
        <v>25</v>
      </c>
      <c r="AB8" s="39" t="s">
        <v>25</v>
      </c>
      <c r="AC8" s="39" t="s">
        <v>25</v>
      </c>
      <c r="AD8" s="39" t="s">
        <v>25</v>
      </c>
      <c r="AE8" s="39" t="s">
        <v>25</v>
      </c>
      <c r="AF8" s="39" t="s">
        <v>25</v>
      </c>
      <c r="AG8" s="39" t="s">
        <v>25</v>
      </c>
      <c r="AH8" s="39" t="s">
        <v>26</v>
      </c>
      <c r="AI8" s="39" t="s">
        <v>25</v>
      </c>
      <c r="AJ8" s="39">
        <v>0</v>
      </c>
      <c r="AK8" s="39">
        <v>0</v>
      </c>
      <c r="AL8" s="40"/>
      <c r="AM8" s="41">
        <f t="shared" si="0"/>
        <v>0</v>
      </c>
      <c r="AN8" s="41">
        <f t="shared" si="1"/>
        <v>0</v>
      </c>
      <c r="AO8" s="41">
        <f t="shared" si="2"/>
        <v>0</v>
      </c>
      <c r="AP8" s="41">
        <f t="shared" si="3"/>
        <v>0</v>
      </c>
      <c r="AQ8" s="41">
        <f t="shared" ref="AQ8:AQ32" si="6">SUM(AF8:AK8)</f>
        <v>0</v>
      </c>
      <c r="AR8" s="42"/>
      <c r="AS8" s="43">
        <f t="shared" si="4"/>
        <v>0</v>
      </c>
      <c r="AT8" s="47">
        <f t="shared" si="5"/>
        <v>0</v>
      </c>
      <c r="AU8" s="42"/>
      <c r="AV8" s="42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</row>
    <row r="9" spans="1:84" s="5" customFormat="1" ht="18" customHeight="1">
      <c r="A9" s="34">
        <v>3</v>
      </c>
      <c r="B9" s="35" t="s">
        <v>29</v>
      </c>
      <c r="C9" s="36" t="s">
        <v>30</v>
      </c>
      <c r="D9" s="36" t="s">
        <v>31</v>
      </c>
      <c r="E9" s="37" t="s">
        <v>32</v>
      </c>
      <c r="F9" s="38">
        <v>500000</v>
      </c>
      <c r="G9" s="39" t="s">
        <v>25</v>
      </c>
      <c r="H9" s="39" t="s">
        <v>25</v>
      </c>
      <c r="I9" s="39" t="s">
        <v>25</v>
      </c>
      <c r="J9" s="39" t="s">
        <v>25</v>
      </c>
      <c r="K9" s="39" t="s">
        <v>25</v>
      </c>
      <c r="L9" s="39" t="s">
        <v>25</v>
      </c>
      <c r="M9" s="39" t="s">
        <v>26</v>
      </c>
      <c r="N9" s="39" t="s">
        <v>25</v>
      </c>
      <c r="O9" s="39" t="s">
        <v>25</v>
      </c>
      <c r="P9" s="39">
        <v>16195</v>
      </c>
      <c r="Q9" s="39" t="s">
        <v>25</v>
      </c>
      <c r="R9" s="39" t="s">
        <v>25</v>
      </c>
      <c r="S9" s="39" t="s">
        <v>27</v>
      </c>
      <c r="T9" s="39" t="s">
        <v>26</v>
      </c>
      <c r="U9" s="39" t="s">
        <v>25</v>
      </c>
      <c r="V9" s="39" t="s">
        <v>25</v>
      </c>
      <c r="W9" s="39" t="s">
        <v>25</v>
      </c>
      <c r="X9" s="39" t="s">
        <v>25</v>
      </c>
      <c r="Y9" s="39" t="s">
        <v>25</v>
      </c>
      <c r="Z9" s="39" t="s">
        <v>25</v>
      </c>
      <c r="AA9" s="39" t="s">
        <v>26</v>
      </c>
      <c r="AB9" s="39" t="s">
        <v>25</v>
      </c>
      <c r="AC9" s="39" t="s">
        <v>25</v>
      </c>
      <c r="AD9" s="39" t="s">
        <v>25</v>
      </c>
      <c r="AE9" s="39" t="s">
        <v>25</v>
      </c>
      <c r="AF9" s="39" t="s">
        <v>25</v>
      </c>
      <c r="AG9" s="39" t="s">
        <v>25</v>
      </c>
      <c r="AH9" s="39" t="s">
        <v>25</v>
      </c>
      <c r="AI9" s="39" t="s">
        <v>25</v>
      </c>
      <c r="AJ9" s="39" t="s">
        <v>25</v>
      </c>
      <c r="AK9" s="39">
        <v>0</v>
      </c>
      <c r="AL9" s="40"/>
      <c r="AM9" s="41">
        <f t="shared" si="0"/>
        <v>0</v>
      </c>
      <c r="AN9" s="41">
        <f t="shared" si="1"/>
        <v>16195</v>
      </c>
      <c r="AO9" s="41">
        <f t="shared" si="2"/>
        <v>0</v>
      </c>
      <c r="AP9" s="41">
        <f t="shared" si="3"/>
        <v>0</v>
      </c>
      <c r="AQ9" s="41">
        <f t="shared" si="6"/>
        <v>0</v>
      </c>
      <c r="AR9" s="42"/>
      <c r="AS9" s="43">
        <f t="shared" si="4"/>
        <v>16195</v>
      </c>
      <c r="AT9" s="47">
        <f t="shared" si="5"/>
        <v>3.2390000000000002E-2</v>
      </c>
      <c r="AU9" s="42"/>
      <c r="AV9" s="42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</row>
    <row r="10" spans="1:84" s="5" customFormat="1" ht="18" customHeight="1">
      <c r="A10" s="34">
        <v>10</v>
      </c>
      <c r="B10" s="35" t="s">
        <v>22</v>
      </c>
      <c r="C10" s="36" t="s">
        <v>33</v>
      </c>
      <c r="D10" s="36" t="s">
        <v>34</v>
      </c>
      <c r="E10" s="37" t="s">
        <v>35</v>
      </c>
      <c r="F10" s="38">
        <v>500000</v>
      </c>
      <c r="G10" s="39" t="s">
        <v>25</v>
      </c>
      <c r="H10" s="39" t="s">
        <v>28</v>
      </c>
      <c r="I10" s="39">
        <v>26195</v>
      </c>
      <c r="J10" s="39" t="s">
        <v>25</v>
      </c>
      <c r="K10" s="39" t="s">
        <v>25</v>
      </c>
      <c r="L10" s="39" t="s">
        <v>26</v>
      </c>
      <c r="M10" s="39" t="s">
        <v>25</v>
      </c>
      <c r="N10" s="39" t="s">
        <v>25</v>
      </c>
      <c r="O10" s="39" t="s">
        <v>25</v>
      </c>
      <c r="P10" s="39" t="s">
        <v>25</v>
      </c>
      <c r="Q10" s="39" t="s">
        <v>25</v>
      </c>
      <c r="R10" s="39" t="s">
        <v>25</v>
      </c>
      <c r="S10" s="39" t="s">
        <v>27</v>
      </c>
      <c r="T10" s="39" t="s">
        <v>25</v>
      </c>
      <c r="U10" s="39" t="s">
        <v>25</v>
      </c>
      <c r="V10" s="39" t="s">
        <v>25</v>
      </c>
      <c r="W10" s="39" t="s">
        <v>25</v>
      </c>
      <c r="X10" s="39">
        <v>29995</v>
      </c>
      <c r="Y10" s="39" t="s">
        <v>25</v>
      </c>
      <c r="Z10" s="39" t="s">
        <v>26</v>
      </c>
      <c r="AA10" s="39">
        <v>28995</v>
      </c>
      <c r="AB10" s="39" t="s">
        <v>25</v>
      </c>
      <c r="AC10" s="39" t="s">
        <v>25</v>
      </c>
      <c r="AD10" s="39" t="s">
        <v>25</v>
      </c>
      <c r="AE10" s="39" t="s">
        <v>25</v>
      </c>
      <c r="AF10" s="39" t="s">
        <v>26</v>
      </c>
      <c r="AG10" s="39" t="s">
        <v>25</v>
      </c>
      <c r="AH10" s="39">
        <v>0</v>
      </c>
      <c r="AI10" s="39" t="s">
        <v>28</v>
      </c>
      <c r="AJ10" s="39" t="s">
        <v>28</v>
      </c>
      <c r="AK10" s="39" t="s">
        <v>28</v>
      </c>
      <c r="AL10" s="40"/>
      <c r="AM10" s="41">
        <f t="shared" si="0"/>
        <v>26195</v>
      </c>
      <c r="AN10" s="41">
        <f t="shared" si="1"/>
        <v>0</v>
      </c>
      <c r="AO10" s="41">
        <f t="shared" si="2"/>
        <v>29995</v>
      </c>
      <c r="AP10" s="41">
        <f t="shared" si="3"/>
        <v>28995</v>
      </c>
      <c r="AQ10" s="41">
        <f t="shared" si="6"/>
        <v>0</v>
      </c>
      <c r="AR10" s="42"/>
      <c r="AS10" s="43">
        <f t="shared" si="4"/>
        <v>85185</v>
      </c>
      <c r="AT10" s="47">
        <f t="shared" si="5"/>
        <v>0.17036999999999999</v>
      </c>
      <c r="AU10" s="42"/>
      <c r="AV10" s="42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</row>
    <row r="11" spans="1:84" s="5" customFormat="1" ht="18" customHeight="1">
      <c r="A11" s="34">
        <v>11</v>
      </c>
      <c r="B11" s="35" t="s">
        <v>29</v>
      </c>
      <c r="C11" s="36" t="s">
        <v>36</v>
      </c>
      <c r="D11" s="36" t="s">
        <v>37</v>
      </c>
      <c r="E11" s="37">
        <v>43683</v>
      </c>
      <c r="F11" s="38">
        <v>550000</v>
      </c>
      <c r="G11" s="39" t="s">
        <v>38</v>
      </c>
      <c r="H11" s="39" t="s">
        <v>25</v>
      </c>
      <c r="I11" s="39" t="s">
        <v>25</v>
      </c>
      <c r="J11" s="39">
        <v>32995</v>
      </c>
      <c r="K11" s="39" t="s">
        <v>25</v>
      </c>
      <c r="L11" s="39" t="s">
        <v>25</v>
      </c>
      <c r="M11" s="39" t="s">
        <v>26</v>
      </c>
      <c r="N11" s="39" t="s">
        <v>25</v>
      </c>
      <c r="O11" s="39" t="s">
        <v>25</v>
      </c>
      <c r="P11" s="39" t="s">
        <v>25</v>
      </c>
      <c r="Q11" s="39" t="s">
        <v>25</v>
      </c>
      <c r="R11" s="39" t="s">
        <v>25</v>
      </c>
      <c r="S11" s="39" t="s">
        <v>27</v>
      </c>
      <c r="T11" s="39" t="s">
        <v>26</v>
      </c>
      <c r="U11" s="39">
        <v>26195</v>
      </c>
      <c r="V11" s="39" t="s">
        <v>25</v>
      </c>
      <c r="W11" s="39" t="s">
        <v>25</v>
      </c>
      <c r="X11" s="39" t="s">
        <v>25</v>
      </c>
      <c r="Y11" s="39" t="s">
        <v>25</v>
      </c>
      <c r="Z11" s="39" t="s">
        <v>25</v>
      </c>
      <c r="AA11" s="39" t="s">
        <v>26</v>
      </c>
      <c r="AB11" s="39">
        <v>32995</v>
      </c>
      <c r="AC11" s="39" t="s">
        <v>25</v>
      </c>
      <c r="AD11" s="39" t="s">
        <v>25</v>
      </c>
      <c r="AE11" s="39">
        <v>58780</v>
      </c>
      <c r="AF11" s="39" t="s">
        <v>25</v>
      </c>
      <c r="AG11" s="39" t="s">
        <v>25</v>
      </c>
      <c r="AH11" s="39">
        <v>0</v>
      </c>
      <c r="AI11" s="39" t="s">
        <v>25</v>
      </c>
      <c r="AJ11" s="39" t="s">
        <v>25</v>
      </c>
      <c r="AK11" s="39" t="s">
        <v>25</v>
      </c>
      <c r="AL11" s="40"/>
      <c r="AM11" s="41">
        <f t="shared" si="0"/>
        <v>32995</v>
      </c>
      <c r="AN11" s="41">
        <f t="shared" si="1"/>
        <v>0</v>
      </c>
      <c r="AO11" s="41">
        <f t="shared" si="2"/>
        <v>26195</v>
      </c>
      <c r="AP11" s="41">
        <f t="shared" si="3"/>
        <v>91775</v>
      </c>
      <c r="AQ11" s="41">
        <f t="shared" si="6"/>
        <v>0</v>
      </c>
      <c r="AR11" s="42"/>
      <c r="AS11" s="43">
        <f t="shared" si="4"/>
        <v>150965</v>
      </c>
      <c r="AT11" s="47">
        <f t="shared" si="5"/>
        <v>0.27448181818181816</v>
      </c>
      <c r="AU11" s="42"/>
      <c r="AV11" s="42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</row>
    <row r="12" spans="1:84" s="5" customFormat="1" ht="18" customHeight="1">
      <c r="A12" s="34">
        <v>4</v>
      </c>
      <c r="B12" s="35" t="s">
        <v>22</v>
      </c>
      <c r="C12" s="36" t="s">
        <v>39</v>
      </c>
      <c r="D12" s="36" t="s">
        <v>40</v>
      </c>
      <c r="E12" s="37" t="s">
        <v>41</v>
      </c>
      <c r="F12" s="38">
        <v>500000</v>
      </c>
      <c r="G12" s="39" t="s">
        <v>25</v>
      </c>
      <c r="H12" s="39" t="s">
        <v>25</v>
      </c>
      <c r="I12" s="39" t="s">
        <v>25</v>
      </c>
      <c r="J12" s="39">
        <v>68995</v>
      </c>
      <c r="K12" s="39" t="s">
        <v>25</v>
      </c>
      <c r="L12" s="39" t="s">
        <v>25</v>
      </c>
      <c r="M12" s="39" t="s">
        <v>26</v>
      </c>
      <c r="N12" s="39" t="s">
        <v>25</v>
      </c>
      <c r="O12" s="39" t="s">
        <v>25</v>
      </c>
      <c r="P12" s="39" t="s">
        <v>25</v>
      </c>
      <c r="Q12" s="39" t="s">
        <v>25</v>
      </c>
      <c r="R12" s="39" t="s">
        <v>25</v>
      </c>
      <c r="S12" s="39" t="s">
        <v>27</v>
      </c>
      <c r="T12" s="39" t="s">
        <v>26</v>
      </c>
      <c r="U12" s="39" t="s">
        <v>25</v>
      </c>
      <c r="V12" s="39" t="s">
        <v>25</v>
      </c>
      <c r="W12" s="39" t="s">
        <v>25</v>
      </c>
      <c r="X12" s="39" t="s">
        <v>25</v>
      </c>
      <c r="Y12" s="39">
        <v>28995</v>
      </c>
      <c r="Z12" s="39" t="s">
        <v>25</v>
      </c>
      <c r="AA12" s="39" t="s">
        <v>26</v>
      </c>
      <c r="AB12" s="39">
        <v>28995</v>
      </c>
      <c r="AC12" s="39" t="s">
        <v>25</v>
      </c>
      <c r="AD12" s="39" t="s">
        <v>25</v>
      </c>
      <c r="AE12" s="39" t="s">
        <v>25</v>
      </c>
      <c r="AF12" s="39" t="s">
        <v>25</v>
      </c>
      <c r="AG12" s="39">
        <v>14695</v>
      </c>
      <c r="AH12" s="39" t="s">
        <v>26</v>
      </c>
      <c r="AI12" s="39" t="s">
        <v>25</v>
      </c>
      <c r="AJ12" s="39" t="s">
        <v>25</v>
      </c>
      <c r="AK12" s="39" t="s">
        <v>25</v>
      </c>
      <c r="AL12" s="40"/>
      <c r="AM12" s="41">
        <f t="shared" si="0"/>
        <v>68995</v>
      </c>
      <c r="AN12" s="41">
        <f t="shared" si="1"/>
        <v>0</v>
      </c>
      <c r="AO12" s="41">
        <f t="shared" si="2"/>
        <v>0</v>
      </c>
      <c r="AP12" s="41">
        <f t="shared" si="3"/>
        <v>57990</v>
      </c>
      <c r="AQ12" s="41">
        <f t="shared" si="6"/>
        <v>14695</v>
      </c>
      <c r="AR12" s="42"/>
      <c r="AS12" s="43">
        <f t="shared" si="4"/>
        <v>141680</v>
      </c>
      <c r="AT12" s="47">
        <f t="shared" si="5"/>
        <v>0.28336</v>
      </c>
      <c r="AU12" s="42"/>
      <c r="AV12" s="42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</row>
    <row r="13" spans="1:84" s="5" customFormat="1" ht="18" customHeight="1">
      <c r="A13" s="34">
        <v>6</v>
      </c>
      <c r="B13" s="35" t="s">
        <v>22</v>
      </c>
      <c r="C13" s="36" t="s">
        <v>42</v>
      </c>
      <c r="D13" s="36" t="s">
        <v>43</v>
      </c>
      <c r="E13" s="37">
        <v>44530</v>
      </c>
      <c r="F13" s="38">
        <v>550000</v>
      </c>
      <c r="G13" s="39" t="s">
        <v>25</v>
      </c>
      <c r="H13" s="39" t="s">
        <v>25</v>
      </c>
      <c r="I13" s="39" t="s">
        <v>25</v>
      </c>
      <c r="J13" s="39" t="s">
        <v>25</v>
      </c>
      <c r="K13" s="39" t="s">
        <v>44</v>
      </c>
      <c r="L13" s="39" t="s">
        <v>26</v>
      </c>
      <c r="M13" s="39" t="s">
        <v>25</v>
      </c>
      <c r="N13" s="39" t="s">
        <v>25</v>
      </c>
      <c r="O13" s="39" t="s">
        <v>25</v>
      </c>
      <c r="P13" s="39">
        <v>32995</v>
      </c>
      <c r="Q13" s="39" t="s">
        <v>25</v>
      </c>
      <c r="R13" s="39" t="s">
        <v>25</v>
      </c>
      <c r="S13" s="39" t="s">
        <v>27</v>
      </c>
      <c r="T13" s="39">
        <v>0</v>
      </c>
      <c r="U13" s="39" t="s">
        <v>25</v>
      </c>
      <c r="V13" s="39" t="s">
        <v>25</v>
      </c>
      <c r="W13" s="39" t="s">
        <v>25</v>
      </c>
      <c r="X13" s="39" t="s">
        <v>25</v>
      </c>
      <c r="Y13" s="39" t="s">
        <v>25</v>
      </c>
      <c r="Z13" s="39" t="s">
        <v>26</v>
      </c>
      <c r="AA13" s="39">
        <v>32995</v>
      </c>
      <c r="AB13" s="39" t="s">
        <v>25</v>
      </c>
      <c r="AC13" s="39" t="s">
        <v>25</v>
      </c>
      <c r="AD13" s="39" t="s">
        <v>25</v>
      </c>
      <c r="AE13" s="39" t="s">
        <v>25</v>
      </c>
      <c r="AF13" s="39">
        <v>135185</v>
      </c>
      <c r="AG13" s="39" t="s">
        <v>26</v>
      </c>
      <c r="AH13" s="39" t="s">
        <v>25</v>
      </c>
      <c r="AI13" s="39" t="s">
        <v>25</v>
      </c>
      <c r="AJ13" s="39" t="s">
        <v>25</v>
      </c>
      <c r="AK13" s="39" t="s">
        <v>25</v>
      </c>
      <c r="AL13" s="40"/>
      <c r="AM13" s="41">
        <f t="shared" si="0"/>
        <v>0</v>
      </c>
      <c r="AN13" s="41">
        <f t="shared" si="1"/>
        <v>32995</v>
      </c>
      <c r="AO13" s="41">
        <f t="shared" si="2"/>
        <v>0</v>
      </c>
      <c r="AP13" s="41">
        <f t="shared" si="3"/>
        <v>32995</v>
      </c>
      <c r="AQ13" s="41">
        <f t="shared" si="6"/>
        <v>135185</v>
      </c>
      <c r="AR13" s="42"/>
      <c r="AS13" s="43">
        <f t="shared" si="4"/>
        <v>201175</v>
      </c>
      <c r="AT13" s="47">
        <f t="shared" si="5"/>
        <v>0.36577272727272725</v>
      </c>
      <c r="AU13" s="42"/>
      <c r="AV13" s="42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</row>
    <row r="14" spans="1:84" s="5" customFormat="1" ht="18" customHeight="1">
      <c r="A14" s="34">
        <v>8</v>
      </c>
      <c r="B14" s="35" t="s">
        <v>22</v>
      </c>
      <c r="C14" s="36" t="s">
        <v>45</v>
      </c>
      <c r="D14" s="36" t="s">
        <v>46</v>
      </c>
      <c r="E14" s="37">
        <v>44703</v>
      </c>
      <c r="F14" s="38">
        <v>500000</v>
      </c>
      <c r="G14" s="39" t="s">
        <v>26</v>
      </c>
      <c r="H14" s="39" t="s">
        <v>25</v>
      </c>
      <c r="I14" s="39" t="s">
        <v>25</v>
      </c>
      <c r="J14" s="39" t="s">
        <v>25</v>
      </c>
      <c r="K14" s="39">
        <v>28995</v>
      </c>
      <c r="L14" s="39" t="s">
        <v>26</v>
      </c>
      <c r="M14" s="39" t="s">
        <v>25</v>
      </c>
      <c r="N14" s="39" t="s">
        <v>25</v>
      </c>
      <c r="O14" s="39">
        <v>28995</v>
      </c>
      <c r="P14" s="39" t="s">
        <v>25</v>
      </c>
      <c r="Q14" s="39" t="s">
        <v>25</v>
      </c>
      <c r="R14" s="39" t="s">
        <v>25</v>
      </c>
      <c r="S14" s="39" t="s">
        <v>27</v>
      </c>
      <c r="T14" s="39" t="s">
        <v>25</v>
      </c>
      <c r="U14" s="39" t="s">
        <v>25</v>
      </c>
      <c r="V14" s="39">
        <v>44690</v>
      </c>
      <c r="W14" s="39" t="s">
        <v>25</v>
      </c>
      <c r="X14" s="39">
        <v>29995</v>
      </c>
      <c r="Y14" s="39">
        <v>14695</v>
      </c>
      <c r="Z14" s="39" t="s">
        <v>25</v>
      </c>
      <c r="AA14" s="39" t="s">
        <v>25</v>
      </c>
      <c r="AB14" s="39">
        <v>68995</v>
      </c>
      <c r="AC14" s="39" t="s">
        <v>25</v>
      </c>
      <c r="AD14" s="39">
        <v>32995</v>
      </c>
      <c r="AE14" s="39" t="s">
        <v>25</v>
      </c>
      <c r="AF14" s="39">
        <v>29995</v>
      </c>
      <c r="AG14" s="39" t="s">
        <v>26</v>
      </c>
      <c r="AH14" s="39" t="s">
        <v>25</v>
      </c>
      <c r="AI14" s="39">
        <v>32995</v>
      </c>
      <c r="AJ14" s="39" t="s">
        <v>25</v>
      </c>
      <c r="AK14" s="39" t="s">
        <v>25</v>
      </c>
      <c r="AL14" s="40"/>
      <c r="AM14" s="41">
        <f t="shared" si="0"/>
        <v>0</v>
      </c>
      <c r="AN14" s="41">
        <f t="shared" si="1"/>
        <v>57990</v>
      </c>
      <c r="AO14" s="41">
        <f t="shared" si="2"/>
        <v>74685</v>
      </c>
      <c r="AP14" s="41">
        <f t="shared" si="3"/>
        <v>116685</v>
      </c>
      <c r="AQ14" s="41">
        <f t="shared" si="6"/>
        <v>62990</v>
      </c>
      <c r="AR14" s="42"/>
      <c r="AS14" s="43">
        <f t="shared" si="4"/>
        <v>312350</v>
      </c>
      <c r="AT14" s="47">
        <f t="shared" si="5"/>
        <v>0.62470000000000003</v>
      </c>
      <c r="AU14" s="42"/>
      <c r="AV14" s="42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</row>
    <row r="15" spans="1:84" s="5" customFormat="1" ht="18" customHeight="1">
      <c r="A15" s="34">
        <v>2</v>
      </c>
      <c r="B15" s="35" t="s">
        <v>47</v>
      </c>
      <c r="C15" s="36" t="s">
        <v>48</v>
      </c>
      <c r="D15" s="36" t="s">
        <v>49</v>
      </c>
      <c r="E15" s="37" t="s">
        <v>50</v>
      </c>
      <c r="F15" s="38">
        <v>700000</v>
      </c>
      <c r="G15" s="39" t="s">
        <v>26</v>
      </c>
      <c r="H15" s="39" t="s">
        <v>25</v>
      </c>
      <c r="I15" s="39" t="s">
        <v>25</v>
      </c>
      <c r="J15" s="39" t="s">
        <v>25</v>
      </c>
      <c r="K15" s="39" t="s">
        <v>25</v>
      </c>
      <c r="L15" s="39">
        <v>32995</v>
      </c>
      <c r="M15" s="39" t="s">
        <v>26</v>
      </c>
      <c r="N15" s="39">
        <v>32995</v>
      </c>
      <c r="O15" s="39" t="s">
        <v>25</v>
      </c>
      <c r="P15" s="39">
        <v>61990</v>
      </c>
      <c r="Q15" s="39" t="s">
        <v>25</v>
      </c>
      <c r="R15" s="39" t="s">
        <v>25</v>
      </c>
      <c r="S15" s="39" t="s">
        <v>27</v>
      </c>
      <c r="T15" s="39" t="s">
        <v>26</v>
      </c>
      <c r="U15" s="39">
        <v>101990</v>
      </c>
      <c r="V15" s="39" t="s">
        <v>25</v>
      </c>
      <c r="W15" s="39" t="s">
        <v>25</v>
      </c>
      <c r="X15" s="39" t="s">
        <v>25</v>
      </c>
      <c r="Y15" s="39">
        <v>32995</v>
      </c>
      <c r="Z15" s="39">
        <v>65990</v>
      </c>
      <c r="AA15" s="39" t="s">
        <v>26</v>
      </c>
      <c r="AB15" s="39" t="s">
        <v>25</v>
      </c>
      <c r="AC15" s="39">
        <v>32995</v>
      </c>
      <c r="AD15" s="39">
        <v>32995</v>
      </c>
      <c r="AE15" s="39">
        <v>32995</v>
      </c>
      <c r="AF15" s="39">
        <v>10695</v>
      </c>
      <c r="AG15" s="39" t="s">
        <v>25</v>
      </c>
      <c r="AH15" s="39" t="s">
        <v>26</v>
      </c>
      <c r="AI15" s="39">
        <v>32995</v>
      </c>
      <c r="AJ15" s="39" t="s">
        <v>25</v>
      </c>
      <c r="AK15" s="39" t="s">
        <v>25</v>
      </c>
      <c r="AL15" s="40"/>
      <c r="AM15" s="41">
        <f t="shared" si="0"/>
        <v>0</v>
      </c>
      <c r="AN15" s="41">
        <f t="shared" si="1"/>
        <v>127980</v>
      </c>
      <c r="AO15" s="41">
        <f t="shared" si="2"/>
        <v>101990</v>
      </c>
      <c r="AP15" s="41">
        <f t="shared" si="3"/>
        <v>197970</v>
      </c>
      <c r="AQ15" s="41">
        <f t="shared" si="6"/>
        <v>43690</v>
      </c>
      <c r="AR15" s="42"/>
      <c r="AS15" s="43">
        <f t="shared" si="4"/>
        <v>471630</v>
      </c>
      <c r="AT15" s="47">
        <f t="shared" si="5"/>
        <v>0.67375714285714283</v>
      </c>
      <c r="AU15" s="42"/>
      <c r="AV15" s="42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</row>
    <row r="16" spans="1:84" s="5" customFormat="1" ht="18" customHeight="1">
      <c r="A16" s="34">
        <v>7</v>
      </c>
      <c r="B16" s="35" t="s">
        <v>22</v>
      </c>
      <c r="C16" s="36" t="s">
        <v>51</v>
      </c>
      <c r="D16" s="36" t="s">
        <v>52</v>
      </c>
      <c r="E16" s="37" t="s">
        <v>53</v>
      </c>
      <c r="F16" s="38">
        <v>500000</v>
      </c>
      <c r="G16" s="39" t="s">
        <v>26</v>
      </c>
      <c r="H16" s="39">
        <v>21390</v>
      </c>
      <c r="I16" s="39" t="s">
        <v>25</v>
      </c>
      <c r="J16" s="39" t="s">
        <v>25</v>
      </c>
      <c r="K16" s="39" t="s">
        <v>25</v>
      </c>
      <c r="L16" s="39">
        <v>10695</v>
      </c>
      <c r="M16" s="39">
        <v>26195</v>
      </c>
      <c r="N16" s="39" t="s">
        <v>26</v>
      </c>
      <c r="O16" s="39">
        <v>26195</v>
      </c>
      <c r="P16" s="39">
        <v>29995</v>
      </c>
      <c r="Q16" s="39">
        <v>14695</v>
      </c>
      <c r="R16" s="39">
        <v>10695</v>
      </c>
      <c r="S16" s="39" t="s">
        <v>27</v>
      </c>
      <c r="T16" s="39" t="s">
        <v>25</v>
      </c>
      <c r="U16" s="39" t="s">
        <v>26</v>
      </c>
      <c r="V16" s="39">
        <v>10695</v>
      </c>
      <c r="W16" s="39" t="s">
        <v>25</v>
      </c>
      <c r="X16" s="39">
        <v>32995</v>
      </c>
      <c r="Y16" s="39" t="s">
        <v>25</v>
      </c>
      <c r="Z16" s="39" t="s">
        <v>25</v>
      </c>
      <c r="AA16" s="39">
        <v>21390</v>
      </c>
      <c r="AB16" s="39" t="s">
        <v>26</v>
      </c>
      <c r="AC16" s="39" t="s">
        <v>25</v>
      </c>
      <c r="AD16" s="39" t="s">
        <v>25</v>
      </c>
      <c r="AE16" s="39">
        <v>10695</v>
      </c>
      <c r="AF16" s="39" t="s">
        <v>25</v>
      </c>
      <c r="AG16" s="39">
        <v>46595</v>
      </c>
      <c r="AH16" s="39" t="s">
        <v>25</v>
      </c>
      <c r="AI16" s="39" t="s">
        <v>26</v>
      </c>
      <c r="AJ16" s="39">
        <v>82685</v>
      </c>
      <c r="AK16" s="39" t="s">
        <v>25</v>
      </c>
      <c r="AL16" s="40"/>
      <c r="AM16" s="41">
        <f t="shared" si="0"/>
        <v>21390</v>
      </c>
      <c r="AN16" s="41">
        <f t="shared" si="1"/>
        <v>107775</v>
      </c>
      <c r="AO16" s="41">
        <f t="shared" si="2"/>
        <v>54385</v>
      </c>
      <c r="AP16" s="41">
        <f t="shared" si="3"/>
        <v>32085</v>
      </c>
      <c r="AQ16" s="41">
        <f t="shared" si="6"/>
        <v>129280</v>
      </c>
      <c r="AR16" s="42"/>
      <c r="AS16" s="43">
        <f t="shared" si="4"/>
        <v>344915</v>
      </c>
      <c r="AT16" s="47">
        <f t="shared" si="5"/>
        <v>0.68983000000000005</v>
      </c>
      <c r="AU16" s="42"/>
      <c r="AV16" s="42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</row>
    <row r="17" spans="1:84" s="5" customFormat="1" ht="18" customHeight="1">
      <c r="A17" s="34">
        <v>5</v>
      </c>
      <c r="B17" s="35" t="s">
        <v>22</v>
      </c>
      <c r="C17" s="36" t="s">
        <v>54</v>
      </c>
      <c r="D17" s="36" t="s">
        <v>55</v>
      </c>
      <c r="E17" s="37" t="s">
        <v>56</v>
      </c>
      <c r="F17" s="38">
        <v>650000</v>
      </c>
      <c r="G17" s="39" t="s">
        <v>25</v>
      </c>
      <c r="H17" s="39">
        <v>10695</v>
      </c>
      <c r="I17" s="39">
        <v>58990</v>
      </c>
      <c r="J17" s="39">
        <v>29995</v>
      </c>
      <c r="K17" s="39" t="s">
        <v>26</v>
      </c>
      <c r="L17" s="39">
        <v>28995</v>
      </c>
      <c r="M17" s="39">
        <v>28995</v>
      </c>
      <c r="N17" s="39" t="s">
        <v>25</v>
      </c>
      <c r="O17" s="39" t="s">
        <v>25</v>
      </c>
      <c r="P17" s="39">
        <v>94985</v>
      </c>
      <c r="Q17" s="39">
        <v>32995</v>
      </c>
      <c r="R17" s="39" t="s">
        <v>26</v>
      </c>
      <c r="S17" s="39" t="s">
        <v>27</v>
      </c>
      <c r="T17" s="39" t="s">
        <v>25</v>
      </c>
      <c r="U17" s="39" t="s">
        <v>25</v>
      </c>
      <c r="V17" s="39" t="s">
        <v>25</v>
      </c>
      <c r="W17" s="39" t="s">
        <v>25</v>
      </c>
      <c r="X17" s="39">
        <v>42390</v>
      </c>
      <c r="Y17" s="39" t="s">
        <v>25</v>
      </c>
      <c r="Z17" s="39" t="s">
        <v>26</v>
      </c>
      <c r="AA17" s="39">
        <v>28995</v>
      </c>
      <c r="AB17" s="39">
        <v>16195</v>
      </c>
      <c r="AC17" s="39" t="s">
        <v>25</v>
      </c>
      <c r="AD17" s="39">
        <v>28995</v>
      </c>
      <c r="AE17" s="39">
        <v>49995</v>
      </c>
      <c r="AF17" s="39">
        <v>28995</v>
      </c>
      <c r="AG17" s="39" t="s">
        <v>26</v>
      </c>
      <c r="AH17" s="39" t="s">
        <v>28</v>
      </c>
      <c r="AI17" s="39" t="s">
        <v>25</v>
      </c>
      <c r="AJ17" s="39" t="s">
        <v>28</v>
      </c>
      <c r="AK17" s="39" t="s">
        <v>28</v>
      </c>
      <c r="AL17" s="40"/>
      <c r="AM17" s="41">
        <f t="shared" si="0"/>
        <v>99680</v>
      </c>
      <c r="AN17" s="41">
        <f t="shared" si="1"/>
        <v>185970</v>
      </c>
      <c r="AO17" s="41">
        <f t="shared" si="2"/>
        <v>42390</v>
      </c>
      <c r="AP17" s="41">
        <f t="shared" si="3"/>
        <v>124180</v>
      </c>
      <c r="AQ17" s="41">
        <f t="shared" si="6"/>
        <v>28995</v>
      </c>
      <c r="AR17" s="42"/>
      <c r="AS17" s="43">
        <f t="shared" si="4"/>
        <v>481215</v>
      </c>
      <c r="AT17" s="47">
        <f t="shared" si="5"/>
        <v>0.74033076923076924</v>
      </c>
      <c r="AU17" s="42"/>
      <c r="AV17" s="42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</row>
    <row r="18" spans="1:84" s="5" customFormat="1" ht="18" customHeight="1">
      <c r="A18" s="34">
        <v>15</v>
      </c>
      <c r="B18" s="35" t="s">
        <v>22</v>
      </c>
      <c r="C18" s="36" t="s">
        <v>57</v>
      </c>
      <c r="D18" s="36" t="s">
        <v>58</v>
      </c>
      <c r="E18" s="37">
        <v>40061</v>
      </c>
      <c r="F18" s="38">
        <v>550000</v>
      </c>
      <c r="G18" s="39" t="s">
        <v>25</v>
      </c>
      <c r="H18" s="39" t="s">
        <v>25</v>
      </c>
      <c r="I18" s="39" t="s">
        <v>25</v>
      </c>
      <c r="J18" s="39" t="s">
        <v>25</v>
      </c>
      <c r="K18" s="39">
        <v>36690</v>
      </c>
      <c r="L18" s="39">
        <v>61990</v>
      </c>
      <c r="M18" s="39" t="s">
        <v>26</v>
      </c>
      <c r="N18" s="39" t="s">
        <v>25</v>
      </c>
      <c r="O18" s="39">
        <v>18125</v>
      </c>
      <c r="P18" s="39" t="s">
        <v>25</v>
      </c>
      <c r="Q18" s="39">
        <v>59595</v>
      </c>
      <c r="R18" s="39" t="s">
        <v>25</v>
      </c>
      <c r="S18" s="39" t="s">
        <v>27</v>
      </c>
      <c r="T18" s="39" t="s">
        <v>26</v>
      </c>
      <c r="U18" s="39" t="s">
        <v>25</v>
      </c>
      <c r="V18" s="39" t="s">
        <v>25</v>
      </c>
      <c r="W18" s="39">
        <v>121585</v>
      </c>
      <c r="X18" s="39" t="s">
        <v>26</v>
      </c>
      <c r="Y18" s="39" t="s">
        <v>25</v>
      </c>
      <c r="Z18" s="39" t="s">
        <v>25</v>
      </c>
      <c r="AA18" s="39" t="s">
        <v>25</v>
      </c>
      <c r="AB18" s="39">
        <v>18125</v>
      </c>
      <c r="AC18" s="39">
        <v>10695</v>
      </c>
      <c r="AD18" s="39" t="s">
        <v>25</v>
      </c>
      <c r="AE18" s="39" t="s">
        <v>25</v>
      </c>
      <c r="AF18" s="39" t="s">
        <v>25</v>
      </c>
      <c r="AG18" s="39" t="s">
        <v>25</v>
      </c>
      <c r="AH18" s="39">
        <v>49190</v>
      </c>
      <c r="AI18" s="39" t="s">
        <v>25</v>
      </c>
      <c r="AJ18" s="39" t="s">
        <v>25</v>
      </c>
      <c r="AK18" s="39">
        <v>32995</v>
      </c>
      <c r="AL18" s="40"/>
      <c r="AM18" s="41">
        <f t="shared" si="0"/>
        <v>0</v>
      </c>
      <c r="AN18" s="41">
        <f t="shared" si="1"/>
        <v>176400</v>
      </c>
      <c r="AO18" s="41">
        <f t="shared" si="2"/>
        <v>121585</v>
      </c>
      <c r="AP18" s="41">
        <f t="shared" si="3"/>
        <v>28820</v>
      </c>
      <c r="AQ18" s="41">
        <f t="shared" si="6"/>
        <v>82185</v>
      </c>
      <c r="AR18" s="42"/>
      <c r="AS18" s="43">
        <f t="shared" si="4"/>
        <v>408990</v>
      </c>
      <c r="AT18" s="47">
        <f t="shared" si="5"/>
        <v>0.74361818181818184</v>
      </c>
      <c r="AU18" s="42"/>
      <c r="AV18" s="42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</row>
    <row r="19" spans="1:84" s="5" customFormat="1" ht="18" customHeight="1">
      <c r="A19" s="34">
        <v>13</v>
      </c>
      <c r="B19" s="35" t="s">
        <v>22</v>
      </c>
      <c r="C19" s="36" t="s">
        <v>59</v>
      </c>
      <c r="D19" s="36" t="s">
        <v>60</v>
      </c>
      <c r="E19" s="37">
        <v>42932</v>
      </c>
      <c r="F19" s="38">
        <v>750000</v>
      </c>
      <c r="G19" s="39">
        <v>29995</v>
      </c>
      <c r="H19" s="39" t="s">
        <v>25</v>
      </c>
      <c r="I19" s="39" t="s">
        <v>25</v>
      </c>
      <c r="J19" s="39" t="s">
        <v>25</v>
      </c>
      <c r="K19" s="39">
        <v>49995</v>
      </c>
      <c r="L19" s="39">
        <v>32995</v>
      </c>
      <c r="M19" s="39" t="s">
        <v>26</v>
      </c>
      <c r="N19" s="39" t="s">
        <v>25</v>
      </c>
      <c r="O19" s="39" t="s">
        <v>25</v>
      </c>
      <c r="P19" s="39">
        <v>49995</v>
      </c>
      <c r="Q19" s="39" t="s">
        <v>25</v>
      </c>
      <c r="R19" s="39">
        <v>29995</v>
      </c>
      <c r="S19" s="39" t="s">
        <v>27</v>
      </c>
      <c r="T19" s="39" t="s">
        <v>26</v>
      </c>
      <c r="U19" s="39">
        <v>98685</v>
      </c>
      <c r="V19" s="39">
        <v>82990</v>
      </c>
      <c r="W19" s="39" t="s">
        <v>25</v>
      </c>
      <c r="X19" s="39" t="s">
        <v>25</v>
      </c>
      <c r="Y19" s="39">
        <v>49995</v>
      </c>
      <c r="Z19" s="39" t="s">
        <v>25</v>
      </c>
      <c r="AA19" s="39" t="s">
        <v>26</v>
      </c>
      <c r="AB19" s="39" t="s">
        <v>25</v>
      </c>
      <c r="AC19" s="39">
        <v>83990</v>
      </c>
      <c r="AD19" s="39">
        <v>32995</v>
      </c>
      <c r="AE19" s="39">
        <v>85190</v>
      </c>
      <c r="AF19" s="39" t="s">
        <v>25</v>
      </c>
      <c r="AG19" s="39" t="s">
        <v>25</v>
      </c>
      <c r="AH19" s="39" t="s">
        <v>26</v>
      </c>
      <c r="AI19" s="39" t="s">
        <v>25</v>
      </c>
      <c r="AJ19" s="39">
        <v>16195</v>
      </c>
      <c r="AK19" s="39">
        <v>32995</v>
      </c>
      <c r="AL19" s="40"/>
      <c r="AM19" s="41">
        <f t="shared" si="0"/>
        <v>29995</v>
      </c>
      <c r="AN19" s="41">
        <f t="shared" si="1"/>
        <v>132985</v>
      </c>
      <c r="AO19" s="41">
        <f t="shared" si="2"/>
        <v>211670</v>
      </c>
      <c r="AP19" s="41">
        <f t="shared" si="3"/>
        <v>252170</v>
      </c>
      <c r="AQ19" s="41">
        <f t="shared" si="6"/>
        <v>49190</v>
      </c>
      <c r="AR19" s="42"/>
      <c r="AS19" s="43">
        <f t="shared" si="4"/>
        <v>676010</v>
      </c>
      <c r="AT19" s="47">
        <f t="shared" si="5"/>
        <v>0.90134666666666663</v>
      </c>
      <c r="AU19" s="42"/>
      <c r="AV19" s="42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</row>
    <row r="20" spans="1:84" s="5" customFormat="1" ht="18" hidden="1" customHeight="1" thickBot="1">
      <c r="A20" s="34">
        <v>14</v>
      </c>
      <c r="B20" s="48" t="s">
        <v>22</v>
      </c>
      <c r="C20" s="49" t="s">
        <v>61</v>
      </c>
      <c r="D20" s="49" t="s">
        <v>62</v>
      </c>
      <c r="E20" s="50">
        <v>44203</v>
      </c>
      <c r="F20" s="51">
        <v>1000000</v>
      </c>
      <c r="G20" s="52" t="s">
        <v>25</v>
      </c>
      <c r="H20" s="52">
        <v>40690</v>
      </c>
      <c r="I20" s="52">
        <v>88985</v>
      </c>
      <c r="J20" s="52">
        <v>28995</v>
      </c>
      <c r="K20" s="52" t="s">
        <v>26</v>
      </c>
      <c r="L20" s="52">
        <v>28995</v>
      </c>
      <c r="M20" s="52" t="s">
        <v>25</v>
      </c>
      <c r="N20" s="52" t="s">
        <v>28</v>
      </c>
      <c r="O20" s="52">
        <v>10695</v>
      </c>
      <c r="P20" s="52">
        <v>64985</v>
      </c>
      <c r="Q20" s="52" t="s">
        <v>25</v>
      </c>
      <c r="R20" s="52" t="s">
        <v>26</v>
      </c>
      <c r="S20" s="52" t="s">
        <v>27</v>
      </c>
      <c r="T20" s="52">
        <v>58990</v>
      </c>
      <c r="U20" s="52" t="s">
        <v>25</v>
      </c>
      <c r="V20" s="52">
        <v>211365</v>
      </c>
      <c r="W20" s="52">
        <v>42595</v>
      </c>
      <c r="X20" s="52">
        <v>103885</v>
      </c>
      <c r="Y20" s="52" t="s">
        <v>26</v>
      </c>
      <c r="Z20" s="52">
        <v>65990</v>
      </c>
      <c r="AA20" s="52">
        <v>29995</v>
      </c>
      <c r="AB20" s="52">
        <v>29995</v>
      </c>
      <c r="AC20" s="52">
        <v>29995</v>
      </c>
      <c r="AD20" s="52">
        <v>65990</v>
      </c>
      <c r="AE20" s="52">
        <v>153980</v>
      </c>
      <c r="AF20" s="52" t="s">
        <v>26</v>
      </c>
      <c r="AG20" s="52" t="s">
        <v>25</v>
      </c>
      <c r="AH20" s="52" t="s">
        <v>25</v>
      </c>
      <c r="AI20" s="52">
        <v>41995</v>
      </c>
      <c r="AJ20" s="52" t="s">
        <v>28</v>
      </c>
      <c r="AK20" s="52">
        <v>46595</v>
      </c>
      <c r="AL20" s="53"/>
      <c r="AM20" s="54">
        <f t="shared" si="0"/>
        <v>158670</v>
      </c>
      <c r="AN20" s="54">
        <f t="shared" si="1"/>
        <v>104675</v>
      </c>
      <c r="AO20" s="54">
        <f t="shared" si="2"/>
        <v>416835</v>
      </c>
      <c r="AP20" s="54">
        <f t="shared" si="3"/>
        <v>375945</v>
      </c>
      <c r="AQ20" s="54">
        <f t="shared" si="6"/>
        <v>88590</v>
      </c>
      <c r="AR20" s="46"/>
      <c r="AS20" s="55">
        <f t="shared" si="4"/>
        <v>1144715</v>
      </c>
      <c r="AT20" s="56">
        <f t="shared" si="5"/>
        <v>1.1447149999999999</v>
      </c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</row>
    <row r="21" spans="1:84" s="5" customFormat="1" ht="18" hidden="1" customHeight="1" thickBot="1">
      <c r="A21" s="34">
        <v>9</v>
      </c>
      <c r="B21" s="35" t="s">
        <v>29</v>
      </c>
      <c r="C21" s="36" t="s">
        <v>63</v>
      </c>
      <c r="D21" s="36" t="s">
        <v>64</v>
      </c>
      <c r="E21" s="57">
        <v>44991</v>
      </c>
      <c r="F21" s="38">
        <v>850000</v>
      </c>
      <c r="G21" s="39" t="s">
        <v>25</v>
      </c>
      <c r="H21" s="39">
        <v>32390</v>
      </c>
      <c r="I21" s="39" t="s">
        <v>25</v>
      </c>
      <c r="J21" s="39">
        <v>82385</v>
      </c>
      <c r="K21" s="39">
        <v>117575</v>
      </c>
      <c r="L21" s="39" t="s">
        <v>28</v>
      </c>
      <c r="M21" s="39" t="s">
        <v>26</v>
      </c>
      <c r="N21" s="39">
        <v>28995</v>
      </c>
      <c r="O21" s="39">
        <v>28995</v>
      </c>
      <c r="P21" s="39" t="s">
        <v>25</v>
      </c>
      <c r="Q21" s="39" t="s">
        <v>25</v>
      </c>
      <c r="R21" s="39">
        <v>74990</v>
      </c>
      <c r="S21" s="39" t="s">
        <v>27</v>
      </c>
      <c r="T21" s="39" t="s">
        <v>26</v>
      </c>
      <c r="U21" s="39" t="s">
        <v>25</v>
      </c>
      <c r="V21" s="39">
        <v>44690</v>
      </c>
      <c r="W21" s="39" t="s">
        <v>25</v>
      </c>
      <c r="X21" s="39" t="s">
        <v>25</v>
      </c>
      <c r="Y21" s="39">
        <v>62385</v>
      </c>
      <c r="Z21" s="39">
        <v>120280</v>
      </c>
      <c r="AA21" s="39" t="s">
        <v>25</v>
      </c>
      <c r="AB21" s="39" t="s">
        <v>26</v>
      </c>
      <c r="AC21" s="39" t="s">
        <v>25</v>
      </c>
      <c r="AD21" s="39">
        <v>144280</v>
      </c>
      <c r="AE21" s="39" t="s">
        <v>25</v>
      </c>
      <c r="AF21" s="39">
        <v>42595</v>
      </c>
      <c r="AG21" s="39">
        <v>10695</v>
      </c>
      <c r="AH21" s="39" t="s">
        <v>25</v>
      </c>
      <c r="AI21" s="39" t="s">
        <v>26</v>
      </c>
      <c r="AJ21" s="39">
        <v>91985</v>
      </c>
      <c r="AK21" s="39">
        <v>365765</v>
      </c>
      <c r="AL21" s="53"/>
      <c r="AM21" s="41">
        <f t="shared" si="0"/>
        <v>114775</v>
      </c>
      <c r="AN21" s="41">
        <f t="shared" si="1"/>
        <v>175565</v>
      </c>
      <c r="AO21" s="41">
        <f t="shared" si="2"/>
        <v>119680</v>
      </c>
      <c r="AP21" s="41">
        <f t="shared" si="3"/>
        <v>326945</v>
      </c>
      <c r="AQ21" s="41">
        <f t="shared" si="6"/>
        <v>511040</v>
      </c>
      <c r="AR21" s="46"/>
      <c r="AS21" s="58">
        <f t="shared" si="4"/>
        <v>1248005</v>
      </c>
      <c r="AT21" s="59">
        <f t="shared" si="5"/>
        <v>1.4682411764705883</v>
      </c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</row>
    <row r="22" spans="1:84" s="5" customFormat="1" ht="18" hidden="1" customHeight="1" thickBot="1">
      <c r="A22" s="34">
        <v>12</v>
      </c>
      <c r="B22" s="35" t="s">
        <v>22</v>
      </c>
      <c r="C22" s="36" t="s">
        <v>65</v>
      </c>
      <c r="D22" s="36" t="s">
        <v>66</v>
      </c>
      <c r="E22" s="57" t="s">
        <v>67</v>
      </c>
      <c r="F22" s="38">
        <v>600000</v>
      </c>
      <c r="G22" s="39" t="s">
        <v>25</v>
      </c>
      <c r="H22" s="39" t="s">
        <v>26</v>
      </c>
      <c r="I22" s="39">
        <v>32995</v>
      </c>
      <c r="J22" s="39" t="s">
        <v>25</v>
      </c>
      <c r="K22" s="39">
        <v>142190</v>
      </c>
      <c r="L22" s="39">
        <v>46595</v>
      </c>
      <c r="M22" s="39" t="s">
        <v>26</v>
      </c>
      <c r="N22" s="39">
        <v>26195</v>
      </c>
      <c r="O22" s="39" t="s">
        <v>25</v>
      </c>
      <c r="P22" s="39">
        <v>32995</v>
      </c>
      <c r="Q22" s="39">
        <v>139390</v>
      </c>
      <c r="R22" s="39" t="s">
        <v>25</v>
      </c>
      <c r="S22" s="39" t="s">
        <v>27</v>
      </c>
      <c r="T22" s="39" t="s">
        <v>26</v>
      </c>
      <c r="U22" s="39" t="s">
        <v>25</v>
      </c>
      <c r="V22" s="39">
        <v>28995</v>
      </c>
      <c r="W22" s="39" t="s">
        <v>25</v>
      </c>
      <c r="X22" s="39">
        <v>14695</v>
      </c>
      <c r="Y22" s="39">
        <v>32995</v>
      </c>
      <c r="Z22" s="39">
        <v>110995</v>
      </c>
      <c r="AA22" s="39" t="s">
        <v>26</v>
      </c>
      <c r="AB22" s="39">
        <v>41995</v>
      </c>
      <c r="AC22" s="39">
        <v>80685</v>
      </c>
      <c r="AD22" s="39">
        <v>32995</v>
      </c>
      <c r="AE22" s="39">
        <v>32995</v>
      </c>
      <c r="AF22" s="39" t="s">
        <v>25</v>
      </c>
      <c r="AG22" s="39" t="s">
        <v>25</v>
      </c>
      <c r="AH22" s="39" t="s">
        <v>26</v>
      </c>
      <c r="AI22" s="39">
        <v>28995</v>
      </c>
      <c r="AJ22" s="39">
        <v>61990</v>
      </c>
      <c r="AK22" s="39">
        <v>28995</v>
      </c>
      <c r="AL22" s="53"/>
      <c r="AM22" s="41">
        <f t="shared" si="0"/>
        <v>32995</v>
      </c>
      <c r="AN22" s="41">
        <f t="shared" si="1"/>
        <v>387365</v>
      </c>
      <c r="AO22" s="41">
        <f t="shared" si="2"/>
        <v>43690</v>
      </c>
      <c r="AP22" s="41">
        <f t="shared" si="3"/>
        <v>332660</v>
      </c>
      <c r="AQ22" s="41">
        <f t="shared" si="6"/>
        <v>119980</v>
      </c>
      <c r="AR22" s="46"/>
      <c r="AS22" s="58">
        <f t="shared" si="4"/>
        <v>916690</v>
      </c>
      <c r="AT22" s="59">
        <f t="shared" si="5"/>
        <v>1.5278166666666666</v>
      </c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</row>
    <row r="23" spans="1:84" s="5" customFormat="1" ht="18" hidden="1" customHeight="1" thickBot="1">
      <c r="A23" s="34"/>
      <c r="B23" s="34"/>
      <c r="C23" s="36"/>
      <c r="D23" s="36"/>
      <c r="E23" s="57"/>
      <c r="F23" s="38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53"/>
      <c r="AM23" s="41">
        <f t="shared" si="0"/>
        <v>0</v>
      </c>
      <c r="AN23" s="41">
        <f t="shared" si="1"/>
        <v>0</v>
      </c>
      <c r="AO23" s="41">
        <f t="shared" si="2"/>
        <v>0</v>
      </c>
      <c r="AP23" s="41">
        <f t="shared" si="3"/>
        <v>0</v>
      </c>
      <c r="AQ23" s="41">
        <f t="shared" si="6"/>
        <v>0</v>
      </c>
      <c r="AR23" s="46"/>
      <c r="AS23" s="58">
        <f t="shared" si="4"/>
        <v>0</v>
      </c>
      <c r="AT23" s="60" t="e">
        <f t="shared" si="5"/>
        <v>#DIV/0!</v>
      </c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</row>
    <row r="24" spans="1:84" s="5" customFormat="1" ht="18" hidden="1" customHeight="1" thickBot="1">
      <c r="A24" s="34"/>
      <c r="B24" s="34"/>
      <c r="C24" s="36"/>
      <c r="D24" s="36"/>
      <c r="E24" s="57"/>
      <c r="F24" s="38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53"/>
      <c r="AM24" s="41">
        <f t="shared" si="0"/>
        <v>0</v>
      </c>
      <c r="AN24" s="41">
        <f t="shared" si="1"/>
        <v>0</v>
      </c>
      <c r="AO24" s="41">
        <f t="shared" si="2"/>
        <v>0</v>
      </c>
      <c r="AP24" s="41">
        <f t="shared" si="3"/>
        <v>0</v>
      </c>
      <c r="AQ24" s="41">
        <f t="shared" si="6"/>
        <v>0</v>
      </c>
      <c r="AR24" s="46"/>
      <c r="AS24" s="58">
        <f t="shared" si="4"/>
        <v>0</v>
      </c>
      <c r="AT24" s="60" t="e">
        <f t="shared" si="5"/>
        <v>#DIV/0!</v>
      </c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</row>
    <row r="25" spans="1:84" s="5" customFormat="1" ht="18" hidden="1" customHeight="1" thickBot="1">
      <c r="A25" s="34"/>
      <c r="B25" s="34"/>
      <c r="C25" s="36"/>
      <c r="D25" s="36"/>
      <c r="E25" s="57"/>
      <c r="F25" s="38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53"/>
      <c r="AM25" s="41">
        <f t="shared" si="0"/>
        <v>0</v>
      </c>
      <c r="AN25" s="41">
        <f t="shared" si="1"/>
        <v>0</v>
      </c>
      <c r="AO25" s="41">
        <f t="shared" si="2"/>
        <v>0</v>
      </c>
      <c r="AP25" s="41">
        <f t="shared" si="3"/>
        <v>0</v>
      </c>
      <c r="AQ25" s="41">
        <f t="shared" si="6"/>
        <v>0</v>
      </c>
      <c r="AR25" s="46"/>
      <c r="AS25" s="58">
        <f t="shared" si="4"/>
        <v>0</v>
      </c>
      <c r="AT25" s="60" t="e">
        <f t="shared" si="5"/>
        <v>#DIV/0!</v>
      </c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</row>
    <row r="26" spans="1:84" s="5" customFormat="1" ht="18" hidden="1" customHeight="1" thickBot="1">
      <c r="A26" s="34"/>
      <c r="B26" s="34"/>
      <c r="C26" s="36"/>
      <c r="D26" s="36"/>
      <c r="E26" s="57"/>
      <c r="F26" s="38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53"/>
      <c r="AM26" s="41">
        <f t="shared" si="0"/>
        <v>0</v>
      </c>
      <c r="AN26" s="41">
        <f t="shared" si="1"/>
        <v>0</v>
      </c>
      <c r="AO26" s="41">
        <f t="shared" si="2"/>
        <v>0</v>
      </c>
      <c r="AP26" s="41">
        <f t="shared" si="3"/>
        <v>0</v>
      </c>
      <c r="AQ26" s="41">
        <f t="shared" si="6"/>
        <v>0</v>
      </c>
      <c r="AR26" s="46"/>
      <c r="AS26" s="58">
        <f t="shared" si="4"/>
        <v>0</v>
      </c>
      <c r="AT26" s="60" t="e">
        <f t="shared" si="5"/>
        <v>#DIV/0!</v>
      </c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</row>
    <row r="27" spans="1:84" s="5" customFormat="1" ht="18" hidden="1" customHeight="1" thickBot="1">
      <c r="A27" s="34"/>
      <c r="B27" s="34"/>
      <c r="C27" s="36"/>
      <c r="D27" s="36"/>
      <c r="E27" s="57"/>
      <c r="F27" s="38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53"/>
      <c r="AM27" s="41">
        <f t="shared" si="0"/>
        <v>0</v>
      </c>
      <c r="AN27" s="41">
        <f t="shared" si="1"/>
        <v>0</v>
      </c>
      <c r="AO27" s="41">
        <f t="shared" si="2"/>
        <v>0</v>
      </c>
      <c r="AP27" s="41">
        <f t="shared" si="3"/>
        <v>0</v>
      </c>
      <c r="AQ27" s="41">
        <f t="shared" si="6"/>
        <v>0</v>
      </c>
      <c r="AR27" s="46"/>
      <c r="AS27" s="58">
        <f t="shared" si="4"/>
        <v>0</v>
      </c>
      <c r="AT27" s="60" t="e">
        <f t="shared" si="5"/>
        <v>#DIV/0!</v>
      </c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</row>
    <row r="28" spans="1:84" s="5" customFormat="1" ht="18" hidden="1" customHeight="1" thickBot="1">
      <c r="A28" s="34"/>
      <c r="B28" s="61"/>
      <c r="C28" s="36"/>
      <c r="D28" s="36"/>
      <c r="E28" s="57"/>
      <c r="F28" s="38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53"/>
      <c r="AM28" s="41">
        <f t="shared" si="0"/>
        <v>0</v>
      </c>
      <c r="AN28" s="41">
        <f t="shared" si="1"/>
        <v>0</v>
      </c>
      <c r="AO28" s="41">
        <f t="shared" si="2"/>
        <v>0</v>
      </c>
      <c r="AP28" s="41">
        <f t="shared" si="3"/>
        <v>0</v>
      </c>
      <c r="AQ28" s="41">
        <f t="shared" si="6"/>
        <v>0</v>
      </c>
      <c r="AR28" s="46"/>
      <c r="AS28" s="58">
        <f t="shared" si="4"/>
        <v>0</v>
      </c>
      <c r="AT28" s="60" t="e">
        <f t="shared" si="5"/>
        <v>#DIV/0!</v>
      </c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</row>
    <row r="29" spans="1:84" s="5" customFormat="1" ht="18" hidden="1" customHeight="1" thickBot="1">
      <c r="A29" s="34"/>
      <c r="B29" s="61"/>
      <c r="C29" s="36"/>
      <c r="D29" s="36"/>
      <c r="E29" s="57"/>
      <c r="F29" s="38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53"/>
      <c r="AM29" s="41">
        <f t="shared" si="0"/>
        <v>0</v>
      </c>
      <c r="AN29" s="41">
        <f t="shared" si="1"/>
        <v>0</v>
      </c>
      <c r="AO29" s="41">
        <f t="shared" si="2"/>
        <v>0</v>
      </c>
      <c r="AP29" s="41">
        <f t="shared" si="3"/>
        <v>0</v>
      </c>
      <c r="AQ29" s="41">
        <f t="shared" si="6"/>
        <v>0</v>
      </c>
      <c r="AR29" s="46"/>
      <c r="AS29" s="58">
        <f t="shared" si="4"/>
        <v>0</v>
      </c>
      <c r="AT29" s="60" t="e">
        <f t="shared" si="5"/>
        <v>#DIV/0!</v>
      </c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</row>
    <row r="30" spans="1:84" s="5" customFormat="1" ht="18" hidden="1" customHeight="1" thickBot="1">
      <c r="A30" s="34"/>
      <c r="B30" s="2"/>
      <c r="C30" s="36"/>
      <c r="D30" s="36"/>
      <c r="E30" s="57"/>
      <c r="F30" s="38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53"/>
      <c r="AM30" s="41">
        <f t="shared" si="0"/>
        <v>0</v>
      </c>
      <c r="AN30" s="41">
        <f t="shared" si="1"/>
        <v>0</v>
      </c>
      <c r="AO30" s="41">
        <f t="shared" si="2"/>
        <v>0</v>
      </c>
      <c r="AP30" s="41">
        <f t="shared" si="3"/>
        <v>0</v>
      </c>
      <c r="AQ30" s="41">
        <f t="shared" si="6"/>
        <v>0</v>
      </c>
      <c r="AR30" s="46"/>
      <c r="AS30" s="58">
        <f t="shared" si="4"/>
        <v>0</v>
      </c>
      <c r="AT30" s="60" t="e">
        <f t="shared" si="5"/>
        <v>#DIV/0!</v>
      </c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</row>
    <row r="31" spans="1:84" s="5" customFormat="1" ht="18" hidden="1" customHeight="1" thickBot="1">
      <c r="A31" s="34"/>
      <c r="B31" s="2"/>
      <c r="C31" s="36"/>
      <c r="D31" s="36"/>
      <c r="E31" s="57"/>
      <c r="F31" s="38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53"/>
      <c r="AM31" s="41">
        <f t="shared" si="0"/>
        <v>0</v>
      </c>
      <c r="AN31" s="41">
        <f t="shared" si="1"/>
        <v>0</v>
      </c>
      <c r="AO31" s="41">
        <f t="shared" si="2"/>
        <v>0</v>
      </c>
      <c r="AP31" s="41">
        <f t="shared" si="3"/>
        <v>0</v>
      </c>
      <c r="AQ31" s="41">
        <f t="shared" si="6"/>
        <v>0</v>
      </c>
      <c r="AR31" s="46"/>
      <c r="AS31" s="58">
        <f t="shared" si="4"/>
        <v>0</v>
      </c>
      <c r="AT31" s="60" t="e">
        <f t="shared" si="5"/>
        <v>#DIV/0!</v>
      </c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</row>
    <row r="32" spans="1:84" s="5" customFormat="1" ht="18" hidden="1" customHeight="1" thickBot="1">
      <c r="A32" s="34"/>
      <c r="B32" s="2"/>
      <c r="C32" s="36"/>
      <c r="D32" s="36"/>
      <c r="E32" s="57"/>
      <c r="F32" s="38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53"/>
      <c r="AM32" s="41">
        <f t="shared" si="0"/>
        <v>0</v>
      </c>
      <c r="AN32" s="41">
        <f t="shared" si="1"/>
        <v>0</v>
      </c>
      <c r="AO32" s="41">
        <f t="shared" si="2"/>
        <v>0</v>
      </c>
      <c r="AP32" s="41">
        <f t="shared" si="3"/>
        <v>0</v>
      </c>
      <c r="AQ32" s="41">
        <f t="shared" si="6"/>
        <v>0</v>
      </c>
      <c r="AR32" s="46"/>
      <c r="AS32" s="58">
        <f t="shared" si="4"/>
        <v>0</v>
      </c>
      <c r="AT32" s="60" t="e">
        <f t="shared" si="5"/>
        <v>#DIV/0!</v>
      </c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</row>
    <row r="33" spans="1:84" ht="15" customHeight="1" thickBot="1">
      <c r="A33" s="61"/>
      <c r="C33" s="62"/>
      <c r="D33" s="62"/>
      <c r="E33" s="63"/>
      <c r="F33" s="64"/>
      <c r="G33" s="65"/>
      <c r="H33" s="65"/>
      <c r="I33" s="66"/>
      <c r="J33" s="66"/>
      <c r="K33" s="67"/>
      <c r="L33" s="67"/>
      <c r="M33" s="67"/>
      <c r="N33" s="67"/>
      <c r="O33" s="67"/>
      <c r="P33" s="65"/>
      <c r="Q33" s="65"/>
      <c r="R33" s="66"/>
      <c r="S33" s="66"/>
      <c r="T33" s="67"/>
      <c r="U33" s="67"/>
      <c r="V33" s="67"/>
      <c r="W33" s="65"/>
      <c r="X33" s="65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68"/>
      <c r="AM33" s="69"/>
      <c r="AN33" s="69"/>
      <c r="AO33" s="69"/>
      <c r="AP33" s="69"/>
      <c r="AQ33" s="69"/>
      <c r="AR33" s="26"/>
      <c r="AS33" s="70"/>
      <c r="AT33" s="71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</row>
    <row r="34" spans="1:84" ht="18" customHeight="1" thickBot="1">
      <c r="A34" s="61"/>
      <c r="C34" s="62"/>
      <c r="D34" s="72" t="s">
        <v>68</v>
      </c>
      <c r="E34" s="73"/>
      <c r="F34" s="74">
        <f t="shared" ref="F34:AK34" si="7">SUM(F7:F32)</f>
        <v>9200000</v>
      </c>
      <c r="G34" s="75">
        <f t="shared" si="7"/>
        <v>29995</v>
      </c>
      <c r="H34" s="75">
        <f t="shared" si="7"/>
        <v>105165</v>
      </c>
      <c r="I34" s="75">
        <f t="shared" si="7"/>
        <v>207165</v>
      </c>
      <c r="J34" s="75">
        <f t="shared" si="7"/>
        <v>243365</v>
      </c>
      <c r="K34" s="75">
        <f t="shared" si="7"/>
        <v>375445</v>
      </c>
      <c r="L34" s="75">
        <f t="shared" si="7"/>
        <v>243260</v>
      </c>
      <c r="M34" s="75">
        <f t="shared" si="7"/>
        <v>55190</v>
      </c>
      <c r="N34" s="75">
        <f t="shared" si="7"/>
        <v>88185</v>
      </c>
      <c r="O34" s="75">
        <f t="shared" si="7"/>
        <v>113005</v>
      </c>
      <c r="P34" s="75">
        <f t="shared" si="7"/>
        <v>384135</v>
      </c>
      <c r="Q34" s="75">
        <f t="shared" si="7"/>
        <v>246675</v>
      </c>
      <c r="R34" s="75">
        <f t="shared" si="7"/>
        <v>115680</v>
      </c>
      <c r="S34" s="75">
        <f t="shared" si="7"/>
        <v>0</v>
      </c>
      <c r="T34" s="75">
        <f t="shared" si="7"/>
        <v>58990</v>
      </c>
      <c r="U34" s="75">
        <f t="shared" si="7"/>
        <v>226870</v>
      </c>
      <c r="V34" s="75">
        <f t="shared" si="7"/>
        <v>423425</v>
      </c>
      <c r="W34" s="75">
        <f t="shared" si="7"/>
        <v>164180</v>
      </c>
      <c r="X34" s="75">
        <f t="shared" si="7"/>
        <v>253955</v>
      </c>
      <c r="Y34" s="75">
        <f t="shared" si="7"/>
        <v>222060</v>
      </c>
      <c r="Z34" s="75">
        <f t="shared" si="7"/>
        <v>363255</v>
      </c>
      <c r="AA34" s="75">
        <f t="shared" si="7"/>
        <v>142370</v>
      </c>
      <c r="AB34" s="75">
        <f t="shared" si="7"/>
        <v>237295</v>
      </c>
      <c r="AC34" s="75">
        <f t="shared" si="7"/>
        <v>238360</v>
      </c>
      <c r="AD34" s="75">
        <f t="shared" si="7"/>
        <v>371245</v>
      </c>
      <c r="AE34" s="75">
        <f t="shared" si="7"/>
        <v>424630</v>
      </c>
      <c r="AF34" s="75">
        <f t="shared" si="7"/>
        <v>247465</v>
      </c>
      <c r="AG34" s="75">
        <f t="shared" si="7"/>
        <v>71985</v>
      </c>
      <c r="AH34" s="75">
        <f t="shared" si="7"/>
        <v>49190</v>
      </c>
      <c r="AI34" s="75">
        <f t="shared" si="7"/>
        <v>136980</v>
      </c>
      <c r="AJ34" s="75">
        <f t="shared" si="7"/>
        <v>252855</v>
      </c>
      <c r="AK34" s="75">
        <f t="shared" si="7"/>
        <v>507345</v>
      </c>
      <c r="AL34" s="68"/>
      <c r="AM34" s="75">
        <f>SUM(AM7:AM32)</f>
        <v>585690</v>
      </c>
      <c r="AN34" s="75">
        <f>SUM(AN7:AN32)</f>
        <v>1505895</v>
      </c>
      <c r="AO34" s="75">
        <f>SUM(AO7:AO32)</f>
        <v>1243100</v>
      </c>
      <c r="AP34" s="75">
        <f>SUM(AP7:AP32)</f>
        <v>1999215</v>
      </c>
      <c r="AQ34" s="75">
        <f>SUM(AQ7:AQ32)</f>
        <v>1265820</v>
      </c>
      <c r="AR34" s="26"/>
      <c r="AS34" s="75">
        <f>SUM(AS7:AS32)</f>
        <v>6599720</v>
      </c>
      <c r="AT34" s="76">
        <f>AS34/F34</f>
        <v>0.71736086956521739</v>
      </c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</row>
  </sheetData>
  <mergeCells count="25">
    <mergeCell ref="AU5:AU6"/>
    <mergeCell ref="AV5:AV6"/>
    <mergeCell ref="D34:E34"/>
    <mergeCell ref="AN5:AN6"/>
    <mergeCell ref="AO5:AO6"/>
    <mergeCell ref="AP5:AP6"/>
    <mergeCell ref="AQ5:AQ6"/>
    <mergeCell ref="AS5:AS6"/>
    <mergeCell ref="AT5:AT6"/>
    <mergeCell ref="G5:J5"/>
    <mergeCell ref="K5:Q5"/>
    <mergeCell ref="R5:X5"/>
    <mergeCell ref="Y5:AE5"/>
    <mergeCell ref="AF5:AK5"/>
    <mergeCell ref="AM5:AM6"/>
    <mergeCell ref="AS1:AU1"/>
    <mergeCell ref="A2:F2"/>
    <mergeCell ref="AS2:AU2"/>
    <mergeCell ref="AS3:AU3"/>
    <mergeCell ref="C4:D4"/>
    <mergeCell ref="B5:B6"/>
    <mergeCell ref="C5:C6"/>
    <mergeCell ref="D5:D6"/>
    <mergeCell ref="E5:E6"/>
    <mergeCell ref="F5:F6"/>
  </mergeCells>
  <pageMargins left="0.31" right="0.16" top="0.28000000000000003" bottom="0.12" header="0.5" footer="0.12"/>
  <pageSetup paperSize="9" scale="2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ALLHOME</vt:lpstr>
      <vt:lpstr>ALLHOME!Print_Area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ROWENA</dc:creator>
  <cp:lastModifiedBy>ROWENA</cp:lastModifiedBy>
  <dcterms:created xsi:type="dcterms:W3CDTF">2024-09-04T00:17:45Z</dcterms:created>
  <dcterms:modified xsi:type="dcterms:W3CDTF">2024-09-04T00:19:14Z</dcterms:modified>
</cp:coreProperties>
</file>