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 firstSheet="5" activeTab="14"/>
  </bookViews>
  <sheets>
    <sheet name="IMPERIAL" sheetId="1" r:id="rId1"/>
    <sheet name="EMCOR" sheetId="2" r:id="rId2"/>
    <sheet name="METRO PLAZA" sheetId="3" r:id="rId3"/>
    <sheet name="FIESTA" sheetId="4" r:id="rId4"/>
    <sheet name="BUDGETWISE" sheetId="5" r:id="rId5"/>
    <sheet name="NATIONAL COM" sheetId="6" r:id="rId6"/>
    <sheet name="SIMOSA" sheetId="7" r:id="rId7"/>
    <sheet name="SOLIDMARK" sheetId="8" r:id="rId8"/>
    <sheet name="APP CENTRUM" sheetId="9" r:id="rId9"/>
    <sheet name="CITI APP" sheetId="10" r:id="rId10"/>
    <sheet name="NIG MKTG" sheetId="11" r:id="rId11"/>
    <sheet name="ANSON" sheetId="12" r:id="rId12"/>
    <sheet name="VPR" sheetId="13" r:id="rId13"/>
    <sheet name="RRS" sheetId="14" r:id="rId14"/>
    <sheet name="WILLY&amp;SONS" sheetId="15" r:id="rId15"/>
  </sheets>
  <calcPr calcId="0"/>
</workbook>
</file>

<file path=xl/calcChain.xml><?xml version="1.0" encoding="utf-8"?>
<calcChain xmlns="http://schemas.openxmlformats.org/spreadsheetml/2006/main">
  <c r="H7" i="12"/>
  <c r="G7"/>
  <c r="H7" i="8"/>
  <c r="G7"/>
  <c r="I6" i="6"/>
  <c r="I7" i="5"/>
  <c r="H9" i="2"/>
  <c r="G9"/>
  <c r="I12" i="1"/>
  <c r="H12"/>
  <c r="G12"/>
  <c r="E5" i="15"/>
  <c r="E6"/>
  <c r="E7"/>
  <c r="E8"/>
  <c r="E4"/>
  <c r="C9"/>
  <c r="D9"/>
  <c r="D10" i="14"/>
  <c r="C10"/>
  <c r="E4"/>
  <c r="E5"/>
  <c r="E8"/>
  <c r="E9"/>
  <c r="E7"/>
  <c r="E6"/>
  <c r="E5" i="13"/>
  <c r="E6"/>
  <c r="E7"/>
  <c r="E4"/>
  <c r="D8"/>
  <c r="C8"/>
  <c r="E6" i="12"/>
  <c r="E13"/>
  <c r="E14"/>
  <c r="E9"/>
  <c r="E11"/>
  <c r="E10"/>
  <c r="E7"/>
  <c r="E16"/>
  <c r="E17"/>
  <c r="E19"/>
  <c r="E15"/>
  <c r="E4"/>
  <c r="E12"/>
  <c r="E8"/>
  <c r="E18"/>
  <c r="E20"/>
  <c r="E5"/>
  <c r="D21"/>
  <c r="C21"/>
  <c r="E6" i="11"/>
  <c r="E5"/>
  <c r="E4"/>
  <c r="D7"/>
  <c r="C7"/>
  <c r="E4" i="10"/>
  <c r="E5" i="9"/>
  <c r="E4"/>
  <c r="E6"/>
  <c r="D7"/>
  <c r="C7"/>
  <c r="E5" i="8"/>
  <c r="E14"/>
  <c r="E9"/>
  <c r="E6"/>
  <c r="E11"/>
  <c r="E10"/>
  <c r="E7"/>
  <c r="E12"/>
  <c r="E8"/>
  <c r="E13"/>
  <c r="E4"/>
  <c r="D15"/>
  <c r="C15"/>
  <c r="E5" i="7"/>
  <c r="E4"/>
  <c r="D6"/>
  <c r="C6"/>
  <c r="D6" i="6"/>
  <c r="C6"/>
  <c r="E4"/>
  <c r="E5"/>
  <c r="D9" i="5"/>
  <c r="C9"/>
  <c r="E8"/>
  <c r="E5"/>
  <c r="E4"/>
  <c r="E6"/>
  <c r="E7"/>
  <c r="E4" i="4"/>
  <c r="E5"/>
  <c r="E7"/>
  <c r="E9"/>
  <c r="E6"/>
  <c r="E8"/>
  <c r="D10"/>
  <c r="C10"/>
  <c r="E4" i="3"/>
  <c r="E18" i="2"/>
  <c r="E21"/>
  <c r="E16"/>
  <c r="E4"/>
  <c r="E15"/>
  <c r="E13"/>
  <c r="E33"/>
  <c r="E11"/>
  <c r="E9"/>
  <c r="E34"/>
  <c r="E28"/>
  <c r="E35"/>
  <c r="E6"/>
  <c r="E22"/>
  <c r="E5"/>
  <c r="E19"/>
  <c r="E17"/>
  <c r="E24"/>
  <c r="E36"/>
  <c r="E14"/>
  <c r="E37"/>
  <c r="E8"/>
  <c r="E7"/>
  <c r="E32"/>
  <c r="E20"/>
  <c r="E31"/>
  <c r="E27"/>
  <c r="E12"/>
  <c r="E10"/>
  <c r="E26"/>
  <c r="E30"/>
  <c r="E29"/>
  <c r="E23"/>
  <c r="E38"/>
  <c r="E39"/>
  <c r="E25"/>
  <c r="D40"/>
  <c r="C40"/>
  <c r="E74" i="1"/>
  <c r="D74"/>
  <c r="C74"/>
  <c r="E61"/>
  <c r="E67"/>
  <c r="E15"/>
  <c r="E23"/>
  <c r="E48"/>
  <c r="E63"/>
  <c r="E60"/>
  <c r="E38"/>
  <c r="E29"/>
  <c r="E54"/>
  <c r="E27"/>
  <c r="E4"/>
  <c r="E51"/>
  <c r="E30"/>
  <c r="E26"/>
  <c r="E16"/>
  <c r="E70"/>
  <c r="E59"/>
  <c r="E53"/>
  <c r="E50"/>
  <c r="E42"/>
  <c r="E55"/>
  <c r="E18"/>
  <c r="E21"/>
  <c r="E33"/>
  <c r="E65"/>
  <c r="E37"/>
  <c r="E19"/>
  <c r="E10"/>
  <c r="E12"/>
  <c r="E20"/>
  <c r="E69"/>
  <c r="E47"/>
  <c r="E25"/>
  <c r="E36"/>
  <c r="E28"/>
  <c r="E6"/>
  <c r="E8"/>
  <c r="E22"/>
  <c r="E46"/>
  <c r="E7"/>
  <c r="E43"/>
  <c r="E13"/>
  <c r="E40"/>
  <c r="E64"/>
  <c r="E45"/>
  <c r="E9"/>
  <c r="E14"/>
  <c r="E24"/>
  <c r="E31"/>
  <c r="E49"/>
  <c r="E66"/>
  <c r="E11"/>
  <c r="E68"/>
  <c r="E35"/>
  <c r="E44"/>
  <c r="E39"/>
  <c r="E17"/>
  <c r="E41"/>
  <c r="E71"/>
  <c r="E72"/>
  <c r="E62"/>
  <c r="E56"/>
  <c r="E32"/>
  <c r="E5"/>
  <c r="E58"/>
  <c r="E73"/>
  <c r="E52"/>
  <c r="E57"/>
  <c r="E34"/>
  <c r="I7" i="12" l="1"/>
  <c r="I7" i="8"/>
  <c r="I9" i="2"/>
</calcChain>
</file>

<file path=xl/sharedStrings.xml><?xml version="1.0" encoding="utf-8"?>
<sst xmlns="http://schemas.openxmlformats.org/spreadsheetml/2006/main" count="293" uniqueCount="181">
  <si>
    <t>BRANCH</t>
  </si>
  <si>
    <t>TOTAL TARGET</t>
  </si>
  <si>
    <t>TOTAL SALES</t>
  </si>
  <si>
    <t>IMPERIAL APP BACOLOD</t>
  </si>
  <si>
    <t>IMPERIAL APP BUTUAN UNO</t>
  </si>
  <si>
    <t>IMPERIAL APP DELGADO</t>
  </si>
  <si>
    <t>IMPERIAL APP GENSAN</t>
  </si>
  <si>
    <t>IMPERIAL APP KALIBO</t>
  </si>
  <si>
    <t>IMPERIAL APP MEGA SHOWROOM</t>
  </si>
  <si>
    <t>IMPERIAL APP SURIGAO</t>
  </si>
  <si>
    <t>IMPERIAL APP TAGBILIRAN</t>
  </si>
  <si>
    <t>IMPERIAL APP BACOLOD DOS</t>
  </si>
  <si>
    <t xml:space="preserve">IMPERIAL APP BALIWAG </t>
  </si>
  <si>
    <t>IMPERIAL APP CALAPAN</t>
  </si>
  <si>
    <t>IMPERIAL APP CEBU</t>
  </si>
  <si>
    <t>IMPERIAL APP LAPULAPU</t>
  </si>
  <si>
    <t>IMPERIAL APP LAS PIÃ‘AS</t>
  </si>
  <si>
    <t>IMPERIAL APP LEGASPI</t>
  </si>
  <si>
    <t>IMPERIAL APP LIPA</t>
  </si>
  <si>
    <t>IMPERIAL APP PAGADIAN</t>
  </si>
  <si>
    <t>IMPERIAL APP PAMPANGA</t>
  </si>
  <si>
    <t>IMPERIAL APP ROXAS DOS</t>
  </si>
  <si>
    <t>IMPERIAL APP TACLOBAN</t>
  </si>
  <si>
    <t>IMPERIAL APP TAGUM DOS</t>
  </si>
  <si>
    <t>IMPERIAL APP TARLAC</t>
  </si>
  <si>
    <t>IMPERIAL APP BAJADA</t>
  </si>
  <si>
    <t>IMPERIAL APP LUCENA DOS</t>
  </si>
  <si>
    <t>IMPERIAL APP ANTIQUE</t>
  </si>
  <si>
    <t>IMPERIAL APP BALIBAGO</t>
  </si>
  <si>
    <t>IMPERIAL APP CADIZ</t>
  </si>
  <si>
    <t>IMPERIAL APP CALAMBA</t>
  </si>
  <si>
    <t>IMPERIAL APP CALOOCAN</t>
  </si>
  <si>
    <t>IMPERIAL APP CDO</t>
  </si>
  <si>
    <t>IMPERIAL APP DASMA</t>
  </si>
  <si>
    <t>IMPERIAL APP DIPOLOG</t>
  </si>
  <si>
    <t>IMPERIAL APP DUMAGETE</t>
  </si>
  <si>
    <t>IMPERIAL APP GALLERIA</t>
  </si>
  <si>
    <t>IMPERIAL APP ILIGAN</t>
  </si>
  <si>
    <t>IMPERIAL APP IMUS</t>
  </si>
  <si>
    <t>IMPERIAL APP ORMOC</t>
  </si>
  <si>
    <t>IMPERIAL APP SAN PABLO</t>
  </si>
  <si>
    <t>IMPERIAL APP SAN PEDRO</t>
  </si>
  <si>
    <t>IMPERIAL APP STA. BARBARA</t>
  </si>
  <si>
    <t>IMPERIAL APP TACURONG</t>
  </si>
  <si>
    <t>IMPERIAL APP BATANGAS</t>
  </si>
  <si>
    <t>IMPERIAL APP BOGO</t>
  </si>
  <si>
    <t>IMPERIAL APP VIAC ILOILO</t>
  </si>
  <si>
    <t>IMPERIAL APP MANDAUE</t>
  </si>
  <si>
    <t>IMPERIAL APP MARBEL</t>
  </si>
  <si>
    <t>IMPERIAL APP PARAÃ‘AQUE</t>
  </si>
  <si>
    <t>IMPERIAL APP ZAMBOANGA DOS</t>
  </si>
  <si>
    <t>IMPERIAL APP BUTUAN DOS</t>
  </si>
  <si>
    <t>IMPERIAL APP GAPAN</t>
  </si>
  <si>
    <t>IMPERIAL APP DIGOS</t>
  </si>
  <si>
    <t>IMPERIAL APP ROXAS UNO</t>
  </si>
  <si>
    <t>IMPERIAL APP KIDAPAWAN</t>
  </si>
  <si>
    <t>IMPERIAL APP LUCENA</t>
  </si>
  <si>
    <t>IMPERIAL APP BALASAN</t>
  </si>
  <si>
    <t>IMPERIAL APP LEMERY</t>
  </si>
  <si>
    <t>IMPERIAL APP SARA</t>
  </si>
  <si>
    <t>IMPERIAL APP MALOLOS</t>
  </si>
  <si>
    <t>IMPERIAL APP SAGAY</t>
  </si>
  <si>
    <t>IMPERIAL APP LEGAZPI ALBAY</t>
  </si>
  <si>
    <t>IMPERIAL APP PINAMALAYAN</t>
  </si>
  <si>
    <t>IMPERIAL APP TORIL</t>
  </si>
  <si>
    <t>IMPERIAL APP NAGA</t>
  </si>
  <si>
    <t>IMPERIAL APP TANAY</t>
  </si>
  <si>
    <t>IMPERIAL APP CABANATUAN</t>
  </si>
  <si>
    <t>IMPERIAL APP MEGA SHOWROOM (S.A.)</t>
  </si>
  <si>
    <t>IMPERIAL APP TAGUM 1</t>
  </si>
  <si>
    <t>IMPERIAL APP IRIGA</t>
  </si>
  <si>
    <t>IMPERIAL APP DANAO</t>
  </si>
  <si>
    <t>IMPERIAL APP SAN JOSE</t>
  </si>
  <si>
    <t>PERF</t>
  </si>
  <si>
    <t>TOTAL</t>
  </si>
  <si>
    <t>PM WHO REACHED 26% NORM</t>
  </si>
  <si>
    <t>TOTAL PM</t>
  </si>
  <si>
    <t>EMCOR BABAK</t>
  </si>
  <si>
    <t>EMCOR TAGUM RIZAL</t>
  </si>
  <si>
    <t>EMCOR MANUKAN</t>
  </si>
  <si>
    <t>EMCOR ISULAN</t>
  </si>
  <si>
    <t>EMCOR LUPON</t>
  </si>
  <si>
    <t>EMCOR PPC-RIZAL</t>
  </si>
  <si>
    <t>EMCOR DIPOLOG</t>
  </si>
  <si>
    <t>EMCOR M'LANG</t>
  </si>
  <si>
    <t>EMCOR OZAMIS</t>
  </si>
  <si>
    <t>EMCOR TAGUM</t>
  </si>
  <si>
    <t>EMCOR MATI</t>
  </si>
  <si>
    <t>EMCOR POLOMOLOK</t>
  </si>
  <si>
    <t>EMCOR VETERANS</t>
  </si>
  <si>
    <t>EMCOR TORIL</t>
  </si>
  <si>
    <t>EMCOR TACURONG</t>
  </si>
  <si>
    <t>EMCOR SAN PEDRO</t>
  </si>
  <si>
    <t>EMCOR SAN FRANCISCO</t>
  </si>
  <si>
    <t>EMCOR PPC</t>
  </si>
  <si>
    <t>EMCOR PANABO</t>
  </si>
  <si>
    <t>EMCOR PAGADIAN RIZAL</t>
  </si>
  <si>
    <t xml:space="preserve">EMCOR NUÃ‘EZ </t>
  </si>
  <si>
    <t>EMCOR NABUNTURAN</t>
  </si>
  <si>
    <t>EMCOR MARBEL</t>
  </si>
  <si>
    <t>EMCOR MANGAGOY</t>
  </si>
  <si>
    <t>EMCOR MANDAUE</t>
  </si>
  <si>
    <t>EMCOR IPONAN</t>
  </si>
  <si>
    <t>EMCOR IPIL-RIZAL</t>
  </si>
  <si>
    <t>EMCOR ILIGAN</t>
  </si>
  <si>
    <t>EMCOR hiway&amp;PENDATUN</t>
  </si>
  <si>
    <t>EMCOR GUSA / VELEZ</t>
  </si>
  <si>
    <t>EMCOR DIVERSION</t>
  </si>
  <si>
    <t>EMCOR DIGOS</t>
  </si>
  <si>
    <t>EMCOR CABALUNA</t>
  </si>
  <si>
    <t>EMCOR BORJA</t>
  </si>
  <si>
    <t>EMCOR BAJADA MAIN</t>
  </si>
  <si>
    <t>EMCOR AGDAO</t>
  </si>
  <si>
    <t>METRO PLAZA BAJADA</t>
  </si>
  <si>
    <t>FIESTA APP PANABO</t>
  </si>
  <si>
    <t>FIESTA APP BUHANGIN</t>
  </si>
  <si>
    <t>FIESTA APP TAGUM</t>
  </si>
  <si>
    <t>FIESTA APP MARBEL</t>
  </si>
  <si>
    <t>FIESTA APP GENSAN</t>
  </si>
  <si>
    <t>FIESTA APP CALUMPANG</t>
  </si>
  <si>
    <t>BUDGETWISE TALON TALON</t>
  </si>
  <si>
    <t>BUDGETWISE MAIN</t>
  </si>
  <si>
    <t>BUDGETWISE IPIL</t>
  </si>
  <si>
    <t>BUDGETWISE GUSU</t>
  </si>
  <si>
    <t xml:space="preserve">BUDGETWISE AYALA </t>
  </si>
  <si>
    <t>NATIONAL COMMERCIAL ZAMBOANGA</t>
  </si>
  <si>
    <t>NATIONAL COMMERCIAL AYALA</t>
  </si>
  <si>
    <t>SIMOSA PUTIK</t>
  </si>
  <si>
    <t>SIMOSA MAIN</t>
  </si>
  <si>
    <t>M.SOLID TUBOD</t>
  </si>
  <si>
    <t>M.SOLID TANGUB</t>
  </si>
  <si>
    <t>M.SOLID SURIGAO</t>
  </si>
  <si>
    <t>M.SOLID PAGADIAN</t>
  </si>
  <si>
    <t>M.SOLID OROQUIETA</t>
  </si>
  <si>
    <t>M.SOLID JC AQUINO BUTUAN</t>
  </si>
  <si>
    <t>M.SOLID ILIGAN</t>
  </si>
  <si>
    <t>M.SOLID DIPOLOG</t>
  </si>
  <si>
    <t>M.SOLID MALAYBALAY</t>
  </si>
  <si>
    <t>M.SOLID MAIN</t>
  </si>
  <si>
    <t>M.SOLID LIMKETKAI</t>
  </si>
  <si>
    <t>APPLIANCE CENTRUM MAIN</t>
  </si>
  <si>
    <t>APPLIANCE CENTRUM KABANKALAN</t>
  </si>
  <si>
    <t>APPLIANCE CENTRUM ARANETA</t>
  </si>
  <si>
    <t>CITI APP BACOLOD</t>
  </si>
  <si>
    <t>NIG MKTG ILOILO</t>
  </si>
  <si>
    <t>NIG MKTG BACOLOD</t>
  </si>
  <si>
    <t>NIG MKTG SAGAY</t>
  </si>
  <si>
    <t>ANSON MAKATI THE LINK (DOUBLE UP)</t>
  </si>
  <si>
    <t>ANSON TRINOMA M5</t>
  </si>
  <si>
    <t>ANSON SALAZAR</t>
  </si>
  <si>
    <t>ANSON PASONG TAMO</t>
  </si>
  <si>
    <t>ANSON NUVALI</t>
  </si>
  <si>
    <t>ANSON MAKATI THE LINK</t>
  </si>
  <si>
    <t>ANSON LANDMARK TRINOMA</t>
  </si>
  <si>
    <t>ANSON LANDMARK MAKATI</t>
  </si>
  <si>
    <t>ANSON GREENHILLS</t>
  </si>
  <si>
    <t>ANSON FILINVEST</t>
  </si>
  <si>
    <t>ANSON CASH N CARRY</t>
  </si>
  <si>
    <t>ANSON CAPITOL COMMONS</t>
  </si>
  <si>
    <t>ANSON CAINTA</t>
  </si>
  <si>
    <t>ANSON BGC</t>
  </si>
  <si>
    <t>ANSON ALABANG</t>
  </si>
  <si>
    <t>ANSON @HOME PASIG</t>
  </si>
  <si>
    <t>ANSON @ HOME TRINOMA</t>
  </si>
  <si>
    <t>VPR MARKETING ROMBLON</t>
  </si>
  <si>
    <t>VPR MARKETING ROXAS</t>
  </si>
  <si>
    <t>VPR MARKETING PUERTO GALERA</t>
  </si>
  <si>
    <t>VPR MARKETING PINAMALAYAN</t>
  </si>
  <si>
    <t>RRS MARKETING IRIGA</t>
  </si>
  <si>
    <t>RRS MARKETING DAET</t>
  </si>
  <si>
    <t>RRS LIGAO</t>
  </si>
  <si>
    <t>RRS LEGAZPI</t>
  </si>
  <si>
    <t>RRS MARKETING GOA</t>
  </si>
  <si>
    <t>RRS MARKETING TABACO ALBAY</t>
  </si>
  <si>
    <t>WILLY &amp; SONS GOA</t>
  </si>
  <si>
    <t>WILLY &amp; SONS DAET</t>
  </si>
  <si>
    <t>WILLY &amp; SONS TABACO</t>
  </si>
  <si>
    <t>WILLY &amp; SONS NAGA</t>
  </si>
  <si>
    <t>WILLY &amp; SONS ALBAY TECHZONE</t>
  </si>
  <si>
    <r>
      <rPr>
        <b/>
        <sz val="11"/>
        <color theme="1"/>
        <rFont val="Calibri"/>
        <family val="2"/>
        <scheme val="minor"/>
      </rPr>
      <t>TOTAL SALES</t>
    </r>
    <r>
      <rPr>
        <sz val="11"/>
        <color theme="1"/>
        <rFont val="Calibri"/>
        <family val="2"/>
        <scheme val="minor"/>
      </rPr>
      <t xml:space="preserve"> OF PM WHO REACHED 20% NORM</t>
    </r>
  </si>
  <si>
    <r>
      <rPr>
        <b/>
        <sz val="11"/>
        <color theme="1"/>
        <rFont val="Calibri"/>
        <family val="2"/>
        <scheme val="minor"/>
      </rPr>
      <t>TOTAL TARGET</t>
    </r>
    <r>
      <rPr>
        <sz val="11"/>
        <color theme="1"/>
        <rFont val="Calibri"/>
        <family val="2"/>
        <scheme val="minor"/>
      </rPr>
      <t xml:space="preserve"> OF PM WHO REACHED 20% NORM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</si>
</sst>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10" xfId="0" applyFill="1" applyBorder="1" applyAlignment="1">
      <alignment horizontal="center"/>
    </xf>
    <xf numFmtId="0" fontId="0" fillId="0" borderId="10" xfId="0" applyBorder="1"/>
    <xf numFmtId="3" fontId="0" fillId="0" borderId="10" xfId="0" applyNumberFormat="1" applyBorder="1"/>
    <xf numFmtId="9" fontId="0" fillId="0" borderId="10" xfId="0" applyNumberFormat="1" applyBorder="1"/>
    <xf numFmtId="0" fontId="16" fillId="33" borderId="10" xfId="0" applyFont="1" applyFill="1" applyBorder="1" applyAlignment="1">
      <alignment horizontal="right"/>
    </xf>
    <xf numFmtId="0" fontId="0" fillId="33" borderId="10" xfId="0" applyFill="1" applyBorder="1"/>
    <xf numFmtId="3" fontId="16" fillId="33" borderId="10" xfId="0" applyNumberFormat="1" applyFont="1" applyFill="1" applyBorder="1" applyAlignment="1">
      <alignment horizontal="center"/>
    </xf>
    <xf numFmtId="9" fontId="16" fillId="33" borderId="10" xfId="0" applyNumberFormat="1" applyFont="1" applyFill="1" applyBorder="1" applyAlignment="1">
      <alignment horizontal="center"/>
    </xf>
    <xf numFmtId="0" fontId="0" fillId="34" borderId="10" xfId="0" applyFill="1" applyBorder="1"/>
    <xf numFmtId="0" fontId="0" fillId="0" borderId="10" xfId="0" applyBorder="1" applyAlignment="1">
      <alignment horizontal="center"/>
    </xf>
    <xf numFmtId="9" fontId="0" fillId="34" borderId="10" xfId="0" applyNumberFormat="1" applyFill="1" applyBorder="1"/>
    <xf numFmtId="0" fontId="16" fillId="0" borderId="10" xfId="0" applyFont="1" applyBorder="1" applyAlignment="1">
      <alignment horizontal="center"/>
    </xf>
    <xf numFmtId="0" fontId="0" fillId="35" borderId="10" xfId="0" applyFill="1" applyBorder="1" applyAlignment="1">
      <alignment horizontal="center" wrapText="1"/>
    </xf>
    <xf numFmtId="3" fontId="16" fillId="0" borderId="10" xfId="0" applyNumberFormat="1" applyFont="1" applyBorder="1" applyAlignment="1">
      <alignment horizontal="center"/>
    </xf>
    <xf numFmtId="0" fontId="0" fillId="35" borderId="10" xfId="0" applyFont="1" applyFill="1" applyBorder="1" applyAlignment="1">
      <alignment horizontal="center" vertical="center"/>
    </xf>
    <xf numFmtId="9" fontId="16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workbookViewId="0">
      <selection activeCell="G10" sqref="G10:I12"/>
    </sheetView>
  </sheetViews>
  <sheetFormatPr defaultRowHeight="14.4"/>
  <cols>
    <col min="1" max="1" width="3" bestFit="1" customWidth="1"/>
    <col min="2" max="2" width="34.33203125" bestFit="1" customWidth="1"/>
    <col min="3" max="3" width="13.33203125" bestFit="1" customWidth="1"/>
    <col min="4" max="4" width="11.5546875" bestFit="1" customWidth="1"/>
    <col min="7" max="7" width="26.88671875" bestFit="1" customWidth="1"/>
    <col min="8" max="8" width="23.109375" customWidth="1"/>
  </cols>
  <sheetData>
    <row r="1" spans="1:9">
      <c r="G1" s="9" t="s">
        <v>76</v>
      </c>
      <c r="H1" s="10">
        <v>70</v>
      </c>
    </row>
    <row r="2" spans="1:9">
      <c r="G2" s="9" t="s">
        <v>75</v>
      </c>
      <c r="H2" s="12">
        <v>25</v>
      </c>
    </row>
    <row r="3" spans="1:9">
      <c r="B3" s="1" t="s">
        <v>0</v>
      </c>
      <c r="C3" s="1" t="s">
        <v>1</v>
      </c>
      <c r="D3" s="1" t="s">
        <v>2</v>
      </c>
      <c r="E3" s="1" t="s">
        <v>73</v>
      </c>
    </row>
    <row r="4" spans="1:9">
      <c r="A4">
        <v>1</v>
      </c>
      <c r="B4" s="2" t="s">
        <v>15</v>
      </c>
      <c r="C4" s="3">
        <v>550000</v>
      </c>
      <c r="D4" s="3">
        <v>732060</v>
      </c>
      <c r="E4" s="11">
        <f>D4/C4</f>
        <v>1.3310181818181819</v>
      </c>
    </row>
    <row r="5" spans="1:9">
      <c r="A5">
        <v>2</v>
      </c>
      <c r="B5" s="2" t="s">
        <v>68</v>
      </c>
      <c r="C5" s="3">
        <v>550000</v>
      </c>
      <c r="D5" s="3">
        <v>699975</v>
      </c>
      <c r="E5" s="11">
        <f>D5/C5</f>
        <v>1.2726818181818182</v>
      </c>
    </row>
    <row r="6" spans="1:9">
      <c r="A6">
        <v>3</v>
      </c>
      <c r="B6" s="2" t="s">
        <v>40</v>
      </c>
      <c r="C6" s="3">
        <v>1100000</v>
      </c>
      <c r="D6" s="3">
        <v>1268795</v>
      </c>
      <c r="E6" s="11">
        <f>D6/C6</f>
        <v>1.1534500000000001</v>
      </c>
    </row>
    <row r="7" spans="1:9">
      <c r="A7">
        <v>4</v>
      </c>
      <c r="B7" s="2" t="s">
        <v>44</v>
      </c>
      <c r="C7" s="3">
        <v>1000000</v>
      </c>
      <c r="D7" s="3">
        <v>705185</v>
      </c>
      <c r="E7" s="11">
        <f>D7/C7</f>
        <v>0.70518499999999995</v>
      </c>
    </row>
    <row r="8" spans="1:9">
      <c r="A8">
        <v>5</v>
      </c>
      <c r="B8" s="2" t="s">
        <v>41</v>
      </c>
      <c r="C8" s="3">
        <v>1000000</v>
      </c>
      <c r="D8" s="3">
        <v>625495</v>
      </c>
      <c r="E8" s="11">
        <f>D8/C8</f>
        <v>0.62549500000000002</v>
      </c>
    </row>
    <row r="9" spans="1:9">
      <c r="A9">
        <v>6</v>
      </c>
      <c r="B9" s="2" t="s">
        <v>50</v>
      </c>
      <c r="C9" s="3">
        <v>1400000</v>
      </c>
      <c r="D9" s="3">
        <v>717790</v>
      </c>
      <c r="E9" s="11">
        <f>D9/C9</f>
        <v>0.51270714285714281</v>
      </c>
    </row>
    <row r="10" spans="1:9">
      <c r="A10">
        <v>7</v>
      </c>
      <c r="B10" s="2" t="s">
        <v>32</v>
      </c>
      <c r="C10" s="3">
        <v>1200000</v>
      </c>
      <c r="D10" s="3">
        <v>568225</v>
      </c>
      <c r="E10" s="11">
        <f>D10/C10</f>
        <v>0.47352083333333334</v>
      </c>
      <c r="G10" s="13" t="s">
        <v>179</v>
      </c>
      <c r="H10" s="13" t="s">
        <v>180</v>
      </c>
      <c r="I10" s="15" t="s">
        <v>73</v>
      </c>
    </row>
    <row r="11" spans="1:9">
      <c r="A11">
        <v>8</v>
      </c>
      <c r="B11" s="2" t="s">
        <v>56</v>
      </c>
      <c r="C11" s="3">
        <v>950000</v>
      </c>
      <c r="D11" s="3">
        <v>447730</v>
      </c>
      <c r="E11" s="11">
        <f>D11/C11</f>
        <v>0.47129473684210527</v>
      </c>
      <c r="G11" s="13"/>
      <c r="H11" s="13"/>
      <c r="I11" s="15"/>
    </row>
    <row r="12" spans="1:9">
      <c r="A12">
        <v>9</v>
      </c>
      <c r="B12" s="2" t="s">
        <v>33</v>
      </c>
      <c r="C12" s="3">
        <v>1200000</v>
      </c>
      <c r="D12" s="3">
        <v>458640</v>
      </c>
      <c r="E12" s="11">
        <f>D12/C12</f>
        <v>0.38219999999999998</v>
      </c>
      <c r="G12" s="14">
        <f>SUM(D4:D28)</f>
        <v>12007530</v>
      </c>
      <c r="H12" s="14">
        <f>SUM(C4:C28)</f>
        <v>27650000</v>
      </c>
      <c r="I12" s="16">
        <f>G12/H12</f>
        <v>0.43426871609403256</v>
      </c>
    </row>
    <row r="13" spans="1:9">
      <c r="A13">
        <v>10</v>
      </c>
      <c r="B13" s="2" t="s">
        <v>46</v>
      </c>
      <c r="C13" s="3">
        <v>550000</v>
      </c>
      <c r="D13" s="3">
        <v>189860</v>
      </c>
      <c r="E13" s="11">
        <f>D13/C13</f>
        <v>0.34520000000000001</v>
      </c>
    </row>
    <row r="14" spans="1:9">
      <c r="A14">
        <v>11</v>
      </c>
      <c r="B14" s="2" t="s">
        <v>51</v>
      </c>
      <c r="C14" s="3">
        <v>800000</v>
      </c>
      <c r="D14" s="3">
        <v>274935</v>
      </c>
      <c r="E14" s="11">
        <f>D14/C14</f>
        <v>0.34366875000000002</v>
      </c>
    </row>
    <row r="15" spans="1:9">
      <c r="A15">
        <v>12</v>
      </c>
      <c r="B15" s="2" t="s">
        <v>6</v>
      </c>
      <c r="C15" s="3">
        <v>1200000</v>
      </c>
      <c r="D15" s="3">
        <v>406945</v>
      </c>
      <c r="E15" s="11">
        <f>D15/C15</f>
        <v>0.33912083333333332</v>
      </c>
    </row>
    <row r="16" spans="1:9">
      <c r="A16">
        <v>13</v>
      </c>
      <c r="B16" s="2" t="s">
        <v>19</v>
      </c>
      <c r="C16" s="3">
        <v>850000</v>
      </c>
      <c r="D16" s="3">
        <v>283630</v>
      </c>
      <c r="E16" s="11">
        <f>D16/C16</f>
        <v>0.33368235294117649</v>
      </c>
    </row>
    <row r="17" spans="1:5">
      <c r="A17">
        <v>14</v>
      </c>
      <c r="B17" s="2" t="s">
        <v>61</v>
      </c>
      <c r="C17" s="3">
        <v>550000</v>
      </c>
      <c r="D17" s="3">
        <v>180360</v>
      </c>
      <c r="E17" s="11">
        <f>D17/C17</f>
        <v>0.32792727272727273</v>
      </c>
    </row>
    <row r="18" spans="1:5">
      <c r="A18">
        <v>15</v>
      </c>
      <c r="B18" s="2" t="s">
        <v>26</v>
      </c>
      <c r="C18" s="3">
        <v>900000</v>
      </c>
      <c r="D18" s="3">
        <v>292960</v>
      </c>
      <c r="E18" s="11">
        <f>D18/C18</f>
        <v>0.32551111111111108</v>
      </c>
    </row>
    <row r="19" spans="1:5">
      <c r="A19">
        <v>16</v>
      </c>
      <c r="B19" s="2" t="s">
        <v>31</v>
      </c>
      <c r="C19" s="3">
        <v>6250000</v>
      </c>
      <c r="D19" s="3">
        <v>1989440</v>
      </c>
      <c r="E19" s="11">
        <f>D19/C19</f>
        <v>0.31831039999999999</v>
      </c>
    </row>
    <row r="20" spans="1:5">
      <c r="A20">
        <v>17</v>
      </c>
      <c r="B20" s="2" t="s">
        <v>34</v>
      </c>
      <c r="C20" s="3">
        <v>1050000</v>
      </c>
      <c r="D20" s="3">
        <v>332045</v>
      </c>
      <c r="E20" s="11">
        <f>D20/C20</f>
        <v>0.31623333333333331</v>
      </c>
    </row>
    <row r="21" spans="1:5">
      <c r="A21">
        <v>18</v>
      </c>
      <c r="B21" s="2" t="s">
        <v>27</v>
      </c>
      <c r="C21" s="3">
        <v>550000</v>
      </c>
      <c r="D21" s="3">
        <v>167470</v>
      </c>
      <c r="E21" s="11">
        <f>D21/C21</f>
        <v>0.30449090909090909</v>
      </c>
    </row>
    <row r="22" spans="1:5">
      <c r="A22">
        <v>19</v>
      </c>
      <c r="B22" s="2" t="s">
        <v>42</v>
      </c>
      <c r="C22" s="3">
        <v>550000</v>
      </c>
      <c r="D22" s="3">
        <v>160760</v>
      </c>
      <c r="E22" s="11">
        <f>D22/C22</f>
        <v>0.2922909090909091</v>
      </c>
    </row>
    <row r="23" spans="1:5">
      <c r="A23">
        <v>20</v>
      </c>
      <c r="B23" s="2" t="s">
        <v>7</v>
      </c>
      <c r="C23" s="3">
        <v>1200000</v>
      </c>
      <c r="D23" s="3">
        <v>345940</v>
      </c>
      <c r="E23" s="11">
        <f>D23/C23</f>
        <v>0.28828333333333334</v>
      </c>
    </row>
    <row r="24" spans="1:5">
      <c r="A24">
        <v>21</v>
      </c>
      <c r="B24" s="2" t="s">
        <v>52</v>
      </c>
      <c r="C24" s="3">
        <v>600000</v>
      </c>
      <c r="D24" s="3">
        <v>172170</v>
      </c>
      <c r="E24" s="11">
        <f>D24/C24</f>
        <v>0.28694999999999998</v>
      </c>
    </row>
    <row r="25" spans="1:5">
      <c r="A25">
        <v>22</v>
      </c>
      <c r="B25" s="2" t="s">
        <v>37</v>
      </c>
      <c r="C25" s="3">
        <v>1300000</v>
      </c>
      <c r="D25" s="3">
        <v>355240</v>
      </c>
      <c r="E25" s="11">
        <f>D25/C25</f>
        <v>0.27326153846153844</v>
      </c>
    </row>
    <row r="26" spans="1:5">
      <c r="A26">
        <v>23</v>
      </c>
      <c r="B26" s="2" t="s">
        <v>18</v>
      </c>
      <c r="C26" s="3">
        <v>600000</v>
      </c>
      <c r="D26" s="3">
        <v>162160</v>
      </c>
      <c r="E26" s="11">
        <f>D26/C26</f>
        <v>0.27026666666666666</v>
      </c>
    </row>
    <row r="27" spans="1:5">
      <c r="A27">
        <v>24</v>
      </c>
      <c r="B27" s="2" t="s">
        <v>14</v>
      </c>
      <c r="C27" s="3">
        <v>900000</v>
      </c>
      <c r="D27" s="3">
        <v>242360</v>
      </c>
      <c r="E27" s="11">
        <f>D27/C27</f>
        <v>0.26928888888888891</v>
      </c>
    </row>
    <row r="28" spans="1:5">
      <c r="A28">
        <v>25</v>
      </c>
      <c r="B28" s="2" t="s">
        <v>39</v>
      </c>
      <c r="C28" s="3">
        <v>850000</v>
      </c>
      <c r="D28" s="3">
        <v>227360</v>
      </c>
      <c r="E28" s="11">
        <f>D28/C28</f>
        <v>0.26748235294117645</v>
      </c>
    </row>
    <row r="29" spans="1:5">
      <c r="A29">
        <v>26</v>
      </c>
      <c r="B29" s="2" t="s">
        <v>12</v>
      </c>
      <c r="C29" s="3">
        <v>700000</v>
      </c>
      <c r="D29" s="3">
        <v>172875</v>
      </c>
      <c r="E29" s="4">
        <f>D29/C29</f>
        <v>0.24696428571428572</v>
      </c>
    </row>
    <row r="30" spans="1:5">
      <c r="A30">
        <v>27</v>
      </c>
      <c r="B30" s="2" t="s">
        <v>17</v>
      </c>
      <c r="C30" s="3">
        <v>550000</v>
      </c>
      <c r="D30" s="3">
        <v>130985</v>
      </c>
      <c r="E30" s="4">
        <f>D30/C30</f>
        <v>0.23815454545454545</v>
      </c>
    </row>
    <row r="31" spans="1:5">
      <c r="A31">
        <v>28</v>
      </c>
      <c r="B31" s="2" t="s">
        <v>53</v>
      </c>
      <c r="C31" s="3">
        <v>900000</v>
      </c>
      <c r="D31" s="3">
        <v>212660</v>
      </c>
      <c r="E31" s="4">
        <f>D31/C31</f>
        <v>0.23628888888888888</v>
      </c>
    </row>
    <row r="32" spans="1:5">
      <c r="A32">
        <v>29</v>
      </c>
      <c r="B32" s="2" t="s">
        <v>67</v>
      </c>
      <c r="C32" s="3">
        <v>550000</v>
      </c>
      <c r="D32" s="3">
        <v>127070</v>
      </c>
      <c r="E32" s="4">
        <f>D32/C32</f>
        <v>0.23103636363636362</v>
      </c>
    </row>
    <row r="33" spans="1:5">
      <c r="A33">
        <v>30</v>
      </c>
      <c r="B33" s="2" t="s">
        <v>28</v>
      </c>
      <c r="C33" s="3">
        <v>1000000</v>
      </c>
      <c r="D33" s="3">
        <v>225150</v>
      </c>
      <c r="E33" s="4">
        <f>D33/C33</f>
        <v>0.22514999999999999</v>
      </c>
    </row>
    <row r="34" spans="1:5">
      <c r="A34">
        <v>31</v>
      </c>
      <c r="B34" s="2" t="s">
        <v>3</v>
      </c>
      <c r="C34" s="3">
        <v>2800000</v>
      </c>
      <c r="D34" s="3">
        <v>609105</v>
      </c>
      <c r="E34" s="4">
        <f>D34/C34</f>
        <v>0.21753749999999999</v>
      </c>
    </row>
    <row r="35" spans="1:5">
      <c r="A35">
        <v>32</v>
      </c>
      <c r="B35" s="2" t="s">
        <v>58</v>
      </c>
      <c r="C35" s="3">
        <v>600000</v>
      </c>
      <c r="D35" s="3">
        <v>128175</v>
      </c>
      <c r="E35" s="4">
        <f>D35/C35</f>
        <v>0.21362500000000001</v>
      </c>
    </row>
    <row r="36" spans="1:5">
      <c r="A36">
        <v>33</v>
      </c>
      <c r="B36" s="2" t="s">
        <v>38</v>
      </c>
      <c r="C36" s="3">
        <v>1150000</v>
      </c>
      <c r="D36" s="3">
        <v>245660</v>
      </c>
      <c r="E36" s="4">
        <f>D36/C36</f>
        <v>0.21361739130434781</v>
      </c>
    </row>
    <row r="37" spans="1:5">
      <c r="A37">
        <v>34</v>
      </c>
      <c r="B37" s="2" t="s">
        <v>30</v>
      </c>
      <c r="C37" s="3">
        <v>900000</v>
      </c>
      <c r="D37" s="3">
        <v>190970</v>
      </c>
      <c r="E37" s="4">
        <f>D37/C37</f>
        <v>0.2121888888888889</v>
      </c>
    </row>
    <row r="38" spans="1:5">
      <c r="A38">
        <v>35</v>
      </c>
      <c r="B38" s="2" t="s">
        <v>11</v>
      </c>
      <c r="C38" s="3">
        <v>2250000</v>
      </c>
      <c r="D38" s="3">
        <v>469925</v>
      </c>
      <c r="E38" s="4">
        <f>D38/C38</f>
        <v>0.20885555555555554</v>
      </c>
    </row>
    <row r="39" spans="1:5">
      <c r="A39">
        <v>36</v>
      </c>
      <c r="B39" s="2" t="s">
        <v>60</v>
      </c>
      <c r="C39" s="3">
        <v>550000</v>
      </c>
      <c r="D39" s="3">
        <v>114275</v>
      </c>
      <c r="E39" s="4">
        <f>D39/C39</f>
        <v>0.20777272727272728</v>
      </c>
    </row>
    <row r="40" spans="1:5">
      <c r="A40">
        <v>37</v>
      </c>
      <c r="B40" s="2" t="s">
        <v>47</v>
      </c>
      <c r="C40" s="3">
        <v>1500000</v>
      </c>
      <c r="D40" s="3">
        <v>308850</v>
      </c>
      <c r="E40" s="4">
        <f>D40/C40</f>
        <v>0.2059</v>
      </c>
    </row>
    <row r="41" spans="1:5">
      <c r="A41">
        <v>38</v>
      </c>
      <c r="B41" s="2" t="s">
        <v>62</v>
      </c>
      <c r="C41" s="3">
        <v>550000</v>
      </c>
      <c r="D41" s="3">
        <v>112480</v>
      </c>
      <c r="E41" s="4">
        <f>D41/C41</f>
        <v>0.20450909090909092</v>
      </c>
    </row>
    <row r="42" spans="1:5">
      <c r="A42">
        <v>39</v>
      </c>
      <c r="B42" s="2" t="s">
        <v>24</v>
      </c>
      <c r="C42" s="3">
        <v>900000</v>
      </c>
      <c r="D42" s="3">
        <v>183470</v>
      </c>
      <c r="E42" s="4">
        <f>D42/C42</f>
        <v>0.20385555555555557</v>
      </c>
    </row>
    <row r="43" spans="1:5">
      <c r="A43">
        <v>40</v>
      </c>
      <c r="B43" s="2" t="s">
        <v>45</v>
      </c>
      <c r="C43" s="3">
        <v>600000</v>
      </c>
      <c r="D43" s="3">
        <v>121585</v>
      </c>
      <c r="E43" s="4">
        <f>D43/C43</f>
        <v>0.20264166666666666</v>
      </c>
    </row>
    <row r="44" spans="1:5">
      <c r="A44">
        <v>41</v>
      </c>
      <c r="B44" s="2" t="s">
        <v>59</v>
      </c>
      <c r="C44" s="3">
        <v>550000</v>
      </c>
      <c r="D44" s="3">
        <v>109575</v>
      </c>
      <c r="E44" s="4">
        <f>D44/C44</f>
        <v>0.19922727272727273</v>
      </c>
    </row>
    <row r="45" spans="1:5">
      <c r="A45">
        <v>42</v>
      </c>
      <c r="B45" s="2" t="s">
        <v>49</v>
      </c>
      <c r="C45" s="3">
        <v>1300000</v>
      </c>
      <c r="D45" s="3">
        <v>255970</v>
      </c>
      <c r="E45" s="4">
        <f>D45/C45</f>
        <v>0.19689999999999999</v>
      </c>
    </row>
    <row r="46" spans="1:5">
      <c r="A46">
        <v>43</v>
      </c>
      <c r="B46" s="2" t="s">
        <v>43</v>
      </c>
      <c r="C46" s="3">
        <v>600000</v>
      </c>
      <c r="D46" s="3">
        <v>103870</v>
      </c>
      <c r="E46" s="4">
        <f>D46/C46</f>
        <v>0.17311666666666667</v>
      </c>
    </row>
    <row r="47" spans="1:5">
      <c r="A47">
        <v>44</v>
      </c>
      <c r="B47" s="2" t="s">
        <v>36</v>
      </c>
      <c r="C47" s="3">
        <v>1000000</v>
      </c>
      <c r="D47" s="3">
        <v>167860</v>
      </c>
      <c r="E47" s="4">
        <f>D47/C47</f>
        <v>0.16786000000000001</v>
      </c>
    </row>
    <row r="48" spans="1:5">
      <c r="A48">
        <v>45</v>
      </c>
      <c r="B48" s="2" t="s">
        <v>8</v>
      </c>
      <c r="C48" s="3">
        <v>7700000</v>
      </c>
      <c r="D48" s="3">
        <v>1269960</v>
      </c>
      <c r="E48" s="4">
        <f>D48/C48</f>
        <v>0.16492987012987012</v>
      </c>
    </row>
    <row r="49" spans="1:5">
      <c r="A49">
        <v>46</v>
      </c>
      <c r="B49" s="2" t="s">
        <v>54</v>
      </c>
      <c r="C49" s="3">
        <v>550000</v>
      </c>
      <c r="D49" s="3">
        <v>88085</v>
      </c>
      <c r="E49" s="4">
        <f>D49/C49</f>
        <v>0.16015454545454547</v>
      </c>
    </row>
    <row r="50" spans="1:5">
      <c r="A50">
        <v>47</v>
      </c>
      <c r="B50" s="2" t="s">
        <v>23</v>
      </c>
      <c r="C50" s="3">
        <v>600000</v>
      </c>
      <c r="D50" s="3">
        <v>93685</v>
      </c>
      <c r="E50" s="4">
        <f>D50/C50</f>
        <v>0.15614166666666668</v>
      </c>
    </row>
    <row r="51" spans="1:5">
      <c r="A51">
        <v>48</v>
      </c>
      <c r="B51" s="2" t="s">
        <v>16</v>
      </c>
      <c r="C51" s="3">
        <v>1000000</v>
      </c>
      <c r="D51" s="3">
        <v>153565</v>
      </c>
      <c r="E51" s="4">
        <f>D51/C51</f>
        <v>0.15356500000000001</v>
      </c>
    </row>
    <row r="52" spans="1:5">
      <c r="A52">
        <v>49</v>
      </c>
      <c r="B52" s="2" t="s">
        <v>71</v>
      </c>
      <c r="C52" s="3">
        <v>550000</v>
      </c>
      <c r="D52" s="3">
        <v>76685</v>
      </c>
      <c r="E52" s="4">
        <f>D52/C52</f>
        <v>0.13942727272727273</v>
      </c>
    </row>
    <row r="53" spans="1:5">
      <c r="A53">
        <v>50</v>
      </c>
      <c r="B53" s="2" t="s">
        <v>22</v>
      </c>
      <c r="C53" s="3">
        <v>1200000</v>
      </c>
      <c r="D53" s="3">
        <v>166070</v>
      </c>
      <c r="E53" s="4">
        <f>D53/C53</f>
        <v>0.13839166666666666</v>
      </c>
    </row>
    <row r="54" spans="1:5">
      <c r="A54">
        <v>51</v>
      </c>
      <c r="B54" s="2" t="s">
        <v>13</v>
      </c>
      <c r="C54" s="3">
        <v>900000</v>
      </c>
      <c r="D54" s="3">
        <v>118370</v>
      </c>
      <c r="E54" s="4">
        <f>D54/C54</f>
        <v>0.13152222222222223</v>
      </c>
    </row>
    <row r="55" spans="1:5">
      <c r="A55">
        <v>52</v>
      </c>
      <c r="B55" s="2" t="s">
        <v>25</v>
      </c>
      <c r="C55" s="3">
        <v>1600000</v>
      </c>
      <c r="D55" s="3">
        <v>209060</v>
      </c>
      <c r="E55" s="4">
        <f>D55/C55</f>
        <v>0.13066249999999999</v>
      </c>
    </row>
    <row r="56" spans="1:5">
      <c r="A56">
        <v>53</v>
      </c>
      <c r="B56" s="2" t="s">
        <v>66</v>
      </c>
      <c r="C56" s="3">
        <v>600000</v>
      </c>
      <c r="D56" s="3">
        <v>65990</v>
      </c>
      <c r="E56" s="4">
        <f>D56/C56</f>
        <v>0.10998333333333334</v>
      </c>
    </row>
    <row r="57" spans="1:5">
      <c r="A57">
        <v>54</v>
      </c>
      <c r="B57" s="2" t="s">
        <v>72</v>
      </c>
      <c r="C57" s="3">
        <v>550000</v>
      </c>
      <c r="D57" s="3">
        <v>58185</v>
      </c>
      <c r="E57" s="4">
        <f>D57/C57</f>
        <v>0.10579090909090909</v>
      </c>
    </row>
    <row r="58" spans="1:5">
      <c r="A58">
        <v>55</v>
      </c>
      <c r="B58" s="2" t="s">
        <v>69</v>
      </c>
      <c r="C58" s="3">
        <v>550000</v>
      </c>
      <c r="D58" s="3">
        <v>57990</v>
      </c>
      <c r="E58" s="4">
        <f>D58/C58</f>
        <v>0.10543636363636363</v>
      </c>
    </row>
    <row r="59" spans="1:5">
      <c r="A59">
        <v>56</v>
      </c>
      <c r="B59" s="2" t="s">
        <v>21</v>
      </c>
      <c r="C59" s="3">
        <v>850000</v>
      </c>
      <c r="D59" s="3">
        <v>72590</v>
      </c>
      <c r="E59" s="4">
        <f>D59/C59</f>
        <v>8.5400000000000004E-2</v>
      </c>
    </row>
    <row r="60" spans="1:5">
      <c r="A60">
        <v>57</v>
      </c>
      <c r="B60" s="2" t="s">
        <v>10</v>
      </c>
      <c r="C60" s="3">
        <v>550000</v>
      </c>
      <c r="D60" s="3">
        <v>43990</v>
      </c>
      <c r="E60" s="4">
        <f>D60/C60</f>
        <v>7.9981818181818182E-2</v>
      </c>
    </row>
    <row r="61" spans="1:5">
      <c r="A61">
        <v>58</v>
      </c>
      <c r="B61" s="2" t="s">
        <v>4</v>
      </c>
      <c r="C61" s="3">
        <v>550000</v>
      </c>
      <c r="D61" s="3">
        <v>43690</v>
      </c>
      <c r="E61" s="4">
        <f>D61/C61</f>
        <v>7.9436363636363638E-2</v>
      </c>
    </row>
    <row r="62" spans="1:5">
      <c r="A62">
        <v>59</v>
      </c>
      <c r="B62" s="2" t="s">
        <v>65</v>
      </c>
      <c r="C62" s="3">
        <v>550000</v>
      </c>
      <c r="D62" s="3">
        <v>42790</v>
      </c>
      <c r="E62" s="4">
        <f>D62/C62</f>
        <v>7.7799999999999994E-2</v>
      </c>
    </row>
    <row r="63" spans="1:5">
      <c r="A63">
        <v>60</v>
      </c>
      <c r="B63" s="2" t="s">
        <v>9</v>
      </c>
      <c r="C63" s="3">
        <v>1900000</v>
      </c>
      <c r="D63" s="3">
        <v>146160</v>
      </c>
      <c r="E63" s="4">
        <f>D63/C63</f>
        <v>7.692631578947369E-2</v>
      </c>
    </row>
    <row r="64" spans="1:5">
      <c r="A64">
        <v>61</v>
      </c>
      <c r="B64" s="2" t="s">
        <v>48</v>
      </c>
      <c r="C64" s="3">
        <v>550000</v>
      </c>
      <c r="D64" s="3">
        <v>40690</v>
      </c>
      <c r="E64" s="4">
        <f>D64/C64</f>
        <v>7.3981818181818176E-2</v>
      </c>
    </row>
    <row r="65" spans="1:5">
      <c r="A65">
        <v>62</v>
      </c>
      <c r="B65" s="2" t="s">
        <v>29</v>
      </c>
      <c r="C65" s="3">
        <v>550000</v>
      </c>
      <c r="D65" s="3">
        <v>38690</v>
      </c>
      <c r="E65" s="4">
        <f>D65/C65</f>
        <v>7.0345454545454544E-2</v>
      </c>
    </row>
    <row r="66" spans="1:5">
      <c r="A66">
        <v>63</v>
      </c>
      <c r="B66" s="2" t="s">
        <v>55</v>
      </c>
      <c r="C66" s="3">
        <v>550000</v>
      </c>
      <c r="D66" s="3">
        <v>36490</v>
      </c>
      <c r="E66" s="4">
        <f>D66/C66</f>
        <v>6.6345454545454541E-2</v>
      </c>
    </row>
    <row r="67" spans="1:5">
      <c r="A67">
        <v>64</v>
      </c>
      <c r="B67" s="2" t="s">
        <v>5</v>
      </c>
      <c r="C67" s="3">
        <v>850000</v>
      </c>
      <c r="D67" s="3">
        <v>53085</v>
      </c>
      <c r="E67" s="4">
        <f>D67/C67</f>
        <v>6.2452941176470586E-2</v>
      </c>
    </row>
    <row r="68" spans="1:5">
      <c r="A68">
        <v>65</v>
      </c>
      <c r="B68" s="2" t="s">
        <v>57</v>
      </c>
      <c r="C68" s="3">
        <v>550000</v>
      </c>
      <c r="D68" s="3">
        <v>29995</v>
      </c>
      <c r="E68" s="4">
        <f>D68/C68</f>
        <v>5.453636363636364E-2</v>
      </c>
    </row>
    <row r="69" spans="1:5">
      <c r="A69">
        <v>66</v>
      </c>
      <c r="B69" s="2" t="s">
        <v>35</v>
      </c>
      <c r="C69" s="3">
        <v>600000</v>
      </c>
      <c r="D69" s="3">
        <v>21390</v>
      </c>
      <c r="E69" s="4">
        <f>D69/C69</f>
        <v>3.5650000000000001E-2</v>
      </c>
    </row>
    <row r="70" spans="1:5">
      <c r="A70">
        <v>67</v>
      </c>
      <c r="B70" s="2" t="s">
        <v>20</v>
      </c>
      <c r="C70" s="3">
        <v>1500000</v>
      </c>
      <c r="D70" s="3">
        <v>0</v>
      </c>
      <c r="E70" s="4">
        <f>D70/C70</f>
        <v>0</v>
      </c>
    </row>
    <row r="71" spans="1:5">
      <c r="A71">
        <v>68</v>
      </c>
      <c r="B71" s="2" t="s">
        <v>63</v>
      </c>
      <c r="C71" s="3">
        <v>550000</v>
      </c>
      <c r="D71" s="3">
        <v>0</v>
      </c>
      <c r="E71" s="4">
        <f>D71/C71</f>
        <v>0</v>
      </c>
    </row>
    <row r="72" spans="1:5">
      <c r="A72">
        <v>69</v>
      </c>
      <c r="B72" s="2" t="s">
        <v>64</v>
      </c>
      <c r="C72" s="3">
        <v>550000</v>
      </c>
      <c r="D72" s="3">
        <v>0</v>
      </c>
      <c r="E72" s="4">
        <f>D72/C72</f>
        <v>0</v>
      </c>
    </row>
    <row r="73" spans="1:5">
      <c r="A73">
        <v>70</v>
      </c>
      <c r="B73" s="2" t="s">
        <v>70</v>
      </c>
      <c r="C73" s="3">
        <v>550000</v>
      </c>
      <c r="D73" s="3">
        <v>0</v>
      </c>
      <c r="E73" s="4">
        <f>D73/C73</f>
        <v>0</v>
      </c>
    </row>
    <row r="74" spans="1:5">
      <c r="B74" s="5" t="s">
        <v>74</v>
      </c>
      <c r="C74" s="7">
        <f>SUM(C4:C73)</f>
        <v>73600000</v>
      </c>
      <c r="D74" s="7">
        <f>SUM(D4:D73)</f>
        <v>18925245</v>
      </c>
      <c r="E74" s="8">
        <f>D74/C74</f>
        <v>0.25713648097826086</v>
      </c>
    </row>
  </sheetData>
  <sortState ref="B4:E73">
    <sortCondition descending="1" ref="E4:E73"/>
  </sortState>
  <mergeCells count="3">
    <mergeCell ref="G10:G11"/>
    <mergeCell ref="H10:H11"/>
    <mergeCell ref="I10:I1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G13" sqref="G13"/>
    </sheetView>
  </sheetViews>
  <sheetFormatPr defaultRowHeight="14.4"/>
  <cols>
    <col min="1" max="1" width="2" bestFit="1" customWidth="1"/>
    <col min="2" max="2" width="16.44140625" bestFit="1" customWidth="1"/>
    <col min="3" max="3" width="13.33203125" bestFit="1" customWidth="1"/>
    <col min="4" max="4" width="11.5546875" bestFit="1" customWidth="1"/>
    <col min="7" max="7" width="26.88671875" bestFit="1" customWidth="1"/>
    <col min="8" max="8" width="8.44140625" customWidth="1"/>
  </cols>
  <sheetData>
    <row r="1" spans="1:8">
      <c r="G1" s="9" t="s">
        <v>76</v>
      </c>
      <c r="H1" s="10">
        <v>1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143</v>
      </c>
      <c r="C4" s="3">
        <v>1200000</v>
      </c>
      <c r="D4" s="3">
        <v>1444630</v>
      </c>
      <c r="E4" s="4">
        <f>D4/C4</f>
        <v>1.2038583333333333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17" sqref="G17"/>
    </sheetView>
  </sheetViews>
  <sheetFormatPr defaultRowHeight="14.4"/>
  <cols>
    <col min="1" max="1" width="2" bestFit="1" customWidth="1"/>
    <col min="2" max="2" width="18.2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3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144</v>
      </c>
      <c r="C4" s="3">
        <v>1500000</v>
      </c>
      <c r="D4" s="3">
        <v>150180</v>
      </c>
      <c r="E4" s="4">
        <f>D4/C4</f>
        <v>0.10012</v>
      </c>
    </row>
    <row r="5" spans="1:8">
      <c r="A5">
        <v>2</v>
      </c>
      <c r="B5" s="2" t="s">
        <v>146</v>
      </c>
      <c r="C5" s="3">
        <v>550000</v>
      </c>
      <c r="D5" s="3">
        <v>29995</v>
      </c>
      <c r="E5" s="4">
        <f>D5/C5</f>
        <v>5.453636363636364E-2</v>
      </c>
    </row>
    <row r="6" spans="1:8">
      <c r="A6">
        <v>3</v>
      </c>
      <c r="B6" s="2" t="s">
        <v>145</v>
      </c>
      <c r="C6" s="3">
        <v>1150000</v>
      </c>
      <c r="D6" s="2">
        <v>0</v>
      </c>
      <c r="E6" s="4">
        <f>D6/C6</f>
        <v>0</v>
      </c>
    </row>
    <row r="7" spans="1:8">
      <c r="B7" s="5" t="s">
        <v>74</v>
      </c>
      <c r="C7" s="7">
        <f>SUM(C4:C6)</f>
        <v>3200000</v>
      </c>
      <c r="D7" s="7">
        <f>SUM(D4:D6)</f>
        <v>180175</v>
      </c>
    </row>
  </sheetData>
  <sortState ref="B4:E6">
    <sortCondition descending="1" ref="E4:E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H13" sqref="H13"/>
    </sheetView>
  </sheetViews>
  <sheetFormatPr defaultRowHeight="14.4"/>
  <cols>
    <col min="1" max="1" width="3" bestFit="1" customWidth="1"/>
    <col min="2" max="2" width="33.6640625" bestFit="1" customWidth="1"/>
    <col min="3" max="3" width="13.33203125" bestFit="1" customWidth="1"/>
    <col min="4" max="4" width="11.5546875" bestFit="1" customWidth="1"/>
    <col min="7" max="7" width="26.88671875" bestFit="1" customWidth="1"/>
    <col min="8" max="8" width="17.5546875" customWidth="1"/>
  </cols>
  <sheetData>
    <row r="1" spans="1:9">
      <c r="G1" s="9" t="s">
        <v>76</v>
      </c>
      <c r="H1" s="10">
        <v>17</v>
      </c>
    </row>
    <row r="2" spans="1:9">
      <c r="G2" s="9" t="s">
        <v>75</v>
      </c>
      <c r="H2" s="12">
        <v>4</v>
      </c>
    </row>
    <row r="3" spans="1:9">
      <c r="B3" s="6" t="s">
        <v>0</v>
      </c>
      <c r="C3" s="6" t="s">
        <v>1</v>
      </c>
      <c r="D3" s="6" t="s">
        <v>2</v>
      </c>
      <c r="E3" s="1" t="s">
        <v>73</v>
      </c>
    </row>
    <row r="4" spans="1:9">
      <c r="A4">
        <v>1</v>
      </c>
      <c r="B4" s="2" t="s">
        <v>151</v>
      </c>
      <c r="C4" s="3">
        <v>800000</v>
      </c>
      <c r="D4" s="3">
        <v>641225</v>
      </c>
      <c r="E4" s="11">
        <f>D4/C4</f>
        <v>0.80153125000000003</v>
      </c>
    </row>
    <row r="5" spans="1:9">
      <c r="A5">
        <v>2</v>
      </c>
      <c r="B5" s="2" t="s">
        <v>163</v>
      </c>
      <c r="C5" s="3">
        <v>1650000</v>
      </c>
      <c r="D5" s="3">
        <v>975840</v>
      </c>
      <c r="E5" s="11">
        <f>D5/C5</f>
        <v>0.59141818181818184</v>
      </c>
      <c r="G5" s="13" t="s">
        <v>179</v>
      </c>
      <c r="H5" s="13" t="s">
        <v>180</v>
      </c>
      <c r="I5" s="15" t="s">
        <v>73</v>
      </c>
    </row>
    <row r="6" spans="1:9">
      <c r="A6">
        <v>3</v>
      </c>
      <c r="B6" s="2" t="s">
        <v>162</v>
      </c>
      <c r="C6" s="3">
        <v>2100000</v>
      </c>
      <c r="D6" s="3">
        <v>737085</v>
      </c>
      <c r="E6" s="11">
        <f>D6/C6</f>
        <v>0.35099285714285716</v>
      </c>
      <c r="G6" s="13"/>
      <c r="H6" s="13"/>
      <c r="I6" s="15"/>
    </row>
    <row r="7" spans="1:9">
      <c r="A7">
        <v>4</v>
      </c>
      <c r="B7" s="2" t="s">
        <v>156</v>
      </c>
      <c r="C7" s="3">
        <v>600000</v>
      </c>
      <c r="D7" s="3">
        <v>185270</v>
      </c>
      <c r="E7" s="11">
        <f>D7/C7</f>
        <v>0.30878333333333335</v>
      </c>
      <c r="G7" s="14">
        <f>SUM(D4:D7)</f>
        <v>2539420</v>
      </c>
      <c r="H7" s="14">
        <f>SUM(C4:C7)</f>
        <v>5150000</v>
      </c>
      <c r="I7" s="16">
        <f>G7/H7</f>
        <v>0.4930912621359223</v>
      </c>
    </row>
    <row r="8" spans="1:9">
      <c r="A8">
        <v>5</v>
      </c>
      <c r="B8" s="2" t="s">
        <v>149</v>
      </c>
      <c r="C8" s="3">
        <v>1500000</v>
      </c>
      <c r="D8" s="3">
        <v>371735</v>
      </c>
      <c r="E8" s="4">
        <f>D8/C8</f>
        <v>0.24782333333333334</v>
      </c>
    </row>
    <row r="9" spans="1:9">
      <c r="A9">
        <v>6</v>
      </c>
      <c r="B9" s="2" t="s">
        <v>159</v>
      </c>
      <c r="C9" s="3">
        <v>3100000</v>
      </c>
      <c r="D9" s="3">
        <v>752975</v>
      </c>
      <c r="E9" s="4">
        <f>D9/C9</f>
        <v>0.24289516129032257</v>
      </c>
    </row>
    <row r="10" spans="1:9">
      <c r="A10">
        <v>7</v>
      </c>
      <c r="B10" s="2" t="s">
        <v>157</v>
      </c>
      <c r="C10" s="3">
        <v>11000000</v>
      </c>
      <c r="D10" s="3">
        <v>2489325</v>
      </c>
      <c r="E10" s="4">
        <f>D10/C10</f>
        <v>0.22630227272727274</v>
      </c>
    </row>
    <row r="11" spans="1:9">
      <c r="A11">
        <v>8</v>
      </c>
      <c r="B11" s="2" t="s">
        <v>158</v>
      </c>
      <c r="C11" s="3">
        <v>2400000</v>
      </c>
      <c r="D11" s="3">
        <v>538220</v>
      </c>
      <c r="E11" s="4">
        <f>D11/C11</f>
        <v>0.22425833333333334</v>
      </c>
    </row>
    <row r="12" spans="1:9">
      <c r="A12">
        <v>9</v>
      </c>
      <c r="B12" s="2" t="s">
        <v>150</v>
      </c>
      <c r="C12" s="3">
        <v>6500000</v>
      </c>
      <c r="D12" s="3">
        <v>1370620</v>
      </c>
      <c r="E12" s="4">
        <f>D12/C12</f>
        <v>0.21086461538461537</v>
      </c>
    </row>
    <row r="13" spans="1:9">
      <c r="A13">
        <v>10</v>
      </c>
      <c r="B13" s="2" t="s">
        <v>161</v>
      </c>
      <c r="C13" s="3">
        <v>3000000</v>
      </c>
      <c r="D13" s="3">
        <v>617495</v>
      </c>
      <c r="E13" s="4">
        <f>D13/C13</f>
        <v>0.20583166666666666</v>
      </c>
    </row>
    <row r="14" spans="1:9">
      <c r="A14">
        <v>11</v>
      </c>
      <c r="B14" s="2" t="s">
        <v>160</v>
      </c>
      <c r="C14" s="3">
        <v>1500000</v>
      </c>
      <c r="D14" s="3">
        <v>293250</v>
      </c>
      <c r="E14" s="4">
        <f>D14/C14</f>
        <v>0.19550000000000001</v>
      </c>
    </row>
    <row r="15" spans="1:9">
      <c r="A15">
        <v>12</v>
      </c>
      <c r="B15" s="2" t="s">
        <v>152</v>
      </c>
      <c r="C15" s="3">
        <v>5100000</v>
      </c>
      <c r="D15" s="3">
        <v>875980</v>
      </c>
      <c r="E15" s="4">
        <f>D15/C15</f>
        <v>0.17176078431372549</v>
      </c>
    </row>
    <row r="16" spans="1:9">
      <c r="A16">
        <v>13</v>
      </c>
      <c r="B16" s="2" t="s">
        <v>155</v>
      </c>
      <c r="C16" s="3">
        <v>2800000</v>
      </c>
      <c r="D16" s="3">
        <v>455830</v>
      </c>
      <c r="E16" s="4">
        <f>D16/C16</f>
        <v>0.16279642857142856</v>
      </c>
    </row>
    <row r="17" spans="1:5">
      <c r="A17">
        <v>14</v>
      </c>
      <c r="B17" s="2" t="s">
        <v>154</v>
      </c>
      <c r="C17" s="3">
        <v>2500000</v>
      </c>
      <c r="D17" s="3">
        <v>363935</v>
      </c>
      <c r="E17" s="4">
        <f>D17/C17</f>
        <v>0.14557400000000001</v>
      </c>
    </row>
    <row r="18" spans="1:5">
      <c r="A18">
        <v>15</v>
      </c>
      <c r="B18" s="2" t="s">
        <v>148</v>
      </c>
      <c r="C18" s="3">
        <v>1600000</v>
      </c>
      <c r="D18" s="3">
        <v>204665</v>
      </c>
      <c r="E18" s="4">
        <f>D18/C18</f>
        <v>0.12791562500000001</v>
      </c>
    </row>
    <row r="19" spans="1:5">
      <c r="A19">
        <v>16</v>
      </c>
      <c r="B19" s="2" t="s">
        <v>153</v>
      </c>
      <c r="C19" s="3">
        <v>3700000</v>
      </c>
      <c r="D19" s="3">
        <v>383235</v>
      </c>
      <c r="E19" s="4">
        <f>D19/C19</f>
        <v>0.10357702702702702</v>
      </c>
    </row>
    <row r="20" spans="1:5">
      <c r="A20">
        <v>17</v>
      </c>
      <c r="B20" s="2" t="s">
        <v>147</v>
      </c>
      <c r="C20" s="3">
        <v>445161</v>
      </c>
      <c r="D20" s="3">
        <v>0</v>
      </c>
      <c r="E20" s="4">
        <f>D20/C20</f>
        <v>0</v>
      </c>
    </row>
    <row r="21" spans="1:5">
      <c r="B21" s="5" t="s">
        <v>74</v>
      </c>
      <c r="C21" s="7">
        <f>SUM(C4:C20)</f>
        <v>50295161</v>
      </c>
      <c r="D21" s="7">
        <f>SUM(D4:D20)</f>
        <v>11256685</v>
      </c>
    </row>
  </sheetData>
  <sortState ref="B4:E20">
    <sortCondition descending="1" ref="E4:E20"/>
  </sortState>
  <mergeCells count="3">
    <mergeCell ref="G5:G6"/>
    <mergeCell ref="H5:H6"/>
    <mergeCell ref="I5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I13" sqref="I13"/>
    </sheetView>
  </sheetViews>
  <sheetFormatPr defaultRowHeight="14.4"/>
  <cols>
    <col min="2" max="2" width="29.2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4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167</v>
      </c>
      <c r="C4" s="3">
        <v>550000</v>
      </c>
      <c r="D4" s="3">
        <v>42990</v>
      </c>
      <c r="E4" s="4">
        <f>D4/C4</f>
        <v>7.8163636363636366E-2</v>
      </c>
    </row>
    <row r="5" spans="1:8">
      <c r="A5">
        <v>2</v>
      </c>
      <c r="B5" s="2" t="s">
        <v>166</v>
      </c>
      <c r="C5" s="3">
        <v>550000</v>
      </c>
      <c r="D5" s="3">
        <v>42685</v>
      </c>
      <c r="E5" s="4">
        <f t="shared" ref="E5:E7" si="0">D5/C5</f>
        <v>7.7609090909090905E-2</v>
      </c>
    </row>
    <row r="6" spans="1:8">
      <c r="A6">
        <v>3</v>
      </c>
      <c r="B6" s="2" t="s">
        <v>165</v>
      </c>
      <c r="C6" s="3">
        <v>550000</v>
      </c>
      <c r="D6" s="3">
        <v>16990</v>
      </c>
      <c r="E6" s="4">
        <f t="shared" si="0"/>
        <v>3.089090909090909E-2</v>
      </c>
    </row>
    <row r="7" spans="1:8">
      <c r="A7">
        <v>4</v>
      </c>
      <c r="B7" s="2" t="s">
        <v>164</v>
      </c>
      <c r="C7" s="3">
        <v>550000</v>
      </c>
      <c r="D7" s="2">
        <v>0</v>
      </c>
      <c r="E7" s="4">
        <f t="shared" si="0"/>
        <v>0</v>
      </c>
    </row>
    <row r="8" spans="1:8">
      <c r="B8" s="5" t="s">
        <v>74</v>
      </c>
      <c r="C8" s="7">
        <f>SUM(C4:C7)</f>
        <v>2200000</v>
      </c>
      <c r="D8" s="7">
        <f>SUM(D4:D7)</f>
        <v>102665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G18" sqref="G18"/>
    </sheetView>
  </sheetViews>
  <sheetFormatPr defaultRowHeight="14.4"/>
  <cols>
    <col min="1" max="1" width="2" bestFit="1" customWidth="1"/>
    <col min="2" max="2" width="27.8867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6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172</v>
      </c>
      <c r="C4" s="3">
        <v>550000</v>
      </c>
      <c r="D4" s="3">
        <v>40690</v>
      </c>
      <c r="E4" s="4">
        <f>D4/C4</f>
        <v>7.3981818181818176E-2</v>
      </c>
    </row>
    <row r="5" spans="1:8">
      <c r="A5">
        <v>2</v>
      </c>
      <c r="B5" s="2" t="s">
        <v>171</v>
      </c>
      <c r="C5" s="3">
        <v>550000</v>
      </c>
      <c r="D5" s="3">
        <v>32995</v>
      </c>
      <c r="E5" s="4">
        <f>D5/C5</f>
        <v>5.9990909090909088E-2</v>
      </c>
    </row>
    <row r="6" spans="1:8">
      <c r="A6">
        <v>3</v>
      </c>
      <c r="B6" s="2" t="s">
        <v>173</v>
      </c>
      <c r="C6" s="3">
        <v>550000</v>
      </c>
      <c r="D6" s="3">
        <v>10695</v>
      </c>
      <c r="E6" s="4">
        <f>D6/C6</f>
        <v>1.9445454545454547E-2</v>
      </c>
    </row>
    <row r="7" spans="1:8">
      <c r="A7">
        <v>4</v>
      </c>
      <c r="B7" s="2" t="s">
        <v>168</v>
      </c>
      <c r="C7" s="3">
        <v>550000</v>
      </c>
      <c r="D7" s="3">
        <v>8495</v>
      </c>
      <c r="E7" s="4">
        <f>D7/C7</f>
        <v>1.5445454545454545E-2</v>
      </c>
    </row>
    <row r="8" spans="1:8">
      <c r="A8">
        <v>5</v>
      </c>
      <c r="B8" s="2" t="s">
        <v>170</v>
      </c>
      <c r="C8" s="3">
        <v>550000</v>
      </c>
      <c r="D8" s="2">
        <v>0</v>
      </c>
      <c r="E8" s="4">
        <f>D8/C8</f>
        <v>0</v>
      </c>
    </row>
    <row r="9" spans="1:8">
      <c r="A9">
        <v>6</v>
      </c>
      <c r="B9" s="2" t="s">
        <v>169</v>
      </c>
      <c r="C9" s="3">
        <v>550000</v>
      </c>
      <c r="D9" s="2">
        <v>0</v>
      </c>
      <c r="E9" s="4">
        <f>D9/C9</f>
        <v>0</v>
      </c>
    </row>
    <row r="10" spans="1:8">
      <c r="B10" s="5" t="s">
        <v>74</v>
      </c>
      <c r="C10" s="7">
        <f>SUM(C4:C9)</f>
        <v>3300000</v>
      </c>
      <c r="D10" s="7">
        <f>SUM(D4:D9)</f>
        <v>92875</v>
      </c>
    </row>
  </sheetData>
  <sortState ref="B4:E9">
    <sortCondition descending="1" ref="E4:E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H13" sqref="H13"/>
    </sheetView>
  </sheetViews>
  <sheetFormatPr defaultRowHeight="14.4"/>
  <cols>
    <col min="1" max="1" width="2" bestFit="1" customWidth="1"/>
    <col min="2" max="2" width="28.2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5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178</v>
      </c>
      <c r="C4" s="3">
        <v>550000</v>
      </c>
      <c r="D4" s="2">
        <v>0</v>
      </c>
      <c r="E4" s="4">
        <f>D4/C4</f>
        <v>0</v>
      </c>
    </row>
    <row r="5" spans="1:8">
      <c r="A5">
        <v>2</v>
      </c>
      <c r="B5" s="2" t="s">
        <v>177</v>
      </c>
      <c r="C5" s="3">
        <v>550000</v>
      </c>
      <c r="D5" s="2">
        <v>0</v>
      </c>
      <c r="E5" s="4">
        <f t="shared" ref="E5:E8" si="0">D5/C5</f>
        <v>0</v>
      </c>
    </row>
    <row r="6" spans="1:8">
      <c r="A6">
        <v>3</v>
      </c>
      <c r="B6" s="2" t="s">
        <v>176</v>
      </c>
      <c r="C6" s="3">
        <v>550000</v>
      </c>
      <c r="D6" s="2">
        <v>0</v>
      </c>
      <c r="E6" s="4">
        <f t="shared" si="0"/>
        <v>0</v>
      </c>
    </row>
    <row r="7" spans="1:8">
      <c r="A7">
        <v>4</v>
      </c>
      <c r="B7" s="2" t="s">
        <v>175</v>
      </c>
      <c r="C7" s="3">
        <v>550000</v>
      </c>
      <c r="D7" s="2">
        <v>0</v>
      </c>
      <c r="E7" s="4">
        <f t="shared" si="0"/>
        <v>0</v>
      </c>
    </row>
    <row r="8" spans="1:8">
      <c r="A8">
        <v>5</v>
      </c>
      <c r="B8" s="2" t="s">
        <v>174</v>
      </c>
      <c r="C8" s="3">
        <v>550000</v>
      </c>
      <c r="D8" s="2">
        <v>0</v>
      </c>
      <c r="E8" s="4">
        <f t="shared" si="0"/>
        <v>0</v>
      </c>
    </row>
    <row r="9" spans="1:8">
      <c r="B9" s="5" t="s">
        <v>74</v>
      </c>
      <c r="C9" s="7">
        <f>SUM(C3:C8)</f>
        <v>2750000</v>
      </c>
      <c r="D9" s="7">
        <f>SUM(D3:D8)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H23" sqref="H22:H23"/>
    </sheetView>
  </sheetViews>
  <sheetFormatPr defaultRowHeight="14.4"/>
  <cols>
    <col min="1" max="1" width="3" bestFit="1" customWidth="1"/>
    <col min="2" max="2" width="23.44140625" bestFit="1" customWidth="1"/>
    <col min="3" max="3" width="13.33203125" bestFit="1" customWidth="1"/>
    <col min="4" max="4" width="11.5546875" bestFit="1" customWidth="1"/>
    <col min="7" max="7" width="26.88671875" bestFit="1" customWidth="1"/>
    <col min="8" max="8" width="21.6640625" customWidth="1"/>
  </cols>
  <sheetData>
    <row r="1" spans="1:9">
      <c r="G1" s="9" t="s">
        <v>76</v>
      </c>
      <c r="H1" s="10">
        <v>36</v>
      </c>
    </row>
    <row r="2" spans="1:9">
      <c r="G2" s="9" t="s">
        <v>75</v>
      </c>
      <c r="H2" s="12">
        <v>3</v>
      </c>
    </row>
    <row r="3" spans="1:9">
      <c r="B3" s="1" t="s">
        <v>0</v>
      </c>
      <c r="C3" s="1" t="s">
        <v>1</v>
      </c>
      <c r="D3" s="1" t="s">
        <v>2</v>
      </c>
      <c r="E3" s="1" t="s">
        <v>73</v>
      </c>
    </row>
    <row r="4" spans="1:9">
      <c r="A4">
        <v>1</v>
      </c>
      <c r="B4" s="2" t="s">
        <v>108</v>
      </c>
      <c r="C4" s="3">
        <v>850000</v>
      </c>
      <c r="D4" s="3">
        <v>376350</v>
      </c>
      <c r="E4" s="11">
        <f>D4/C4</f>
        <v>0.44276470588235295</v>
      </c>
    </row>
    <row r="5" spans="1:9">
      <c r="A5">
        <v>2</v>
      </c>
      <c r="B5" s="2" t="s">
        <v>97</v>
      </c>
      <c r="C5" s="3">
        <v>550000</v>
      </c>
      <c r="D5" s="3">
        <v>192655</v>
      </c>
      <c r="E5" s="11">
        <f>D5/C5</f>
        <v>0.35028181818181819</v>
      </c>
    </row>
    <row r="6" spans="1:9">
      <c r="A6">
        <v>3</v>
      </c>
      <c r="B6" s="2" t="s">
        <v>99</v>
      </c>
      <c r="C6" s="3">
        <v>550000</v>
      </c>
      <c r="D6" s="3">
        <v>170670</v>
      </c>
      <c r="E6" s="11">
        <f>D6/C6</f>
        <v>0.31030909090909092</v>
      </c>
    </row>
    <row r="7" spans="1:9">
      <c r="A7">
        <v>4</v>
      </c>
      <c r="B7" s="2" t="s">
        <v>89</v>
      </c>
      <c r="C7" s="3">
        <v>550000</v>
      </c>
      <c r="D7" s="3">
        <v>135860</v>
      </c>
      <c r="E7" s="4">
        <f>D7/C7</f>
        <v>0.24701818181818183</v>
      </c>
      <c r="G7" s="13" t="s">
        <v>179</v>
      </c>
      <c r="H7" s="13" t="s">
        <v>180</v>
      </c>
      <c r="I7" s="15" t="s">
        <v>73</v>
      </c>
    </row>
    <row r="8" spans="1:9">
      <c r="A8">
        <v>5</v>
      </c>
      <c r="B8" s="2" t="s">
        <v>90</v>
      </c>
      <c r="C8" s="3">
        <v>550000</v>
      </c>
      <c r="D8" s="3">
        <v>124285</v>
      </c>
      <c r="E8" s="4">
        <f>D8/C8</f>
        <v>0.22597272727272727</v>
      </c>
      <c r="G8" s="13"/>
      <c r="H8" s="13"/>
      <c r="I8" s="15"/>
    </row>
    <row r="9" spans="1:9">
      <c r="A9">
        <v>6</v>
      </c>
      <c r="B9" s="2" t="s">
        <v>103</v>
      </c>
      <c r="C9" s="3">
        <v>550000</v>
      </c>
      <c r="D9" s="3">
        <v>120470</v>
      </c>
      <c r="E9" s="4">
        <f>D9/C9</f>
        <v>0.21903636363636364</v>
      </c>
      <c r="G9" s="14">
        <f>SUM(D4:D6)</f>
        <v>739675</v>
      </c>
      <c r="H9" s="14">
        <f>SUM(C4:C6)</f>
        <v>1950000</v>
      </c>
      <c r="I9" s="16">
        <f>G9/H9</f>
        <v>0.37932051282051282</v>
      </c>
    </row>
    <row r="10" spans="1:9">
      <c r="A10">
        <v>7</v>
      </c>
      <c r="B10" s="2" t="s">
        <v>83</v>
      </c>
      <c r="C10" s="3">
        <v>550000</v>
      </c>
      <c r="D10" s="3">
        <v>112985</v>
      </c>
      <c r="E10" s="4">
        <f>D10/C10</f>
        <v>0.20542727272727274</v>
      </c>
    </row>
    <row r="11" spans="1:9">
      <c r="A11">
        <v>8</v>
      </c>
      <c r="B11" s="2" t="s">
        <v>104</v>
      </c>
      <c r="C11" s="3">
        <v>550000</v>
      </c>
      <c r="D11" s="3">
        <v>112565</v>
      </c>
      <c r="E11" s="4">
        <f>D11/C11</f>
        <v>0.20466363636363635</v>
      </c>
    </row>
    <row r="12" spans="1:9">
      <c r="A12">
        <v>9</v>
      </c>
      <c r="B12" s="2" t="s">
        <v>84</v>
      </c>
      <c r="C12" s="3">
        <v>550000</v>
      </c>
      <c r="D12" s="3">
        <v>106375</v>
      </c>
      <c r="E12" s="4">
        <f>D12/C12</f>
        <v>0.19340909090909092</v>
      </c>
    </row>
    <row r="13" spans="1:9">
      <c r="A13">
        <v>10</v>
      </c>
      <c r="B13" s="2" t="s">
        <v>106</v>
      </c>
      <c r="C13" s="3">
        <v>750000</v>
      </c>
      <c r="D13" s="3">
        <v>142775</v>
      </c>
      <c r="E13" s="4">
        <f>D13/C13</f>
        <v>0.19036666666666666</v>
      </c>
    </row>
    <row r="14" spans="1:9">
      <c r="A14">
        <v>11</v>
      </c>
      <c r="B14" s="2" t="s">
        <v>92</v>
      </c>
      <c r="C14" s="3">
        <v>600000</v>
      </c>
      <c r="D14" s="3">
        <v>104975</v>
      </c>
      <c r="E14" s="4">
        <f>D14/C14</f>
        <v>0.17495833333333333</v>
      </c>
    </row>
    <row r="15" spans="1:9">
      <c r="A15">
        <v>12</v>
      </c>
      <c r="B15" s="2" t="s">
        <v>107</v>
      </c>
      <c r="C15" s="3">
        <v>550000</v>
      </c>
      <c r="D15" s="3">
        <v>76595</v>
      </c>
      <c r="E15" s="4">
        <f>D15/C15</f>
        <v>0.13926363636363637</v>
      </c>
    </row>
    <row r="16" spans="1:9">
      <c r="A16">
        <v>13</v>
      </c>
      <c r="B16" s="2" t="s">
        <v>109</v>
      </c>
      <c r="C16" s="3">
        <v>550000</v>
      </c>
      <c r="D16" s="3">
        <v>68380</v>
      </c>
      <c r="E16" s="4">
        <f>D16/C16</f>
        <v>0.12432727272727273</v>
      </c>
    </row>
    <row r="17" spans="1:5">
      <c r="A17">
        <v>14</v>
      </c>
      <c r="B17" s="2" t="s">
        <v>95</v>
      </c>
      <c r="C17" s="3">
        <v>550000</v>
      </c>
      <c r="D17" s="3">
        <v>66190</v>
      </c>
      <c r="E17" s="4">
        <f>D17/C17</f>
        <v>0.12034545454545455</v>
      </c>
    </row>
    <row r="18" spans="1:5">
      <c r="A18">
        <v>15</v>
      </c>
      <c r="B18" s="2" t="s">
        <v>111</v>
      </c>
      <c r="C18" s="3">
        <v>950000</v>
      </c>
      <c r="D18" s="3">
        <v>111580</v>
      </c>
      <c r="E18" s="4">
        <f>D18/C18</f>
        <v>0.11745263157894736</v>
      </c>
    </row>
    <row r="19" spans="1:5">
      <c r="A19">
        <v>16</v>
      </c>
      <c r="B19" s="2" t="s">
        <v>96</v>
      </c>
      <c r="C19" s="3">
        <v>550000</v>
      </c>
      <c r="D19" s="3">
        <v>61080</v>
      </c>
      <c r="E19" s="4">
        <f>D19/C19</f>
        <v>0.11105454545454546</v>
      </c>
    </row>
    <row r="20" spans="1:5">
      <c r="A20">
        <v>17</v>
      </c>
      <c r="B20" s="2" t="s">
        <v>87</v>
      </c>
      <c r="C20" s="3">
        <v>550000</v>
      </c>
      <c r="D20" s="3">
        <v>59990</v>
      </c>
      <c r="E20" s="4">
        <f>D20/C20</f>
        <v>0.10907272727272728</v>
      </c>
    </row>
    <row r="21" spans="1:5">
      <c r="A21">
        <v>18</v>
      </c>
      <c r="B21" s="2" t="s">
        <v>110</v>
      </c>
      <c r="C21" s="3">
        <v>600000</v>
      </c>
      <c r="D21" s="3">
        <v>55190</v>
      </c>
      <c r="E21" s="4">
        <f>D21/C21</f>
        <v>9.1983333333333334E-2</v>
      </c>
    </row>
    <row r="22" spans="1:5">
      <c r="A22">
        <v>19</v>
      </c>
      <c r="B22" s="2" t="s">
        <v>98</v>
      </c>
      <c r="C22" s="3">
        <v>550000</v>
      </c>
      <c r="D22" s="3">
        <v>49995</v>
      </c>
      <c r="E22" s="4">
        <f>D22/C22</f>
        <v>9.0899999999999995E-2</v>
      </c>
    </row>
    <row r="23" spans="1:5">
      <c r="A23">
        <v>20</v>
      </c>
      <c r="B23" s="2" t="s">
        <v>79</v>
      </c>
      <c r="C23" s="3">
        <v>550000</v>
      </c>
      <c r="D23" s="3">
        <v>45985</v>
      </c>
      <c r="E23" s="4">
        <f>D23/C23</f>
        <v>8.3609090909090911E-2</v>
      </c>
    </row>
    <row r="24" spans="1:5">
      <c r="A24">
        <v>21</v>
      </c>
      <c r="B24" s="2" t="s">
        <v>94</v>
      </c>
      <c r="C24" s="3">
        <v>550000</v>
      </c>
      <c r="D24" s="3">
        <v>43185</v>
      </c>
      <c r="E24" s="4">
        <f>D24/C24</f>
        <v>7.851818181818182E-2</v>
      </c>
    </row>
    <row r="25" spans="1:5">
      <c r="A25">
        <v>22</v>
      </c>
      <c r="B25" s="2" t="s">
        <v>112</v>
      </c>
      <c r="C25" s="3">
        <v>550000</v>
      </c>
      <c r="D25" s="3">
        <v>38490</v>
      </c>
      <c r="E25" s="4">
        <f>D25/C25</f>
        <v>6.9981818181818187E-2</v>
      </c>
    </row>
    <row r="26" spans="1:5">
      <c r="A26">
        <v>23</v>
      </c>
      <c r="B26" s="2" t="s">
        <v>82</v>
      </c>
      <c r="C26" s="3">
        <v>550000</v>
      </c>
      <c r="D26" s="3">
        <v>29995</v>
      </c>
      <c r="E26" s="4">
        <f>D26/C26</f>
        <v>5.453636363636364E-2</v>
      </c>
    </row>
    <row r="27" spans="1:5">
      <c r="A27">
        <v>24</v>
      </c>
      <c r="B27" s="2" t="s">
        <v>85</v>
      </c>
      <c r="C27" s="3">
        <v>550000</v>
      </c>
      <c r="D27" s="3">
        <v>28995</v>
      </c>
      <c r="E27" s="4">
        <f>D27/C27</f>
        <v>5.2718181818181817E-2</v>
      </c>
    </row>
    <row r="28" spans="1:5">
      <c r="A28">
        <v>25</v>
      </c>
      <c r="B28" s="2" t="s">
        <v>101</v>
      </c>
      <c r="C28" s="3">
        <v>550000</v>
      </c>
      <c r="D28" s="3">
        <v>26195</v>
      </c>
      <c r="E28" s="4">
        <f>D28/C28</f>
        <v>4.7627272727272726E-2</v>
      </c>
    </row>
    <row r="29" spans="1:5">
      <c r="A29">
        <v>26</v>
      </c>
      <c r="B29" s="2" t="s">
        <v>80</v>
      </c>
      <c r="C29" s="3">
        <v>550000</v>
      </c>
      <c r="D29" s="3">
        <v>26195</v>
      </c>
      <c r="E29" s="4">
        <f>D29/C29</f>
        <v>4.7627272727272726E-2</v>
      </c>
    </row>
    <row r="30" spans="1:5">
      <c r="A30">
        <v>27</v>
      </c>
      <c r="B30" s="2" t="s">
        <v>81</v>
      </c>
      <c r="C30" s="3">
        <v>550000</v>
      </c>
      <c r="D30" s="3">
        <v>16595</v>
      </c>
      <c r="E30" s="4">
        <f>D30/C30</f>
        <v>3.0172727272727271E-2</v>
      </c>
    </row>
    <row r="31" spans="1:5">
      <c r="A31">
        <v>28</v>
      </c>
      <c r="B31" s="2" t="s">
        <v>86</v>
      </c>
      <c r="C31" s="3">
        <v>550000</v>
      </c>
      <c r="D31" s="3">
        <v>14695</v>
      </c>
      <c r="E31" s="4">
        <f>D31/C31</f>
        <v>2.6718181818181818E-2</v>
      </c>
    </row>
    <row r="32" spans="1:5">
      <c r="A32">
        <v>29</v>
      </c>
      <c r="B32" s="2" t="s">
        <v>88</v>
      </c>
      <c r="C32" s="3">
        <v>550000</v>
      </c>
      <c r="D32" s="3">
        <v>10695</v>
      </c>
      <c r="E32" s="4">
        <f>D32/C32</f>
        <v>1.9445454545454547E-2</v>
      </c>
    </row>
    <row r="33" spans="1:5">
      <c r="A33">
        <v>30</v>
      </c>
      <c r="B33" s="2" t="s">
        <v>105</v>
      </c>
      <c r="C33" s="3">
        <v>550000</v>
      </c>
      <c r="D33" s="2">
        <v>0</v>
      </c>
      <c r="E33" s="4">
        <f>D33/C33</f>
        <v>0</v>
      </c>
    </row>
    <row r="34" spans="1:5">
      <c r="A34">
        <v>31</v>
      </c>
      <c r="B34" s="2" t="s">
        <v>102</v>
      </c>
      <c r="C34" s="3">
        <v>550000</v>
      </c>
      <c r="D34" s="2">
        <v>0</v>
      </c>
      <c r="E34" s="4">
        <f>D34/C34</f>
        <v>0</v>
      </c>
    </row>
    <row r="35" spans="1:5">
      <c r="A35">
        <v>32</v>
      </c>
      <c r="B35" s="2" t="s">
        <v>100</v>
      </c>
      <c r="C35" s="3">
        <v>550000</v>
      </c>
      <c r="D35" s="2">
        <v>0</v>
      </c>
      <c r="E35" s="4">
        <f>D35/C35</f>
        <v>0</v>
      </c>
    </row>
    <row r="36" spans="1:5">
      <c r="A36">
        <v>33</v>
      </c>
      <c r="B36" s="2" t="s">
        <v>93</v>
      </c>
      <c r="C36" s="3">
        <v>550000</v>
      </c>
      <c r="D36" s="2">
        <v>0</v>
      </c>
      <c r="E36" s="4">
        <f>D36/C36</f>
        <v>0</v>
      </c>
    </row>
    <row r="37" spans="1:5">
      <c r="A37">
        <v>34</v>
      </c>
      <c r="B37" s="2" t="s">
        <v>91</v>
      </c>
      <c r="C37" s="3">
        <v>550000</v>
      </c>
      <c r="D37" s="2">
        <v>0</v>
      </c>
      <c r="E37" s="4">
        <f>D37/C37</f>
        <v>0</v>
      </c>
    </row>
    <row r="38" spans="1:5">
      <c r="A38">
        <v>35</v>
      </c>
      <c r="B38" s="2" t="s">
        <v>78</v>
      </c>
      <c r="C38" s="3">
        <v>550000</v>
      </c>
      <c r="D38" s="2">
        <v>0</v>
      </c>
      <c r="E38" s="4">
        <f>D38/C38</f>
        <v>0</v>
      </c>
    </row>
    <row r="39" spans="1:5">
      <c r="A39">
        <v>36</v>
      </c>
      <c r="B39" s="2" t="s">
        <v>77</v>
      </c>
      <c r="C39" s="3">
        <v>550000</v>
      </c>
      <c r="D39" s="2">
        <v>0</v>
      </c>
      <c r="E39" s="4">
        <f>D39/C39</f>
        <v>0</v>
      </c>
    </row>
    <row r="40" spans="1:5">
      <c r="B40" s="5" t="s">
        <v>74</v>
      </c>
      <c r="C40" s="7">
        <f>SUM(C4:C39)</f>
        <v>20800000</v>
      </c>
      <c r="D40" s="7">
        <f>SUM(D4:D39)</f>
        <v>2529990</v>
      </c>
    </row>
  </sheetData>
  <sortState ref="B4:E39">
    <sortCondition descending="1" ref="E4:E39"/>
  </sortState>
  <mergeCells count="3"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E3" sqref="E3"/>
    </sheetView>
  </sheetViews>
  <sheetFormatPr defaultRowHeight="14.4"/>
  <cols>
    <col min="1" max="1" width="2" bestFit="1" customWidth="1"/>
    <col min="2" max="2" width="24.2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1</v>
      </c>
    </row>
    <row r="2" spans="1:8">
      <c r="G2" s="9" t="s">
        <v>75</v>
      </c>
      <c r="H2" s="12">
        <v>0</v>
      </c>
    </row>
    <row r="3" spans="1:8">
      <c r="B3" s="1" t="s">
        <v>0</v>
      </c>
      <c r="C3" s="1" t="s">
        <v>1</v>
      </c>
      <c r="D3" s="1" t="s">
        <v>2</v>
      </c>
      <c r="E3" s="1" t="s">
        <v>73</v>
      </c>
    </row>
    <row r="4" spans="1:8">
      <c r="A4">
        <v>1</v>
      </c>
      <c r="B4" s="2" t="s">
        <v>113</v>
      </c>
      <c r="C4" s="3">
        <v>600000</v>
      </c>
      <c r="D4" s="3">
        <v>39790</v>
      </c>
      <c r="E4" s="4">
        <f>D4/C4</f>
        <v>6.6316666666666663E-2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G25" sqref="G25"/>
    </sheetView>
  </sheetViews>
  <sheetFormatPr defaultRowHeight="14.4"/>
  <cols>
    <col min="1" max="1" width="2" bestFit="1" customWidth="1"/>
    <col min="2" max="2" width="21.5546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6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118</v>
      </c>
      <c r="C4" s="3">
        <v>950000</v>
      </c>
      <c r="D4" s="3">
        <v>185260</v>
      </c>
      <c r="E4" s="4">
        <f>D4/C4</f>
        <v>0.19501052631578947</v>
      </c>
    </row>
    <row r="5" spans="1:8">
      <c r="A5">
        <v>2</v>
      </c>
      <c r="B5" s="2" t="s">
        <v>117</v>
      </c>
      <c r="C5" s="3">
        <v>550000</v>
      </c>
      <c r="D5" s="3">
        <v>73590</v>
      </c>
      <c r="E5" s="4">
        <f>D5/C5</f>
        <v>0.1338</v>
      </c>
    </row>
    <row r="6" spans="1:8">
      <c r="A6">
        <v>3</v>
      </c>
      <c r="B6" s="2" t="s">
        <v>114</v>
      </c>
      <c r="C6" s="3">
        <v>550000</v>
      </c>
      <c r="D6" s="3">
        <v>29995</v>
      </c>
      <c r="E6" s="4">
        <f>D6/C6</f>
        <v>5.453636363636364E-2</v>
      </c>
    </row>
    <row r="7" spans="1:8">
      <c r="A7">
        <v>4</v>
      </c>
      <c r="B7" s="2" t="s">
        <v>116</v>
      </c>
      <c r="C7" s="3">
        <v>600000</v>
      </c>
      <c r="D7" s="3">
        <v>27995</v>
      </c>
      <c r="E7" s="4">
        <f>D7/C7</f>
        <v>4.6658333333333336E-2</v>
      </c>
    </row>
    <row r="8" spans="1:8">
      <c r="A8">
        <v>5</v>
      </c>
      <c r="B8" s="2" t="s">
        <v>119</v>
      </c>
      <c r="C8" s="3">
        <v>550000</v>
      </c>
      <c r="D8" s="3">
        <v>20495</v>
      </c>
      <c r="E8" s="4">
        <f>D8/C8</f>
        <v>3.7263636363636367E-2</v>
      </c>
    </row>
    <row r="9" spans="1:8">
      <c r="A9">
        <v>6</v>
      </c>
      <c r="B9" s="2" t="s">
        <v>115</v>
      </c>
      <c r="C9" s="3">
        <v>550000</v>
      </c>
      <c r="D9" s="2">
        <v>0</v>
      </c>
      <c r="E9" s="4">
        <f>D9/C9</f>
        <v>0</v>
      </c>
    </row>
    <row r="10" spans="1:8">
      <c r="B10" s="5" t="s">
        <v>74</v>
      </c>
      <c r="C10" s="7">
        <f>SUM(C4:C9)</f>
        <v>3750000</v>
      </c>
      <c r="D10" s="7">
        <f>SUM(D4:D9)</f>
        <v>337335</v>
      </c>
    </row>
  </sheetData>
  <sortState ref="B4:E9">
    <sortCondition descending="1" ref="E4:E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G5" sqref="G5:I7"/>
    </sheetView>
  </sheetViews>
  <sheetFormatPr defaultRowHeight="14.4"/>
  <cols>
    <col min="1" max="1" width="2" bestFit="1" customWidth="1"/>
    <col min="2" max="2" width="24.6640625" bestFit="1" customWidth="1"/>
    <col min="3" max="3" width="13.33203125" bestFit="1" customWidth="1"/>
    <col min="4" max="4" width="11.5546875" bestFit="1" customWidth="1"/>
    <col min="7" max="7" width="26.88671875" bestFit="1" customWidth="1"/>
    <col min="8" max="8" width="21.6640625" customWidth="1"/>
  </cols>
  <sheetData>
    <row r="1" spans="1:9">
      <c r="G1" s="9" t="s">
        <v>76</v>
      </c>
      <c r="H1" s="10">
        <v>5</v>
      </c>
    </row>
    <row r="2" spans="1:9">
      <c r="G2" s="9" t="s">
        <v>75</v>
      </c>
      <c r="H2" s="12">
        <v>1</v>
      </c>
    </row>
    <row r="3" spans="1:9">
      <c r="B3" s="6" t="s">
        <v>0</v>
      </c>
      <c r="C3" s="6" t="s">
        <v>1</v>
      </c>
      <c r="D3" s="6" t="s">
        <v>2</v>
      </c>
      <c r="E3" s="1" t="s">
        <v>73</v>
      </c>
    </row>
    <row r="4" spans="1:9">
      <c r="A4">
        <v>1</v>
      </c>
      <c r="B4" s="2" t="s">
        <v>121</v>
      </c>
      <c r="C4" s="3">
        <v>1100000</v>
      </c>
      <c r="D4" s="3">
        <v>530980</v>
      </c>
      <c r="E4" s="11">
        <f>D4/C4</f>
        <v>0.48270909090909092</v>
      </c>
    </row>
    <row r="5" spans="1:9">
      <c r="A5">
        <v>2</v>
      </c>
      <c r="B5" s="2" t="s">
        <v>122</v>
      </c>
      <c r="C5" s="3">
        <v>550000</v>
      </c>
      <c r="D5" s="3">
        <v>40690</v>
      </c>
      <c r="E5" s="4">
        <f>D5/C5</f>
        <v>7.3981818181818176E-2</v>
      </c>
      <c r="G5" s="13" t="s">
        <v>179</v>
      </c>
      <c r="H5" s="13" t="s">
        <v>180</v>
      </c>
      <c r="I5" s="15" t="s">
        <v>73</v>
      </c>
    </row>
    <row r="6" spans="1:9">
      <c r="A6">
        <v>3</v>
      </c>
      <c r="B6" s="2" t="s">
        <v>120</v>
      </c>
      <c r="C6" s="3">
        <v>550000</v>
      </c>
      <c r="D6" s="3">
        <v>31690</v>
      </c>
      <c r="E6" s="4">
        <f>D6/C6</f>
        <v>5.7618181818181818E-2</v>
      </c>
      <c r="G6" s="13"/>
      <c r="H6" s="13"/>
      <c r="I6" s="15"/>
    </row>
    <row r="7" spans="1:9">
      <c r="A7">
        <v>4</v>
      </c>
      <c r="B7" s="2" t="s">
        <v>124</v>
      </c>
      <c r="C7" s="3">
        <v>550000</v>
      </c>
      <c r="D7" s="3">
        <v>10695</v>
      </c>
      <c r="E7" s="4">
        <f>D7/C7</f>
        <v>1.9445454545454547E-2</v>
      </c>
      <c r="G7" s="14">
        <v>530980</v>
      </c>
      <c r="H7" s="14">
        <v>1100000</v>
      </c>
      <c r="I7" s="16">
        <f>G7/H7</f>
        <v>0.48270909090909092</v>
      </c>
    </row>
    <row r="8" spans="1:9">
      <c r="A8">
        <v>5</v>
      </c>
      <c r="B8" s="2" t="s">
        <v>123</v>
      </c>
      <c r="C8" s="3">
        <v>550000</v>
      </c>
      <c r="D8" s="2">
        <v>0</v>
      </c>
      <c r="E8" s="4">
        <f>D8/C8</f>
        <v>0</v>
      </c>
    </row>
    <row r="9" spans="1:9">
      <c r="B9" s="5" t="s">
        <v>74</v>
      </c>
      <c r="C9" s="7">
        <f>SUM(C4:C8)</f>
        <v>3300000</v>
      </c>
      <c r="D9" s="7">
        <f>SUM(D4:D8)</f>
        <v>614055</v>
      </c>
    </row>
  </sheetData>
  <sortState ref="B4:E8">
    <sortCondition descending="1" ref="E4:E8"/>
  </sortState>
  <mergeCells count="3"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G4" sqref="G4:I6"/>
    </sheetView>
  </sheetViews>
  <sheetFormatPr defaultRowHeight="14.4"/>
  <cols>
    <col min="1" max="1" width="2" bestFit="1" customWidth="1"/>
    <col min="2" max="2" width="33.6640625" bestFit="1" customWidth="1"/>
    <col min="3" max="3" width="13.33203125" bestFit="1" customWidth="1"/>
    <col min="4" max="4" width="11.5546875" bestFit="1" customWidth="1"/>
    <col min="7" max="7" width="26.21875" customWidth="1"/>
    <col min="8" max="8" width="21.109375" customWidth="1"/>
  </cols>
  <sheetData>
    <row r="1" spans="1:9">
      <c r="G1" s="9" t="s">
        <v>76</v>
      </c>
      <c r="H1" s="10">
        <v>2</v>
      </c>
    </row>
    <row r="2" spans="1:9">
      <c r="G2" s="9" t="s">
        <v>75</v>
      </c>
      <c r="H2" s="12">
        <v>1</v>
      </c>
    </row>
    <row r="3" spans="1:9">
      <c r="B3" s="6" t="s">
        <v>0</v>
      </c>
      <c r="C3" s="6" t="s">
        <v>1</v>
      </c>
      <c r="D3" s="6" t="s">
        <v>2</v>
      </c>
      <c r="E3" s="1" t="s">
        <v>73</v>
      </c>
    </row>
    <row r="4" spans="1:9">
      <c r="A4">
        <v>1</v>
      </c>
      <c r="B4" s="2" t="s">
        <v>125</v>
      </c>
      <c r="C4" s="3">
        <v>1600000</v>
      </c>
      <c r="D4" s="3">
        <v>588360</v>
      </c>
      <c r="E4" s="11">
        <f>D4/C4</f>
        <v>0.36772500000000002</v>
      </c>
      <c r="G4" s="13" t="s">
        <v>179</v>
      </c>
      <c r="H4" s="13" t="s">
        <v>180</v>
      </c>
      <c r="I4" s="15" t="s">
        <v>73</v>
      </c>
    </row>
    <row r="5" spans="1:9">
      <c r="A5">
        <v>2</v>
      </c>
      <c r="B5" s="2" t="s">
        <v>126</v>
      </c>
      <c r="C5" s="3">
        <v>550000</v>
      </c>
      <c r="D5" s="2">
        <v>0</v>
      </c>
      <c r="E5" s="4">
        <f>D5/C5</f>
        <v>0</v>
      </c>
      <c r="G5" s="13"/>
      <c r="H5" s="13"/>
      <c r="I5" s="15"/>
    </row>
    <row r="6" spans="1:9">
      <c r="B6" s="5" t="s">
        <v>74</v>
      </c>
      <c r="C6" s="7">
        <f>SUM(C1:C5)</f>
        <v>2150000</v>
      </c>
      <c r="D6" s="7">
        <f>SUM(D1:D5)</f>
        <v>588360</v>
      </c>
      <c r="G6" s="14">
        <v>588360</v>
      </c>
      <c r="H6" s="14">
        <v>1600000</v>
      </c>
      <c r="I6" s="16">
        <f>G6/H6</f>
        <v>0.36772500000000002</v>
      </c>
    </row>
  </sheetData>
  <sortState ref="B4:E5">
    <sortCondition descending="1" ref="E4:E5"/>
  </sortState>
  <mergeCells count="3">
    <mergeCell ref="G4:G5"/>
    <mergeCell ref="H4:H5"/>
    <mergeCell ref="I4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B4" sqref="B4:E4"/>
    </sheetView>
  </sheetViews>
  <sheetFormatPr defaultRowHeight="14.4"/>
  <cols>
    <col min="1" max="1" width="2" bestFit="1" customWidth="1"/>
    <col min="2" max="2" width="12.777343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2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128</v>
      </c>
      <c r="C4" s="3">
        <v>550000</v>
      </c>
      <c r="D4" s="3">
        <v>10695</v>
      </c>
      <c r="E4" s="4">
        <f>D4/C4</f>
        <v>1.9445454545454547E-2</v>
      </c>
    </row>
    <row r="5" spans="1:8">
      <c r="A5">
        <v>2</v>
      </c>
      <c r="B5" s="2" t="s">
        <v>127</v>
      </c>
      <c r="C5" s="3">
        <v>550000</v>
      </c>
      <c r="D5" s="2">
        <v>0</v>
      </c>
      <c r="E5" s="4">
        <f>D5/C5</f>
        <v>0</v>
      </c>
    </row>
    <row r="6" spans="1:8">
      <c r="B6" s="5" t="s">
        <v>74</v>
      </c>
      <c r="C6" s="7">
        <f>SUM(C1:C5)</f>
        <v>1100000</v>
      </c>
      <c r="D6" s="7">
        <f>SUM(D1:D5)</f>
        <v>10695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5" sqref="G5:I7"/>
    </sheetView>
  </sheetViews>
  <sheetFormatPr defaultRowHeight="14.4"/>
  <cols>
    <col min="1" max="1" width="3" bestFit="1" customWidth="1"/>
    <col min="2" max="2" width="25.88671875" bestFit="1" customWidth="1"/>
    <col min="3" max="3" width="13.33203125" bestFit="1" customWidth="1"/>
    <col min="4" max="4" width="11.5546875" bestFit="1" customWidth="1"/>
    <col min="7" max="7" width="26.21875" customWidth="1"/>
    <col min="8" max="8" width="19.6640625" customWidth="1"/>
  </cols>
  <sheetData>
    <row r="1" spans="1:9">
      <c r="G1" s="9" t="s">
        <v>76</v>
      </c>
      <c r="H1" s="10">
        <v>11</v>
      </c>
    </row>
    <row r="2" spans="1:9">
      <c r="G2" s="9" t="s">
        <v>75</v>
      </c>
      <c r="H2" s="12">
        <v>6</v>
      </c>
    </row>
    <row r="3" spans="1:9">
      <c r="B3" s="6" t="s">
        <v>0</v>
      </c>
      <c r="C3" s="6" t="s">
        <v>1</v>
      </c>
      <c r="D3" s="6" t="s">
        <v>2</v>
      </c>
      <c r="E3" s="1" t="s">
        <v>73</v>
      </c>
    </row>
    <row r="4" spans="1:9">
      <c r="A4">
        <v>1</v>
      </c>
      <c r="B4" s="2" t="s">
        <v>139</v>
      </c>
      <c r="C4" s="3">
        <v>1000000</v>
      </c>
      <c r="D4" s="3">
        <v>723430</v>
      </c>
      <c r="E4" s="11">
        <f>D4/C4</f>
        <v>0.72343000000000002</v>
      </c>
    </row>
    <row r="5" spans="1:9">
      <c r="A5">
        <v>2</v>
      </c>
      <c r="B5" s="2" t="s">
        <v>138</v>
      </c>
      <c r="C5" s="3">
        <v>900000</v>
      </c>
      <c r="D5" s="3">
        <v>516155</v>
      </c>
      <c r="E5" s="11">
        <f>D5/C5</f>
        <v>0.5735055555555556</v>
      </c>
      <c r="G5" s="13" t="s">
        <v>179</v>
      </c>
      <c r="H5" s="13" t="s">
        <v>180</v>
      </c>
      <c r="I5" s="15" t="s">
        <v>73</v>
      </c>
    </row>
    <row r="6" spans="1:9">
      <c r="A6">
        <v>3</v>
      </c>
      <c r="B6" s="2" t="s">
        <v>135</v>
      </c>
      <c r="C6" s="3">
        <v>1100000</v>
      </c>
      <c r="D6" s="3">
        <v>471430</v>
      </c>
      <c r="E6" s="11">
        <f>D6/C6</f>
        <v>0.42857272727272727</v>
      </c>
      <c r="G6" s="13"/>
      <c r="H6" s="13"/>
      <c r="I6" s="15"/>
    </row>
    <row r="7" spans="1:9">
      <c r="A7">
        <v>4</v>
      </c>
      <c r="B7" s="2" t="s">
        <v>132</v>
      </c>
      <c r="C7" s="3">
        <v>550000</v>
      </c>
      <c r="D7" s="3">
        <v>195965</v>
      </c>
      <c r="E7" s="11">
        <f>D7/C7</f>
        <v>0.35630000000000001</v>
      </c>
      <c r="G7" s="14">
        <f>SUM(D4:D9)</f>
        <v>2357185</v>
      </c>
      <c r="H7" s="14">
        <f>SUM(C4:C9)</f>
        <v>5050000</v>
      </c>
      <c r="I7" s="16">
        <f>G7/H7</f>
        <v>0.46676930693069307</v>
      </c>
    </row>
    <row r="8" spans="1:9">
      <c r="A8">
        <v>5</v>
      </c>
      <c r="B8" s="2" t="s">
        <v>130</v>
      </c>
      <c r="C8" s="3">
        <v>550000</v>
      </c>
      <c r="D8" s="3">
        <v>189860</v>
      </c>
      <c r="E8" s="11">
        <f>D8/C8</f>
        <v>0.34520000000000001</v>
      </c>
    </row>
    <row r="9" spans="1:9">
      <c r="A9">
        <v>6</v>
      </c>
      <c r="B9" s="2" t="s">
        <v>136</v>
      </c>
      <c r="C9" s="3">
        <v>950000</v>
      </c>
      <c r="D9" s="3">
        <v>260345</v>
      </c>
      <c r="E9" s="11">
        <f>D9/C9</f>
        <v>0.27404736842105265</v>
      </c>
    </row>
    <row r="10" spans="1:9">
      <c r="A10">
        <v>7</v>
      </c>
      <c r="B10" s="2" t="s">
        <v>133</v>
      </c>
      <c r="C10" s="3">
        <v>550000</v>
      </c>
      <c r="D10" s="3">
        <v>112575</v>
      </c>
      <c r="E10" s="4">
        <f>D10/C10</f>
        <v>0.20468181818181819</v>
      </c>
    </row>
    <row r="11" spans="1:9">
      <c r="A11">
        <v>8</v>
      </c>
      <c r="B11" s="2" t="s">
        <v>134</v>
      </c>
      <c r="C11" s="3">
        <v>550000</v>
      </c>
      <c r="D11" s="3">
        <v>95375</v>
      </c>
      <c r="E11" s="4">
        <f>D11/C11</f>
        <v>0.1734090909090909</v>
      </c>
    </row>
    <row r="12" spans="1:9">
      <c r="A12">
        <v>9</v>
      </c>
      <c r="B12" s="2" t="s">
        <v>131</v>
      </c>
      <c r="C12" s="3">
        <v>900000</v>
      </c>
      <c r="D12" s="3">
        <v>137670</v>
      </c>
      <c r="E12" s="4">
        <f>D12/C12</f>
        <v>0.15296666666666667</v>
      </c>
    </row>
    <row r="13" spans="1:9">
      <c r="A13">
        <v>10</v>
      </c>
      <c r="B13" s="2" t="s">
        <v>129</v>
      </c>
      <c r="C13" s="3">
        <v>550000</v>
      </c>
      <c r="D13" s="3">
        <v>49185</v>
      </c>
      <c r="E13" s="4">
        <f>D13/C13</f>
        <v>8.942727272727273E-2</v>
      </c>
    </row>
    <row r="14" spans="1:9">
      <c r="A14">
        <v>11</v>
      </c>
      <c r="B14" s="2" t="s">
        <v>137</v>
      </c>
      <c r="C14" s="3">
        <v>550000</v>
      </c>
      <c r="D14" s="3">
        <v>29995</v>
      </c>
      <c r="E14" s="4">
        <f>D14/C14</f>
        <v>5.453636363636364E-2</v>
      </c>
    </row>
    <row r="15" spans="1:9">
      <c r="B15" s="5" t="s">
        <v>74</v>
      </c>
      <c r="C15" s="7">
        <f>SUM(C4:C14)</f>
        <v>8150000</v>
      </c>
      <c r="D15" s="7">
        <f>SUM(D4:D14)</f>
        <v>2781985</v>
      </c>
    </row>
  </sheetData>
  <sortState ref="B4:E14">
    <sortCondition descending="1" ref="E4:E14"/>
  </sortState>
  <mergeCells count="3"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10" sqref="G10"/>
    </sheetView>
  </sheetViews>
  <sheetFormatPr defaultRowHeight="14.4"/>
  <cols>
    <col min="1" max="1" width="2" bestFit="1" customWidth="1"/>
    <col min="2" max="2" width="31.21875" bestFit="1" customWidth="1"/>
    <col min="3" max="3" width="13.33203125" bestFit="1" customWidth="1"/>
    <col min="4" max="4" width="11.5546875" bestFit="1" customWidth="1"/>
    <col min="7" max="7" width="26.88671875" bestFit="1" customWidth="1"/>
  </cols>
  <sheetData>
    <row r="1" spans="1:8">
      <c r="G1" s="9" t="s">
        <v>76</v>
      </c>
      <c r="H1" s="10">
        <v>3</v>
      </c>
    </row>
    <row r="2" spans="1:8">
      <c r="G2" s="9" t="s">
        <v>75</v>
      </c>
      <c r="H2" s="12">
        <v>0</v>
      </c>
    </row>
    <row r="3" spans="1:8">
      <c r="B3" s="6" t="s">
        <v>0</v>
      </c>
      <c r="C3" s="6" t="s">
        <v>1</v>
      </c>
      <c r="D3" s="6" t="s">
        <v>2</v>
      </c>
      <c r="E3" s="1" t="s">
        <v>73</v>
      </c>
    </row>
    <row r="4" spans="1:8">
      <c r="A4">
        <v>1</v>
      </c>
      <c r="B4" s="2" t="s">
        <v>140</v>
      </c>
      <c r="C4" s="3">
        <v>2200000</v>
      </c>
      <c r="D4" s="3">
        <v>357678</v>
      </c>
      <c r="E4" s="4">
        <f>D4/C4</f>
        <v>0.16258090909090908</v>
      </c>
    </row>
    <row r="5" spans="1:8">
      <c r="A5">
        <v>2</v>
      </c>
      <c r="B5" s="2" t="s">
        <v>141</v>
      </c>
      <c r="C5" s="3">
        <v>550000</v>
      </c>
      <c r="D5" s="3">
        <v>41690</v>
      </c>
      <c r="E5" s="4">
        <f>D5/C5</f>
        <v>7.5800000000000006E-2</v>
      </c>
    </row>
    <row r="6" spans="1:8">
      <c r="A6">
        <v>3</v>
      </c>
      <c r="B6" s="2" t="s">
        <v>142</v>
      </c>
      <c r="C6" s="3">
        <v>600000</v>
      </c>
      <c r="D6" s="3">
        <v>10695</v>
      </c>
      <c r="E6" s="4">
        <f>D6/C6</f>
        <v>1.7825000000000001E-2</v>
      </c>
    </row>
    <row r="7" spans="1:8">
      <c r="B7" s="5" t="s">
        <v>74</v>
      </c>
      <c r="C7" s="7">
        <f>SUM(C4:C6)</f>
        <v>3350000</v>
      </c>
      <c r="D7" s="7">
        <f>SUM(D4:D6)</f>
        <v>410063</v>
      </c>
    </row>
  </sheetData>
  <sortState ref="B4:E6">
    <sortCondition descending="1" ref="E4:E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IMPERIAL</vt:lpstr>
      <vt:lpstr>EMCOR</vt:lpstr>
      <vt:lpstr>METRO PLAZA</vt:lpstr>
      <vt:lpstr>FIESTA</vt:lpstr>
      <vt:lpstr>BUDGETWISE</vt:lpstr>
      <vt:lpstr>NATIONAL COM</vt:lpstr>
      <vt:lpstr>SIMOSA</vt:lpstr>
      <vt:lpstr>SOLIDMARK</vt:lpstr>
      <vt:lpstr>APP CENTRUM</vt:lpstr>
      <vt:lpstr>CITI APP</vt:lpstr>
      <vt:lpstr>NIG MKTG</vt:lpstr>
      <vt:lpstr>ANSON</vt:lpstr>
      <vt:lpstr>VPR</vt:lpstr>
      <vt:lpstr>RRS</vt:lpstr>
      <vt:lpstr>WILLY&amp;SONS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2025-03-12T08:20:45Z</dcterms:created>
  <dcterms:modified xsi:type="dcterms:W3CDTF">2025-03-12T09:26:37Z</dcterms:modified>
</cp:coreProperties>
</file>