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Robinsons" sheetId="1" r:id="rId1"/>
    <sheet name="Western" sheetId="4" r:id="rId2"/>
    <sheet name="All Home" sheetId="5" r:id="rId3"/>
    <sheet name="Ambassador" sheetId="2" r:id="rId4"/>
    <sheet name="Mabces" sheetId="3" r:id="rId5"/>
  </sheets>
  <calcPr calcId="124519"/>
</workbook>
</file>

<file path=xl/calcChain.xml><?xml version="1.0" encoding="utf-8"?>
<calcChain xmlns="http://schemas.openxmlformats.org/spreadsheetml/2006/main">
  <c r="A14" i="5"/>
  <c r="E13"/>
  <c r="E14" s="1"/>
  <c r="D13"/>
  <c r="D14" s="1"/>
  <c r="F12"/>
  <c r="F11"/>
  <c r="F10"/>
  <c r="F9"/>
  <c r="F8"/>
  <c r="F7"/>
  <c r="F6"/>
  <c r="F5"/>
  <c r="F4"/>
  <c r="F2"/>
  <c r="A23" i="4"/>
  <c r="E22"/>
  <c r="D22"/>
  <c r="F22" s="1"/>
  <c r="F21"/>
  <c r="F20"/>
  <c r="F19"/>
  <c r="F18"/>
  <c r="F17"/>
  <c r="F16"/>
  <c r="F15"/>
  <c r="F14"/>
  <c r="F13"/>
  <c r="F12"/>
  <c r="F11"/>
  <c r="F10"/>
  <c r="F9"/>
  <c r="E8"/>
  <c r="E23" s="1"/>
  <c r="D8"/>
  <c r="D23" s="1"/>
  <c r="F7"/>
  <c r="F6"/>
  <c r="F5"/>
  <c r="F4"/>
  <c r="F3"/>
  <c r="F2"/>
  <c r="F2" i="3"/>
  <c r="F2" i="2"/>
  <c r="F72" i="1"/>
  <c r="E72"/>
  <c r="D72"/>
  <c r="A72"/>
  <c r="F71"/>
  <c r="E71"/>
  <c r="D71"/>
  <c r="F23"/>
  <c r="E23"/>
  <c r="D23"/>
  <c r="F14" i="5" l="1"/>
  <c r="F13"/>
  <c r="F23" i="4"/>
  <c r="F8"/>
  <c r="F21" i="1"/>
  <c r="F50"/>
  <c r="F29"/>
  <c r="F20"/>
  <c r="F10"/>
  <c r="F5"/>
  <c r="F11"/>
  <c r="F12"/>
  <c r="F40"/>
  <c r="F54"/>
  <c r="F67"/>
  <c r="F7"/>
  <c r="F56"/>
  <c r="F6"/>
  <c r="F25"/>
  <c r="F43"/>
  <c r="F38"/>
  <c r="F2"/>
  <c r="F28"/>
  <c r="F16"/>
  <c r="F57"/>
  <c r="F55"/>
  <c r="F27"/>
  <c r="F8"/>
  <c r="F3"/>
  <c r="F4"/>
  <c r="F49"/>
  <c r="F47"/>
  <c r="F34"/>
  <c r="F59"/>
  <c r="F61"/>
  <c r="F64"/>
  <c r="F68"/>
  <c r="F14"/>
  <c r="F30"/>
  <c r="F17"/>
  <c r="F51"/>
  <c r="F48"/>
  <c r="F36"/>
  <c r="F65"/>
  <c r="F19"/>
  <c r="F58"/>
  <c r="F53"/>
  <c r="F31"/>
  <c r="F35"/>
  <c r="F69"/>
  <c r="F24"/>
  <c r="F18"/>
  <c r="F26"/>
  <c r="F44"/>
  <c r="F39"/>
  <c r="F15"/>
  <c r="F46"/>
  <c r="F32"/>
  <c r="F33"/>
  <c r="F41"/>
  <c r="F70"/>
  <c r="F62"/>
  <c r="F52"/>
  <c r="F9"/>
  <c r="F37"/>
  <c r="F63"/>
  <c r="F45"/>
  <c r="F13"/>
  <c r="F42"/>
  <c r="F22"/>
  <c r="F66"/>
  <c r="F60"/>
</calcChain>
</file>

<file path=xl/sharedStrings.xml><?xml version="1.0" encoding="utf-8"?>
<sst xmlns="http://schemas.openxmlformats.org/spreadsheetml/2006/main" count="228" uniqueCount="204">
  <si>
    <t>BRANCH</t>
  </si>
  <si>
    <t>PM</t>
  </si>
  <si>
    <t>TOTAL TARGET</t>
  </si>
  <si>
    <t>TOTAL SALES</t>
  </si>
  <si>
    <t>ROBINSONS ANTIPOLO</t>
  </si>
  <si>
    <t>RAMOS, BRILLIANT</t>
  </si>
  <si>
    <t>ROBINSONS ARVO</t>
  </si>
  <si>
    <t>MABANSAG, ALDRIN S.</t>
  </si>
  <si>
    <t>ROBINSONS AYALA CENTRIO CDO</t>
  </si>
  <si>
    <t>PEREZ, ANGELITO</t>
  </si>
  <si>
    <t>ROBINSONS BACOLOD</t>
  </si>
  <si>
    <t>YANGYANG, JEVY</t>
  </si>
  <si>
    <t>ROBINSONS BALAGTAS</t>
  </si>
  <si>
    <t>AMPER, JOHN KARL</t>
  </si>
  <si>
    <t>ROBINSONS BALER</t>
  </si>
  <si>
    <t>NERO, NORBERT</t>
  </si>
  <si>
    <t>ROBINSONS BINANGONAN</t>
  </si>
  <si>
    <t>SAMAN, JOMARIE</t>
  </si>
  <si>
    <t>ROBINSONS BLUE WAVE</t>
  </si>
  <si>
    <t>RABAGO, GERONIMO JR.</t>
  </si>
  <si>
    <t>ROBINSONS BUTUAN</t>
  </si>
  <si>
    <t>TENAN, LEO</t>
  </si>
  <si>
    <t>ROBINSONS CABANATUAN</t>
  </si>
  <si>
    <t>ANTIMANO, OMAR</t>
  </si>
  <si>
    <t>ROBINSONS CABUYAO</t>
  </si>
  <si>
    <t>SEVILLA, RUFINO JR.</t>
  </si>
  <si>
    <t>ROBINSONS CAINTA</t>
  </si>
  <si>
    <t>MATITO, JUNICHIE</t>
  </si>
  <si>
    <t>ROBINSONS CANLUBANG</t>
  </si>
  <si>
    <t>GARCIA, LOBERT</t>
  </si>
  <si>
    <t>ROBINSONS CATARMAN</t>
  </si>
  <si>
    <t>ARGENIO, PETER JOHN</t>
  </si>
  <si>
    <t>ROBINSONS CDO</t>
  </si>
  <si>
    <t>LAHOYLAHOY, ALVEN</t>
  </si>
  <si>
    <t>ROBINSONS CEBU</t>
  </si>
  <si>
    <t>UMIPIG, BRYAN</t>
  </si>
  <si>
    <t>ROBINSONS COTABATO</t>
  </si>
  <si>
    <t>LARROZA, JAN ASTER</t>
  </si>
  <si>
    <t>ROBINSONS DASMA</t>
  </si>
  <si>
    <t>POBLETE, JOHN NICHAEL CRIS</t>
  </si>
  <si>
    <t>ROBINSONS DAVAO</t>
  </si>
  <si>
    <t>TUBOG, RACHELL ANN</t>
  </si>
  <si>
    <t>ROBINSONS DIGOS</t>
  </si>
  <si>
    <t>SARIOL, GLENN</t>
  </si>
  <si>
    <t>ROBINSONS DUMAGUETE</t>
  </si>
  <si>
    <t>DAIS, ARIEL</t>
  </si>
  <si>
    <t>ROBINSONS ERMITA</t>
  </si>
  <si>
    <t>BALTAZAR, JASFER</t>
  </si>
  <si>
    <t>ROBINSONS FESTIVAL MALL</t>
  </si>
  <si>
    <t>CABOG, REYNALDO</t>
  </si>
  <si>
    <t>ROBINSONS GALLERIA</t>
  </si>
  <si>
    <t>REYES, MARCO FERRANCO</t>
  </si>
  <si>
    <t>ROBINSONS GALLERIA CEBU</t>
  </si>
  <si>
    <t>OLIVEROS, ARMANDO JR.</t>
  </si>
  <si>
    <t>ROBINSONS GALLERIA SOUTH</t>
  </si>
  <si>
    <t>SALUNOY, NELVIN</t>
  </si>
  <si>
    <t>ROBINSONS GAPAN</t>
  </si>
  <si>
    <t>NUDO, ELJAY</t>
  </si>
  <si>
    <t>ROBINSONS GENERAL TRIAS</t>
  </si>
  <si>
    <t>FLORES, ARTHUR</t>
  </si>
  <si>
    <t>ROBINSONS GENSAN</t>
  </si>
  <si>
    <t>CIUDAD, JASON</t>
  </si>
  <si>
    <t>ROBINSONS ILIGAN</t>
  </si>
  <si>
    <t>CUBAR, MICHAEL EARVIN</t>
  </si>
  <si>
    <t>ROBINSONS ILOCOS NORTE</t>
  </si>
  <si>
    <t>CASIMIRO, CARLO</t>
  </si>
  <si>
    <t>ROBINSONS ILOILO</t>
  </si>
  <si>
    <t>ALGER, JEFF</t>
  </si>
  <si>
    <t>ROBINSONS IMUS</t>
  </si>
  <si>
    <t>ROBINSONS LA UNION</t>
  </si>
  <si>
    <t>SANDAGA, RUFINO III</t>
  </si>
  <si>
    <t>ROBINSONS LAS PIÃ‘AS</t>
  </si>
  <si>
    <t>PRESBITERO, JOENELL</t>
  </si>
  <si>
    <t>ROBINSONS LEMERY</t>
  </si>
  <si>
    <t>EGUIA, MARK</t>
  </si>
  <si>
    <t>ROBINSONS LIPA</t>
  </si>
  <si>
    <t>CABRERA, ERIC</t>
  </si>
  <si>
    <t>ROBINSONS MAGNOLIA</t>
  </si>
  <si>
    <t>PIMENTEL, ALBERT</t>
  </si>
  <si>
    <t>ROBINSONS MALABON</t>
  </si>
  <si>
    <t>ENRIQUEZ, AL QUINCY</t>
  </si>
  <si>
    <t>ROBINSONS MALOLOS</t>
  </si>
  <si>
    <t>SAMPANA, JOHN MARVIN</t>
  </si>
  <si>
    <t>ROBINSONS MARQUEE</t>
  </si>
  <si>
    <t>FAJUTAGANA, RONALD</t>
  </si>
  <si>
    <t>ROBINSONS METRO EAST</t>
  </si>
  <si>
    <t>DADOL, ANIEL</t>
  </si>
  <si>
    <t>ROBINSONS MEYCAUAYAN</t>
  </si>
  <si>
    <t>GARBIN, PATRICK JAMES N.</t>
  </si>
  <si>
    <t>ROBINSONS MONTALBAN</t>
  </si>
  <si>
    <t>BAUTISTA, LENARD</t>
  </si>
  <si>
    <t>ROBINSONS NORTH TACLOBAN</t>
  </si>
  <si>
    <t>LUMBRE, DARWIN</t>
  </si>
  <si>
    <t>ROBINSONS NOVALICHES</t>
  </si>
  <si>
    <t>PADER, PATRICK</t>
  </si>
  <si>
    <t>ROBINSONS OPUS</t>
  </si>
  <si>
    <t>AGRIPA, ARJAY</t>
  </si>
  <si>
    <t>ROBINSONS PAGADIAN</t>
  </si>
  <si>
    <t>MATABAT, JONNELLE</t>
  </si>
  <si>
    <t>ROBINSONS PALAWAN</t>
  </si>
  <si>
    <t>MEJORADA, PAUL BREXTER</t>
  </si>
  <si>
    <t>ROBINSONS PAMPANGA</t>
  </si>
  <si>
    <t>PABUSTAN, GIAN PAUL</t>
  </si>
  <si>
    <t>ROBINSONS PANGASINAN</t>
  </si>
  <si>
    <t>CALAGNAS, KEYSARY</t>
  </si>
  <si>
    <t>ROBINSONS PULILAN</t>
  </si>
  <si>
    <t>RUEDA, NEIL</t>
  </si>
  <si>
    <t>ROBINSONS REGALADO</t>
  </si>
  <si>
    <t xml:space="preserve">VIRAY, JEANCEFF DAVIDSON </t>
  </si>
  <si>
    <t>ROBINSONS RIVERBANKS</t>
  </si>
  <si>
    <t xml:space="preserve"> VALENZUELA, ROLANDO</t>
  </si>
  <si>
    <t>ROBINSONS SAN CARLOS</t>
  </si>
  <si>
    <t>MARQUEZ, CHRISTOPHER</t>
  </si>
  <si>
    <t>ROBINSONS SAN FRANCISCO</t>
  </si>
  <si>
    <t xml:space="preserve">BIAÃ‘O, MICHAEL VINCENT  </t>
  </si>
  <si>
    <t>ROBINSONS SANTIAGO</t>
  </si>
  <si>
    <t>RICOMANO, CHRISTIAN</t>
  </si>
  <si>
    <t>ROBINSONS SILANG</t>
  </si>
  <si>
    <t>BANCALE, JEFSON CLINT</t>
  </si>
  <si>
    <t>ROBINSONS TACLOBAN</t>
  </si>
  <si>
    <t>EGONIO, JOE MARIE</t>
  </si>
  <si>
    <t>ROBINSONS TAGUM</t>
  </si>
  <si>
    <t>BARLISAN, CATHERINE</t>
  </si>
  <si>
    <t>ROBINSONS TANAY</t>
  </si>
  <si>
    <t>JESUITAS, SEBASTIAN D.R.</t>
  </si>
  <si>
    <t>ROBINSONS TORIL</t>
  </si>
  <si>
    <t>KING ELY TORRES</t>
  </si>
  <si>
    <t>ROBINSONS TUGUEGARAO</t>
  </si>
  <si>
    <t>BINARAO, JULIO</t>
  </si>
  <si>
    <t>ROBINSONS VALENCIA</t>
  </si>
  <si>
    <t>CABILAO, JOHN JEFFREY</t>
  </si>
  <si>
    <t>ROBINSONS VERMOSA</t>
  </si>
  <si>
    <t>ASIBO, JULIUS</t>
  </si>
  <si>
    <t>ROBINSONS VIRAC</t>
  </si>
  <si>
    <t>CABILOS, JOHN LESTER</t>
  </si>
  <si>
    <t>ROBINSONS XENTRO ROXAS</t>
  </si>
  <si>
    <t>CARANTO, GASPAR JR.</t>
  </si>
  <si>
    <t>ROBINSONS ZAMBALES</t>
  </si>
  <si>
    <t>JOSAFAT, JOSEPH MARK</t>
  </si>
  <si>
    <t>NO.</t>
  </si>
  <si>
    <t>%</t>
  </si>
  <si>
    <t>TOTAL</t>
  </si>
  <si>
    <t xml:space="preserve">AMBASSADOR GLORIETTA </t>
  </si>
  <si>
    <t>ESPADA, JHON MARK</t>
  </si>
  <si>
    <t>MABCES AIRE MKTG. INC TONDO</t>
  </si>
  <si>
    <t>ANACTA, JEFFREY</t>
  </si>
  <si>
    <t>WESTERN MOLINO</t>
  </si>
  <si>
    <t>GARCIA, ROLAND</t>
  </si>
  <si>
    <t>WESTERN MEGAMALL</t>
  </si>
  <si>
    <t>LOPEZ, ARCHIE ABE</t>
  </si>
  <si>
    <t>WESTERN BATANGAS</t>
  </si>
  <si>
    <t>SALENDREZ, MARK JOSEPH</t>
  </si>
  <si>
    <t>WESTERN UPTOWN</t>
  </si>
  <si>
    <t>CABAYACRUZ, ALFIE</t>
  </si>
  <si>
    <t>WESTERN MAKATI</t>
  </si>
  <si>
    <t>ABACA, CARLOS</t>
  </si>
  <si>
    <t>WESTERN FAIRVIEW TERRACES</t>
  </si>
  <si>
    <t>CASEDA, CARLO VINCENT</t>
  </si>
  <si>
    <t>WESTERN PAMPANGA</t>
  </si>
  <si>
    <t>LIONGSON, MARK</t>
  </si>
  <si>
    <t>WESTERN FARMERS PLAZA</t>
  </si>
  <si>
    <t xml:space="preserve"> SERFA JUAN, JOSEPH</t>
  </si>
  <si>
    <t>WESTERN RECTO</t>
  </si>
  <si>
    <t>MATEO, RAFAEL</t>
  </si>
  <si>
    <t>WESTERN STA. LUCIA</t>
  </si>
  <si>
    <t>DETRAN, ADONIS</t>
  </si>
  <si>
    <t>WESTERN P. TUAZON</t>
  </si>
  <si>
    <t>JOLANGCOB, REGIE</t>
  </si>
  <si>
    <t>WESTERN FESTIVAL</t>
  </si>
  <si>
    <t xml:space="preserve">GABELIÃ‘O, ROBERT </t>
  </si>
  <si>
    <t>WESTERN CALOOCAN</t>
  </si>
  <si>
    <t>SEGOVIA, KEM</t>
  </si>
  <si>
    <t>WESTERN IMUS-ANABU</t>
  </si>
  <si>
    <t>GOHOL, ARIEL</t>
  </si>
  <si>
    <t>WESTERN TRINOMA</t>
  </si>
  <si>
    <t>BERNAL, RALPH LORENZ</t>
  </si>
  <si>
    <t>WESTERN FISHERMALL</t>
  </si>
  <si>
    <t>PARULAN, ANTONIO JR.</t>
  </si>
  <si>
    <t>WESTERN LAS PINAS</t>
  </si>
  <si>
    <t>OLIVIANO, JASON</t>
  </si>
  <si>
    <t>WESTERN COMMONWEALTH</t>
  </si>
  <si>
    <t>MAHAYHAY, GEYAN</t>
  </si>
  <si>
    <t>WESTERN KAWIT</t>
  </si>
  <si>
    <t>ANGEL, ZYRENZ</t>
  </si>
  <si>
    <t>ALL HOME STO TOMAS BATANGAS</t>
  </si>
  <si>
    <t>MERCADO, ERIC M.</t>
  </si>
  <si>
    <t>ALL HOME STA. ROSA</t>
  </si>
  <si>
    <t>PASCUAL, ED CERICO</t>
  </si>
  <si>
    <t>ALL HOME MALOLOS</t>
  </si>
  <si>
    <t>PO, CRIS DARREL</t>
  </si>
  <si>
    <t>ALL HOME SJDM</t>
  </si>
  <si>
    <t>MANZANO, RENIER N.</t>
  </si>
  <si>
    <t>ALL HOME NORTH MOLINO</t>
  </si>
  <si>
    <t>TEJADA, MARTIN</t>
  </si>
  <si>
    <t>ALL HOME TAGUIG</t>
  </si>
  <si>
    <t>MANGAO, MANNY</t>
  </si>
  <si>
    <t>ALL HOME ANTIPOLO</t>
  </si>
  <si>
    <t>GACHO , JOSEPH</t>
  </si>
  <si>
    <t>ALL HOME NAGA</t>
  </si>
  <si>
    <t>ESTEBAN, ERIC</t>
  </si>
  <si>
    <t>ALL HOME TALISAY CEBU</t>
  </si>
  <si>
    <t>TABAS, JOEL</t>
  </si>
  <si>
    <t>ALL HOME WIL TOWER</t>
  </si>
  <si>
    <t>OLEA, POLITICO M.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</si>
</sst>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34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3" fontId="0" fillId="33" borderId="10" xfId="0" applyNumberFormat="1" applyFill="1" applyBorder="1"/>
    <xf numFmtId="9" fontId="0" fillId="33" borderId="10" xfId="0" applyNumberFormat="1" applyFill="1" applyBorder="1"/>
    <xf numFmtId="3" fontId="0" fillId="0" borderId="10" xfId="0" applyNumberFormat="1" applyBorder="1"/>
    <xf numFmtId="9" fontId="0" fillId="0" borderId="10" xfId="0" applyNumberFormat="1" applyBorder="1"/>
    <xf numFmtId="3" fontId="16" fillId="33" borderId="10" xfId="0" applyNumberFormat="1" applyFont="1" applyFill="1" applyBorder="1"/>
    <xf numFmtId="9" fontId="16" fillId="33" borderId="10" xfId="0" applyNumberFormat="1" applyFont="1" applyFill="1" applyBorder="1"/>
    <xf numFmtId="0" fontId="13" fillId="34" borderId="10" xfId="0" applyFont="1" applyFill="1" applyBorder="1" applyAlignment="1">
      <alignment horizontal="center" vertical="center"/>
    </xf>
    <xf numFmtId="3" fontId="13" fillId="34" borderId="10" xfId="0" applyNumberFormat="1" applyFont="1" applyFill="1" applyBorder="1" applyAlignment="1">
      <alignment horizontal="center" vertical="center"/>
    </xf>
    <xf numFmtId="9" fontId="13" fillId="34" borderId="10" xfId="0" applyNumberFormat="1" applyFont="1" applyFill="1" applyBorder="1" applyAlignment="1">
      <alignment horizontal="center" vertical="center"/>
    </xf>
    <xf numFmtId="3" fontId="16" fillId="33" borderId="11" xfId="0" applyNumberFormat="1" applyFont="1" applyFill="1" applyBorder="1"/>
    <xf numFmtId="9" fontId="16" fillId="33" borderId="11" xfId="0" applyNumberFormat="1" applyFont="1" applyFill="1" applyBorder="1"/>
    <xf numFmtId="0" fontId="17" fillId="34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workbookViewId="0">
      <selection activeCell="J71" sqref="J71"/>
    </sheetView>
  </sheetViews>
  <sheetFormatPr defaultRowHeight="14.5"/>
  <cols>
    <col min="1" max="1" width="4" bestFit="1" customWidth="1"/>
    <col min="2" max="2" width="28.81640625" bestFit="1" customWidth="1"/>
    <col min="3" max="3" width="25.6328125" bestFit="1" customWidth="1"/>
    <col min="4" max="4" width="11.453125" bestFit="1" customWidth="1"/>
    <col min="5" max="5" width="13.26953125" bestFit="1" customWidth="1"/>
  </cols>
  <sheetData>
    <row r="1" spans="1:6">
      <c r="A1" s="5" t="s">
        <v>139</v>
      </c>
      <c r="B1" s="5" t="s">
        <v>0</v>
      </c>
      <c r="C1" s="5" t="s">
        <v>1</v>
      </c>
      <c r="D1" s="5" t="s">
        <v>3</v>
      </c>
      <c r="E1" s="5" t="s">
        <v>2</v>
      </c>
      <c r="F1" s="5" t="s">
        <v>140</v>
      </c>
    </row>
    <row r="2" spans="1:6">
      <c r="A2" s="6">
        <v>1</v>
      </c>
      <c r="B2" s="7" t="s">
        <v>40</v>
      </c>
      <c r="C2" s="7" t="s">
        <v>41</v>
      </c>
      <c r="D2" s="10">
        <v>384840</v>
      </c>
      <c r="E2" s="10">
        <v>600000</v>
      </c>
      <c r="F2" s="11">
        <f>D2/E2</f>
        <v>0.64139999999999997</v>
      </c>
    </row>
    <row r="3" spans="1:6">
      <c r="A3" s="6">
        <v>2</v>
      </c>
      <c r="B3" s="7" t="s">
        <v>54</v>
      </c>
      <c r="C3" s="7" t="s">
        <v>55</v>
      </c>
      <c r="D3" s="10">
        <v>274860</v>
      </c>
      <c r="E3" s="10">
        <v>600000</v>
      </c>
      <c r="F3" s="11">
        <f>D3/E3</f>
        <v>0.45810000000000001</v>
      </c>
    </row>
    <row r="4" spans="1:6">
      <c r="A4" s="6">
        <v>3</v>
      </c>
      <c r="B4" s="7" t="s">
        <v>56</v>
      </c>
      <c r="C4" s="7" t="s">
        <v>57</v>
      </c>
      <c r="D4" s="10">
        <v>245955</v>
      </c>
      <c r="E4" s="10">
        <v>550000</v>
      </c>
      <c r="F4" s="11">
        <f>D4/E4</f>
        <v>0.44719090909090908</v>
      </c>
    </row>
    <row r="5" spans="1:6">
      <c r="A5" s="6">
        <v>4</v>
      </c>
      <c r="B5" s="7" t="s">
        <v>16</v>
      </c>
      <c r="C5" s="7" t="s">
        <v>17</v>
      </c>
      <c r="D5" s="10">
        <v>375655</v>
      </c>
      <c r="E5" s="10">
        <v>900000</v>
      </c>
      <c r="F5" s="11">
        <f>D5/E5</f>
        <v>0.41739444444444446</v>
      </c>
    </row>
    <row r="6" spans="1:6">
      <c r="A6" s="6">
        <v>5</v>
      </c>
      <c r="B6" s="7" t="s">
        <v>32</v>
      </c>
      <c r="C6" s="7" t="s">
        <v>33</v>
      </c>
      <c r="D6" s="10">
        <v>244960</v>
      </c>
      <c r="E6" s="10">
        <v>600000</v>
      </c>
      <c r="F6" s="11">
        <f>D6/E6</f>
        <v>0.40826666666666667</v>
      </c>
    </row>
    <row r="7" spans="1:6">
      <c r="A7" s="6">
        <v>6</v>
      </c>
      <c r="B7" s="7" t="s">
        <v>28</v>
      </c>
      <c r="C7" s="7" t="s">
        <v>29</v>
      </c>
      <c r="D7" s="10">
        <v>241170</v>
      </c>
      <c r="E7" s="10">
        <v>600000</v>
      </c>
      <c r="F7" s="11">
        <f>D7/E7</f>
        <v>0.40194999999999997</v>
      </c>
    </row>
    <row r="8" spans="1:6">
      <c r="A8" s="6">
        <v>7</v>
      </c>
      <c r="B8" s="7" t="s">
        <v>52</v>
      </c>
      <c r="C8" s="7" t="s">
        <v>53</v>
      </c>
      <c r="D8" s="10">
        <v>436810</v>
      </c>
      <c r="E8" s="10">
        <v>1100000</v>
      </c>
      <c r="F8" s="11">
        <f>D8/E8</f>
        <v>0.39710000000000001</v>
      </c>
    </row>
    <row r="9" spans="1:6">
      <c r="A9" s="6">
        <v>8</v>
      </c>
      <c r="B9" s="7" t="s">
        <v>123</v>
      </c>
      <c r="C9" s="7" t="s">
        <v>124</v>
      </c>
      <c r="D9" s="10">
        <v>223175</v>
      </c>
      <c r="E9" s="10">
        <v>600000</v>
      </c>
      <c r="F9" s="11">
        <f>D9/E9</f>
        <v>0.37195833333333334</v>
      </c>
    </row>
    <row r="10" spans="1:6">
      <c r="A10" s="6">
        <v>9</v>
      </c>
      <c r="B10" s="7" t="s">
        <v>14</v>
      </c>
      <c r="C10" s="7" t="s">
        <v>15</v>
      </c>
      <c r="D10" s="10">
        <v>243850</v>
      </c>
      <c r="E10" s="10">
        <v>700000</v>
      </c>
      <c r="F10" s="11">
        <f>D10/E10</f>
        <v>0.34835714285714287</v>
      </c>
    </row>
    <row r="11" spans="1:6">
      <c r="A11" s="6">
        <v>10</v>
      </c>
      <c r="B11" s="7" t="s">
        <v>18</v>
      </c>
      <c r="C11" s="7" t="s">
        <v>19</v>
      </c>
      <c r="D11" s="10">
        <v>200660</v>
      </c>
      <c r="E11" s="10">
        <v>600000</v>
      </c>
      <c r="F11" s="11">
        <f>D11/E11</f>
        <v>0.33443333333333336</v>
      </c>
    </row>
    <row r="12" spans="1:6">
      <c r="A12" s="6">
        <v>11</v>
      </c>
      <c r="B12" s="7" t="s">
        <v>20</v>
      </c>
      <c r="C12" s="7" t="s">
        <v>21</v>
      </c>
      <c r="D12" s="10">
        <v>182755</v>
      </c>
      <c r="E12" s="10">
        <v>550000</v>
      </c>
      <c r="F12" s="11">
        <f>D12/E12</f>
        <v>0.33228181818181818</v>
      </c>
    </row>
    <row r="13" spans="1:6">
      <c r="A13" s="6">
        <v>12</v>
      </c>
      <c r="B13" s="7" t="s">
        <v>131</v>
      </c>
      <c r="C13" s="7" t="s">
        <v>132</v>
      </c>
      <c r="D13" s="10">
        <v>188255</v>
      </c>
      <c r="E13" s="10">
        <v>600000</v>
      </c>
      <c r="F13" s="11">
        <f>D13/E13</f>
        <v>0.31375833333333331</v>
      </c>
    </row>
    <row r="14" spans="1:6">
      <c r="A14" s="6">
        <v>13</v>
      </c>
      <c r="B14" s="7" t="s">
        <v>71</v>
      </c>
      <c r="C14" s="7" t="s">
        <v>72</v>
      </c>
      <c r="D14" s="10">
        <v>273945</v>
      </c>
      <c r="E14" s="10">
        <v>900000</v>
      </c>
      <c r="F14" s="11">
        <f>D14/E14</f>
        <v>0.30438333333333334</v>
      </c>
    </row>
    <row r="15" spans="1:6">
      <c r="A15" s="6">
        <v>14</v>
      </c>
      <c r="B15" s="7" t="s">
        <v>107</v>
      </c>
      <c r="C15" s="7" t="s">
        <v>108</v>
      </c>
      <c r="D15" s="10">
        <v>171365</v>
      </c>
      <c r="E15" s="10">
        <v>600000</v>
      </c>
      <c r="F15" s="11">
        <f>D15/E15</f>
        <v>0.28560833333333335</v>
      </c>
    </row>
    <row r="16" spans="1:6">
      <c r="A16" s="6">
        <v>15</v>
      </c>
      <c r="B16" s="7" t="s">
        <v>44</v>
      </c>
      <c r="C16" s="7" t="s">
        <v>45</v>
      </c>
      <c r="D16" s="10">
        <v>170860</v>
      </c>
      <c r="E16" s="10">
        <v>600000</v>
      </c>
      <c r="F16" s="11">
        <f>D16/E16</f>
        <v>0.28476666666666667</v>
      </c>
    </row>
    <row r="17" spans="1:6">
      <c r="A17" s="6">
        <v>16</v>
      </c>
      <c r="B17" s="7" t="s">
        <v>75</v>
      </c>
      <c r="C17" s="7" t="s">
        <v>76</v>
      </c>
      <c r="D17" s="10">
        <v>268455</v>
      </c>
      <c r="E17" s="10">
        <v>950000</v>
      </c>
      <c r="F17" s="11">
        <f>D17/E17</f>
        <v>0.28258421052631577</v>
      </c>
    </row>
    <row r="18" spans="1:6">
      <c r="A18" s="6">
        <v>17</v>
      </c>
      <c r="B18" s="7" t="s">
        <v>99</v>
      </c>
      <c r="C18" s="7" t="s">
        <v>100</v>
      </c>
      <c r="D18" s="10">
        <v>152975</v>
      </c>
      <c r="E18" s="10">
        <v>550000</v>
      </c>
      <c r="F18" s="11">
        <f>D18/E18</f>
        <v>0.27813636363636363</v>
      </c>
    </row>
    <row r="19" spans="1:6">
      <c r="A19" s="6">
        <v>18</v>
      </c>
      <c r="B19" s="7" t="s">
        <v>85</v>
      </c>
      <c r="C19" s="7" t="s">
        <v>86</v>
      </c>
      <c r="D19" s="10">
        <v>193655</v>
      </c>
      <c r="E19" s="10">
        <v>700000</v>
      </c>
      <c r="F19" s="11">
        <f>D19/E19</f>
        <v>0.27665000000000001</v>
      </c>
    </row>
    <row r="20" spans="1:6">
      <c r="A20" s="6">
        <v>19</v>
      </c>
      <c r="B20" s="7" t="s">
        <v>12</v>
      </c>
      <c r="C20" s="7" t="s">
        <v>13</v>
      </c>
      <c r="D20" s="10">
        <v>163180</v>
      </c>
      <c r="E20" s="10">
        <v>600000</v>
      </c>
      <c r="F20" s="11">
        <f>D20/E20</f>
        <v>0.27196666666666669</v>
      </c>
    </row>
    <row r="21" spans="1:6">
      <c r="A21" s="6">
        <v>20</v>
      </c>
      <c r="B21" s="7" t="s">
        <v>6</v>
      </c>
      <c r="C21" s="7" t="s">
        <v>7</v>
      </c>
      <c r="D21" s="10">
        <v>188570</v>
      </c>
      <c r="E21" s="10">
        <v>700000</v>
      </c>
      <c r="F21" s="11">
        <f>D21/E21</f>
        <v>0.26938571428571428</v>
      </c>
    </row>
    <row r="22" spans="1:6">
      <c r="A22" s="6">
        <v>21</v>
      </c>
      <c r="B22" s="7" t="s">
        <v>135</v>
      </c>
      <c r="C22" s="7" t="s">
        <v>136</v>
      </c>
      <c r="D22" s="10">
        <v>146975</v>
      </c>
      <c r="E22" s="10">
        <v>550000</v>
      </c>
      <c r="F22" s="11">
        <f>D22/E22</f>
        <v>0.2672272727272727</v>
      </c>
    </row>
    <row r="23" spans="1:6">
      <c r="A23" s="4"/>
      <c r="D23" s="17">
        <f>SUM(D2:D22)</f>
        <v>4972925</v>
      </c>
      <c r="E23" s="17">
        <f>SUM(E2:E22)</f>
        <v>14150000</v>
      </c>
      <c r="F23" s="18">
        <f>D23/E23</f>
        <v>0.35144346289752648</v>
      </c>
    </row>
    <row r="24" spans="1:6">
      <c r="A24" s="6">
        <v>1</v>
      </c>
      <c r="B24" s="7" t="s">
        <v>97</v>
      </c>
      <c r="C24" s="7" t="s">
        <v>98</v>
      </c>
      <c r="D24" s="10">
        <v>144680</v>
      </c>
      <c r="E24" s="10">
        <v>550000</v>
      </c>
      <c r="F24" s="11">
        <f>D24/E24</f>
        <v>0.26305454545454543</v>
      </c>
    </row>
    <row r="25" spans="1:6">
      <c r="A25" s="6">
        <v>2</v>
      </c>
      <c r="B25" s="7" t="s">
        <v>34</v>
      </c>
      <c r="C25" s="7" t="s">
        <v>35</v>
      </c>
      <c r="D25" s="10">
        <v>140375</v>
      </c>
      <c r="E25" s="10">
        <v>550000</v>
      </c>
      <c r="F25" s="11">
        <f>D25/E25</f>
        <v>0.25522727272727275</v>
      </c>
    </row>
    <row r="26" spans="1:6">
      <c r="A26" s="6">
        <v>3</v>
      </c>
      <c r="B26" s="7" t="s">
        <v>101</v>
      </c>
      <c r="C26" s="7" t="s">
        <v>102</v>
      </c>
      <c r="D26" s="10">
        <v>274335</v>
      </c>
      <c r="E26" s="10">
        <v>1100000</v>
      </c>
      <c r="F26" s="11">
        <f>D26/E26</f>
        <v>0.24939545454545456</v>
      </c>
    </row>
    <row r="27" spans="1:6">
      <c r="A27" s="6">
        <v>4</v>
      </c>
      <c r="B27" s="7" t="s">
        <v>50</v>
      </c>
      <c r="C27" s="7" t="s">
        <v>51</v>
      </c>
      <c r="D27" s="10">
        <v>161760</v>
      </c>
      <c r="E27" s="10">
        <v>650000</v>
      </c>
      <c r="F27" s="11">
        <f>D27/E27</f>
        <v>0.24886153846153847</v>
      </c>
    </row>
    <row r="28" spans="1:6">
      <c r="A28" s="6">
        <v>5</v>
      </c>
      <c r="B28" s="7" t="s">
        <v>42</v>
      </c>
      <c r="C28" s="7" t="s">
        <v>43</v>
      </c>
      <c r="D28" s="10">
        <v>245860</v>
      </c>
      <c r="E28" s="10">
        <v>1000000</v>
      </c>
      <c r="F28" s="11">
        <f>D28/E28</f>
        <v>0.24586</v>
      </c>
    </row>
    <row r="29" spans="1:6">
      <c r="A29" s="6">
        <v>6</v>
      </c>
      <c r="B29" s="7" t="s">
        <v>10</v>
      </c>
      <c r="C29" s="7" t="s">
        <v>11</v>
      </c>
      <c r="D29" s="10">
        <v>301040</v>
      </c>
      <c r="E29" s="10">
        <v>1250000</v>
      </c>
      <c r="F29" s="11">
        <f>D29/E29</f>
        <v>0.24083199999999999</v>
      </c>
    </row>
    <row r="30" spans="1:6">
      <c r="A30" s="6">
        <v>7</v>
      </c>
      <c r="B30" s="7" t="s">
        <v>73</v>
      </c>
      <c r="C30" s="7" t="s">
        <v>74</v>
      </c>
      <c r="D30" s="10">
        <v>142585</v>
      </c>
      <c r="E30" s="10">
        <v>600000</v>
      </c>
      <c r="F30" s="11">
        <f>D30/E30</f>
        <v>0.23764166666666667</v>
      </c>
    </row>
    <row r="31" spans="1:6">
      <c r="A31" s="6">
        <v>8</v>
      </c>
      <c r="B31" s="7" t="s">
        <v>91</v>
      </c>
      <c r="C31" s="7" t="s">
        <v>92</v>
      </c>
      <c r="D31" s="10">
        <v>141375</v>
      </c>
      <c r="E31" s="10">
        <v>600000</v>
      </c>
      <c r="F31" s="11">
        <f>D31/E31</f>
        <v>0.235625</v>
      </c>
    </row>
    <row r="32" spans="1:6">
      <c r="A32" s="6">
        <v>9</v>
      </c>
      <c r="B32" s="7" t="s">
        <v>111</v>
      </c>
      <c r="C32" s="7" t="s">
        <v>112</v>
      </c>
      <c r="D32" s="10">
        <v>172970</v>
      </c>
      <c r="E32" s="10">
        <v>750000</v>
      </c>
      <c r="F32" s="11">
        <f>D32/E32</f>
        <v>0.23062666666666667</v>
      </c>
    </row>
    <row r="33" spans="1:6">
      <c r="A33" s="6">
        <v>10</v>
      </c>
      <c r="B33" s="7" t="s">
        <v>113</v>
      </c>
      <c r="C33" s="7" t="s">
        <v>114</v>
      </c>
      <c r="D33" s="10">
        <v>134360</v>
      </c>
      <c r="E33" s="10">
        <v>600000</v>
      </c>
      <c r="F33" s="11">
        <f>D33/E33</f>
        <v>0.22393333333333335</v>
      </c>
    </row>
    <row r="34" spans="1:6">
      <c r="A34" s="6">
        <v>11</v>
      </c>
      <c r="B34" s="7" t="s">
        <v>62</v>
      </c>
      <c r="C34" s="7" t="s">
        <v>63</v>
      </c>
      <c r="D34" s="10">
        <v>156175</v>
      </c>
      <c r="E34" s="10">
        <v>700000</v>
      </c>
      <c r="F34" s="11">
        <f>D34/E34</f>
        <v>0.22310714285714286</v>
      </c>
    </row>
    <row r="35" spans="1:6">
      <c r="A35" s="6">
        <v>12</v>
      </c>
      <c r="B35" s="7" t="s">
        <v>93</v>
      </c>
      <c r="C35" s="7" t="s">
        <v>94</v>
      </c>
      <c r="D35" s="10">
        <v>209665</v>
      </c>
      <c r="E35" s="10">
        <v>950000</v>
      </c>
      <c r="F35" s="11">
        <f>D35/E35</f>
        <v>0.22070000000000001</v>
      </c>
    </row>
    <row r="36" spans="1:6">
      <c r="A36" s="6">
        <v>13</v>
      </c>
      <c r="B36" s="7" t="s">
        <v>81</v>
      </c>
      <c r="C36" s="7" t="s">
        <v>82</v>
      </c>
      <c r="D36" s="10">
        <v>241445</v>
      </c>
      <c r="E36" s="10">
        <v>1100000</v>
      </c>
      <c r="F36" s="11">
        <f>D36/E36</f>
        <v>0.21949545454545455</v>
      </c>
    </row>
    <row r="37" spans="1:6">
      <c r="A37" s="6">
        <v>14</v>
      </c>
      <c r="B37" s="7" t="s">
        <v>125</v>
      </c>
      <c r="C37" s="7" t="s">
        <v>126</v>
      </c>
      <c r="D37" s="10">
        <v>124980</v>
      </c>
      <c r="E37" s="10">
        <v>600000</v>
      </c>
      <c r="F37" s="11">
        <f>D37/E37</f>
        <v>0.20830000000000001</v>
      </c>
    </row>
    <row r="38" spans="1:6">
      <c r="A38" s="6">
        <v>15</v>
      </c>
      <c r="B38" s="7" t="s">
        <v>38</v>
      </c>
      <c r="C38" s="7" t="s">
        <v>39</v>
      </c>
      <c r="D38" s="10">
        <v>219375</v>
      </c>
      <c r="E38" s="10">
        <v>1100000</v>
      </c>
      <c r="F38" s="11">
        <f>D38/E38</f>
        <v>0.19943181818181818</v>
      </c>
    </row>
    <row r="39" spans="1:6">
      <c r="A39" s="6">
        <v>16</v>
      </c>
      <c r="B39" s="7" t="s">
        <v>105</v>
      </c>
      <c r="C39" s="7" t="s">
        <v>106</v>
      </c>
      <c r="D39" s="10">
        <v>118680</v>
      </c>
      <c r="E39" s="10">
        <v>600000</v>
      </c>
      <c r="F39" s="11">
        <f>D39/E39</f>
        <v>0.1978</v>
      </c>
    </row>
    <row r="40" spans="1:6">
      <c r="A40" s="6">
        <v>17</v>
      </c>
      <c r="B40" s="7" t="s">
        <v>22</v>
      </c>
      <c r="C40" s="7" t="s">
        <v>23</v>
      </c>
      <c r="D40" s="10">
        <v>107620</v>
      </c>
      <c r="E40" s="10">
        <v>550000</v>
      </c>
      <c r="F40" s="11">
        <f>D40/E40</f>
        <v>0.19567272727272728</v>
      </c>
    </row>
    <row r="41" spans="1:6">
      <c r="A41" s="6">
        <v>18</v>
      </c>
      <c r="B41" s="7" t="s">
        <v>115</v>
      </c>
      <c r="C41" s="7" t="s">
        <v>116</v>
      </c>
      <c r="D41" s="10">
        <v>107375</v>
      </c>
      <c r="E41" s="10">
        <v>550000</v>
      </c>
      <c r="F41" s="11">
        <f>D41/E41</f>
        <v>0.19522727272727272</v>
      </c>
    </row>
    <row r="42" spans="1:6">
      <c r="A42" s="6">
        <v>19</v>
      </c>
      <c r="B42" s="7" t="s">
        <v>133</v>
      </c>
      <c r="C42" s="7" t="s">
        <v>134</v>
      </c>
      <c r="D42" s="10">
        <v>105585</v>
      </c>
      <c r="E42" s="10">
        <v>550000</v>
      </c>
      <c r="F42" s="11">
        <f>D42/E42</f>
        <v>0.19197272727272727</v>
      </c>
    </row>
    <row r="43" spans="1:6">
      <c r="A43" s="6">
        <v>20</v>
      </c>
      <c r="B43" s="7" t="s">
        <v>36</v>
      </c>
      <c r="C43" s="7" t="s">
        <v>37</v>
      </c>
      <c r="D43" s="10">
        <v>199965</v>
      </c>
      <c r="E43" s="10">
        <v>1100000</v>
      </c>
      <c r="F43" s="11">
        <f>D43/E43</f>
        <v>0.18178636363636363</v>
      </c>
    </row>
    <row r="44" spans="1:6">
      <c r="A44" s="6">
        <v>21</v>
      </c>
      <c r="B44" s="7" t="s">
        <v>103</v>
      </c>
      <c r="C44" s="7" t="s">
        <v>104</v>
      </c>
      <c r="D44" s="10">
        <v>108280</v>
      </c>
      <c r="E44" s="10">
        <v>600000</v>
      </c>
      <c r="F44" s="11">
        <f>D44/E44</f>
        <v>0.18046666666666666</v>
      </c>
    </row>
    <row r="45" spans="1:6">
      <c r="A45" s="6">
        <v>22</v>
      </c>
      <c r="B45" s="7" t="s">
        <v>129</v>
      </c>
      <c r="C45" s="7" t="s">
        <v>130</v>
      </c>
      <c r="D45" s="10">
        <v>103880</v>
      </c>
      <c r="E45" s="10">
        <v>600000</v>
      </c>
      <c r="F45" s="11">
        <f>D45/E45</f>
        <v>0.17313333333333333</v>
      </c>
    </row>
    <row r="46" spans="1:6">
      <c r="A46" s="6">
        <v>23</v>
      </c>
      <c r="B46" s="7" t="s">
        <v>109</v>
      </c>
      <c r="C46" s="7" t="s">
        <v>110</v>
      </c>
      <c r="D46" s="10">
        <v>109565</v>
      </c>
      <c r="E46" s="10">
        <v>650000</v>
      </c>
      <c r="F46" s="11">
        <f>D46/E46</f>
        <v>0.16856153846153846</v>
      </c>
    </row>
    <row r="47" spans="1:6">
      <c r="A47" s="6">
        <v>24</v>
      </c>
      <c r="B47" s="7" t="s">
        <v>60</v>
      </c>
      <c r="C47" s="7" t="s">
        <v>61</v>
      </c>
      <c r="D47" s="10">
        <v>116370</v>
      </c>
      <c r="E47" s="10">
        <v>700000</v>
      </c>
      <c r="F47" s="11">
        <f>D47/E47</f>
        <v>0.16624285714285714</v>
      </c>
    </row>
    <row r="48" spans="1:6">
      <c r="A48" s="6">
        <v>25</v>
      </c>
      <c r="B48" s="7" t="s">
        <v>79</v>
      </c>
      <c r="C48" s="7" t="s">
        <v>80</v>
      </c>
      <c r="D48" s="10">
        <v>96375</v>
      </c>
      <c r="E48" s="10">
        <v>600000</v>
      </c>
      <c r="F48" s="11">
        <f>D48/E48</f>
        <v>0.16062499999999999</v>
      </c>
    </row>
    <row r="49" spans="1:6">
      <c r="A49" s="6">
        <v>26</v>
      </c>
      <c r="B49" s="7" t="s">
        <v>58</v>
      </c>
      <c r="C49" s="7" t="s">
        <v>59</v>
      </c>
      <c r="D49" s="10">
        <v>221460</v>
      </c>
      <c r="E49" s="10">
        <v>1600000</v>
      </c>
      <c r="F49" s="11">
        <f>D49/E49</f>
        <v>0.13841249999999999</v>
      </c>
    </row>
    <row r="50" spans="1:6">
      <c r="A50" s="6">
        <v>27</v>
      </c>
      <c r="B50" s="7" t="s">
        <v>8</v>
      </c>
      <c r="C50" s="7" t="s">
        <v>9</v>
      </c>
      <c r="D50" s="10">
        <v>74470</v>
      </c>
      <c r="E50" s="10">
        <v>550000</v>
      </c>
      <c r="F50" s="11">
        <f>D50/E50</f>
        <v>0.13539999999999999</v>
      </c>
    </row>
    <row r="51" spans="1:6">
      <c r="A51" s="6">
        <v>28</v>
      </c>
      <c r="B51" s="7" t="s">
        <v>77</v>
      </c>
      <c r="C51" s="7" t="s">
        <v>78</v>
      </c>
      <c r="D51" s="10">
        <v>74985</v>
      </c>
      <c r="E51" s="10">
        <v>600000</v>
      </c>
      <c r="F51" s="11">
        <f>D51/E51</f>
        <v>0.124975</v>
      </c>
    </row>
    <row r="52" spans="1:6">
      <c r="A52" s="6">
        <v>29</v>
      </c>
      <c r="B52" s="7" t="s">
        <v>121</v>
      </c>
      <c r="C52" s="7" t="s">
        <v>122</v>
      </c>
      <c r="D52" s="10">
        <v>68590</v>
      </c>
      <c r="E52" s="10">
        <v>550000</v>
      </c>
      <c r="F52" s="11">
        <f>D52/E52</f>
        <v>0.12470909090909091</v>
      </c>
    </row>
    <row r="53" spans="1:6">
      <c r="A53" s="6">
        <v>30</v>
      </c>
      <c r="B53" s="7" t="s">
        <v>89</v>
      </c>
      <c r="C53" s="7" t="s">
        <v>90</v>
      </c>
      <c r="D53" s="10">
        <v>112175</v>
      </c>
      <c r="E53" s="10">
        <v>900000</v>
      </c>
      <c r="F53" s="11">
        <f>D53/E53</f>
        <v>0.12463888888888888</v>
      </c>
    </row>
    <row r="54" spans="1:6">
      <c r="A54" s="6">
        <v>31</v>
      </c>
      <c r="B54" s="7" t="s">
        <v>24</v>
      </c>
      <c r="C54" s="7" t="s">
        <v>25</v>
      </c>
      <c r="D54" s="10">
        <v>84590</v>
      </c>
      <c r="E54" s="10">
        <v>700000</v>
      </c>
      <c r="F54" s="11">
        <f>D54/E54</f>
        <v>0.12084285714285714</v>
      </c>
    </row>
    <row r="55" spans="1:6">
      <c r="A55" s="6">
        <v>32</v>
      </c>
      <c r="B55" s="7" t="s">
        <v>48</v>
      </c>
      <c r="C55" s="7" t="s">
        <v>49</v>
      </c>
      <c r="D55" s="10">
        <v>61990</v>
      </c>
      <c r="E55" s="10">
        <v>550000</v>
      </c>
      <c r="F55" s="11">
        <f>D55/E55</f>
        <v>0.11270909090909091</v>
      </c>
    </row>
    <row r="56" spans="1:6">
      <c r="A56" s="6">
        <v>33</v>
      </c>
      <c r="B56" s="7" t="s">
        <v>30</v>
      </c>
      <c r="C56" s="7" t="s">
        <v>31</v>
      </c>
      <c r="D56" s="10">
        <v>60990</v>
      </c>
      <c r="E56" s="10">
        <v>550000</v>
      </c>
      <c r="F56" s="11">
        <f>D56/E56</f>
        <v>0.1108909090909091</v>
      </c>
    </row>
    <row r="57" spans="1:6">
      <c r="A57" s="6">
        <v>34</v>
      </c>
      <c r="B57" s="7" t="s">
        <v>46</v>
      </c>
      <c r="C57" s="7" t="s">
        <v>47</v>
      </c>
      <c r="D57" s="10">
        <v>113470</v>
      </c>
      <c r="E57" s="10">
        <v>1050000</v>
      </c>
      <c r="F57" s="11">
        <f>D57/E57</f>
        <v>0.10806666666666667</v>
      </c>
    </row>
    <row r="58" spans="1:6">
      <c r="A58" s="6">
        <v>35</v>
      </c>
      <c r="B58" s="7" t="s">
        <v>87</v>
      </c>
      <c r="C58" s="7" t="s">
        <v>88</v>
      </c>
      <c r="D58" s="10">
        <v>61685</v>
      </c>
      <c r="E58" s="10">
        <v>600000</v>
      </c>
      <c r="F58" s="11">
        <f>D58/E58</f>
        <v>0.10280833333333333</v>
      </c>
    </row>
    <row r="59" spans="1:6">
      <c r="A59" s="6">
        <v>36</v>
      </c>
      <c r="B59" s="7" t="s">
        <v>64</v>
      </c>
      <c r="C59" s="7" t="s">
        <v>65</v>
      </c>
      <c r="D59" s="10">
        <v>61485</v>
      </c>
      <c r="E59" s="10">
        <v>600000</v>
      </c>
      <c r="F59" s="11">
        <f>D59/E59</f>
        <v>0.102475</v>
      </c>
    </row>
    <row r="60" spans="1:6">
      <c r="A60" s="6">
        <v>37</v>
      </c>
      <c r="B60" s="7" t="s">
        <v>4</v>
      </c>
      <c r="C60" s="7" t="s">
        <v>5</v>
      </c>
      <c r="D60" s="10">
        <v>98075</v>
      </c>
      <c r="E60" s="10">
        <v>1000000</v>
      </c>
      <c r="F60" s="11">
        <f>D60/E60</f>
        <v>9.8074999999999996E-2</v>
      </c>
    </row>
    <row r="61" spans="1:6">
      <c r="A61" s="6">
        <v>38</v>
      </c>
      <c r="B61" s="7" t="s">
        <v>66</v>
      </c>
      <c r="C61" s="7" t="s">
        <v>67</v>
      </c>
      <c r="D61" s="10">
        <v>45990</v>
      </c>
      <c r="E61" s="10">
        <v>550000</v>
      </c>
      <c r="F61" s="11">
        <f>D61/E61</f>
        <v>8.3618181818181814E-2</v>
      </c>
    </row>
    <row r="62" spans="1:6">
      <c r="A62" s="6">
        <v>39</v>
      </c>
      <c r="B62" s="7" t="s">
        <v>119</v>
      </c>
      <c r="C62" s="7" t="s">
        <v>120</v>
      </c>
      <c r="D62" s="10">
        <v>79475</v>
      </c>
      <c r="E62" s="10">
        <v>1000000</v>
      </c>
      <c r="F62" s="11">
        <f>D62/E62</f>
        <v>7.9475000000000004E-2</v>
      </c>
    </row>
    <row r="63" spans="1:6">
      <c r="A63" s="6">
        <v>40</v>
      </c>
      <c r="B63" s="7" t="s">
        <v>127</v>
      </c>
      <c r="C63" s="7" t="s">
        <v>128</v>
      </c>
      <c r="D63" s="10">
        <v>59990</v>
      </c>
      <c r="E63" s="10">
        <v>1000000</v>
      </c>
      <c r="F63" s="11">
        <f>D63/E63</f>
        <v>5.9990000000000002E-2</v>
      </c>
    </row>
    <row r="64" spans="1:6">
      <c r="A64" s="6">
        <v>41</v>
      </c>
      <c r="B64" s="7" t="s">
        <v>68</v>
      </c>
      <c r="C64" s="7"/>
      <c r="D64" s="10">
        <v>32995</v>
      </c>
      <c r="E64" s="10">
        <v>600000</v>
      </c>
      <c r="F64" s="11">
        <f>D64/E64</f>
        <v>5.4991666666666668E-2</v>
      </c>
    </row>
    <row r="65" spans="1:6">
      <c r="A65" s="6">
        <v>42</v>
      </c>
      <c r="B65" s="7" t="s">
        <v>83</v>
      </c>
      <c r="C65" s="7" t="s">
        <v>84</v>
      </c>
      <c r="D65" s="10">
        <v>29995</v>
      </c>
      <c r="E65" s="10">
        <v>550000</v>
      </c>
      <c r="F65" s="11">
        <f>D65/E65</f>
        <v>5.453636363636364E-2</v>
      </c>
    </row>
    <row r="66" spans="1:6">
      <c r="A66" s="6">
        <v>43</v>
      </c>
      <c r="B66" s="7" t="s">
        <v>137</v>
      </c>
      <c r="C66" s="7" t="s">
        <v>138</v>
      </c>
      <c r="D66" s="10">
        <v>25485</v>
      </c>
      <c r="E66" s="10">
        <v>600000</v>
      </c>
      <c r="F66" s="11">
        <f>D66/E66</f>
        <v>4.2474999999999999E-2</v>
      </c>
    </row>
    <row r="67" spans="1:6">
      <c r="A67" s="6">
        <v>44</v>
      </c>
      <c r="B67" s="7" t="s">
        <v>26</v>
      </c>
      <c r="C67" s="7" t="s">
        <v>27</v>
      </c>
      <c r="D67" s="10">
        <v>24995</v>
      </c>
      <c r="E67" s="10">
        <v>600000</v>
      </c>
      <c r="F67" s="11">
        <f>D67/E67</f>
        <v>4.1658333333333332E-2</v>
      </c>
    </row>
    <row r="68" spans="1:6">
      <c r="A68" s="6">
        <v>45</v>
      </c>
      <c r="B68" s="7" t="s">
        <v>69</v>
      </c>
      <c r="C68" s="7" t="s">
        <v>70</v>
      </c>
      <c r="D68" s="10">
        <v>4995</v>
      </c>
      <c r="E68" s="10">
        <v>550000</v>
      </c>
      <c r="F68" s="11">
        <f>D68/E68</f>
        <v>9.0818181818181822E-3</v>
      </c>
    </row>
    <row r="69" spans="1:6">
      <c r="A69" s="6">
        <v>46</v>
      </c>
      <c r="B69" s="7" t="s">
        <v>95</v>
      </c>
      <c r="C69" s="7" t="s">
        <v>96</v>
      </c>
      <c r="D69" s="7">
        <v>0</v>
      </c>
      <c r="E69" s="10">
        <v>500000</v>
      </c>
      <c r="F69" s="11">
        <f>D69/E69</f>
        <v>0</v>
      </c>
    </row>
    <row r="70" spans="1:6">
      <c r="A70" s="6">
        <v>47</v>
      </c>
      <c r="B70" s="7" t="s">
        <v>117</v>
      </c>
      <c r="C70" s="7" t="s">
        <v>118</v>
      </c>
      <c r="D70" s="7">
        <v>0</v>
      </c>
      <c r="E70" s="10">
        <v>600000</v>
      </c>
      <c r="F70" s="11">
        <f>D70/E70</f>
        <v>0</v>
      </c>
    </row>
    <row r="71" spans="1:6">
      <c r="D71" s="17">
        <f>SUM(D24:D70)</f>
        <v>5382560</v>
      </c>
      <c r="E71" s="17">
        <f>SUM(E24:E70)</f>
        <v>34400000</v>
      </c>
      <c r="F71" s="18">
        <f>D71/E71</f>
        <v>0.15646976744186047</v>
      </c>
    </row>
    <row r="72" spans="1:6">
      <c r="A72" s="14">
        <f>A22+A70</f>
        <v>68</v>
      </c>
      <c r="B72" s="14" t="s">
        <v>141</v>
      </c>
      <c r="C72" s="19"/>
      <c r="D72" s="15">
        <f>D23+D71</f>
        <v>10355485</v>
      </c>
      <c r="E72" s="15">
        <f>E23+E71</f>
        <v>48550000</v>
      </c>
      <c r="F72" s="16">
        <f>D72/E72</f>
        <v>0.21329526261585993</v>
      </c>
    </row>
  </sheetData>
  <sortState ref="B2:F69">
    <sortCondition descending="1" ref="F2:F6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C24" sqref="C24"/>
    </sheetView>
  </sheetViews>
  <sheetFormatPr defaultRowHeight="14.5"/>
  <cols>
    <col min="1" max="1" width="4" bestFit="1" customWidth="1"/>
    <col min="2" max="2" width="26.7265625" bestFit="1" customWidth="1"/>
    <col min="3" max="3" width="23.08984375" bestFit="1" customWidth="1"/>
    <col min="4" max="4" width="11.453125" bestFit="1" customWidth="1"/>
    <col min="5" max="5" width="13.26953125" bestFit="1" customWidth="1"/>
  </cols>
  <sheetData>
    <row r="1" spans="1:6">
      <c r="A1" s="5" t="s">
        <v>139</v>
      </c>
      <c r="B1" s="5" t="s">
        <v>0</v>
      </c>
      <c r="C1" s="5" t="s">
        <v>1</v>
      </c>
      <c r="D1" s="5" t="s">
        <v>3</v>
      </c>
      <c r="E1" s="5" t="s">
        <v>2</v>
      </c>
      <c r="F1" s="5" t="s">
        <v>140</v>
      </c>
    </row>
    <row r="2" spans="1:6">
      <c r="A2" s="20">
        <v>1</v>
      </c>
      <c r="B2" s="7" t="s">
        <v>146</v>
      </c>
      <c r="C2" s="7" t="s">
        <v>147</v>
      </c>
      <c r="D2" s="10">
        <v>712315</v>
      </c>
      <c r="E2" s="10">
        <v>1100000</v>
      </c>
      <c r="F2" s="11">
        <f>D2/E2</f>
        <v>0.64755909090909092</v>
      </c>
    </row>
    <row r="3" spans="1:6">
      <c r="A3" s="20">
        <v>2</v>
      </c>
      <c r="B3" s="7" t="s">
        <v>148</v>
      </c>
      <c r="C3" s="7" t="s">
        <v>149</v>
      </c>
      <c r="D3" s="10">
        <v>544100</v>
      </c>
      <c r="E3" s="10">
        <v>1600000</v>
      </c>
      <c r="F3" s="11">
        <f>D3/E3</f>
        <v>0.34006249999999999</v>
      </c>
    </row>
    <row r="4" spans="1:6">
      <c r="A4" s="20">
        <v>3</v>
      </c>
      <c r="B4" s="7" t="s">
        <v>150</v>
      </c>
      <c r="C4" s="7" t="s">
        <v>151</v>
      </c>
      <c r="D4" s="10">
        <v>268755</v>
      </c>
      <c r="E4" s="10">
        <v>800000</v>
      </c>
      <c r="F4" s="11">
        <f>D4/E4</f>
        <v>0.33594374999999999</v>
      </c>
    </row>
    <row r="5" spans="1:6">
      <c r="A5" s="20">
        <v>4</v>
      </c>
      <c r="B5" s="7" t="s">
        <v>152</v>
      </c>
      <c r="C5" s="7" t="s">
        <v>153</v>
      </c>
      <c r="D5" s="10">
        <v>336225</v>
      </c>
      <c r="E5" s="10">
        <v>1100000</v>
      </c>
      <c r="F5" s="11">
        <f>D5/E5</f>
        <v>0.30565909090909094</v>
      </c>
    </row>
    <row r="6" spans="1:6">
      <c r="A6" s="20">
        <v>5</v>
      </c>
      <c r="B6" s="7" t="s">
        <v>154</v>
      </c>
      <c r="C6" s="7" t="s">
        <v>155</v>
      </c>
      <c r="D6" s="10">
        <v>337160</v>
      </c>
      <c r="E6" s="10">
        <v>1200000</v>
      </c>
      <c r="F6" s="11">
        <f>D6/E6</f>
        <v>0.28096666666666664</v>
      </c>
    </row>
    <row r="7" spans="1:6">
      <c r="A7" s="20">
        <v>6</v>
      </c>
      <c r="B7" s="7" t="s">
        <v>156</v>
      </c>
      <c r="C7" s="7" t="s">
        <v>157</v>
      </c>
      <c r="D7" s="10">
        <v>352425</v>
      </c>
      <c r="E7" s="10">
        <v>1300000</v>
      </c>
      <c r="F7" s="11">
        <f>D7/E7</f>
        <v>0.27109615384615382</v>
      </c>
    </row>
    <row r="8" spans="1:6">
      <c r="D8" s="17">
        <f>SUM(D2:D7)</f>
        <v>2550980</v>
      </c>
      <c r="E8" s="17">
        <f>SUM(E2:E7)</f>
        <v>7100000</v>
      </c>
      <c r="F8" s="18">
        <f>D8/E8</f>
        <v>0.35929295774647885</v>
      </c>
    </row>
    <row r="9" spans="1:6">
      <c r="A9" s="20">
        <v>1</v>
      </c>
      <c r="B9" s="7" t="s">
        <v>158</v>
      </c>
      <c r="C9" s="7" t="s">
        <v>159</v>
      </c>
      <c r="D9" s="10">
        <v>199050</v>
      </c>
      <c r="E9" s="10">
        <v>900000</v>
      </c>
      <c r="F9" s="11">
        <f>D9/E9</f>
        <v>0.22116666666666668</v>
      </c>
    </row>
    <row r="10" spans="1:6">
      <c r="A10" s="20">
        <v>2</v>
      </c>
      <c r="B10" s="7" t="s">
        <v>160</v>
      </c>
      <c r="C10" s="7" t="s">
        <v>161</v>
      </c>
      <c r="D10" s="10">
        <v>283755</v>
      </c>
      <c r="E10" s="10">
        <v>1300000</v>
      </c>
      <c r="F10" s="11">
        <f>D10/E10</f>
        <v>0.21827307692307693</v>
      </c>
    </row>
    <row r="11" spans="1:6">
      <c r="A11" s="20">
        <v>3</v>
      </c>
      <c r="B11" s="7" t="s">
        <v>162</v>
      </c>
      <c r="C11" s="7" t="s">
        <v>163</v>
      </c>
      <c r="D11" s="10">
        <v>345245</v>
      </c>
      <c r="E11" s="10">
        <v>1700000</v>
      </c>
      <c r="F11" s="11">
        <f>D11/E11</f>
        <v>0.20308529411764706</v>
      </c>
    </row>
    <row r="12" spans="1:6">
      <c r="A12" s="20">
        <v>4</v>
      </c>
      <c r="B12" s="7" t="s">
        <v>164</v>
      </c>
      <c r="C12" s="7" t="s">
        <v>165</v>
      </c>
      <c r="D12" s="10">
        <v>301935</v>
      </c>
      <c r="E12" s="10">
        <v>1500000</v>
      </c>
      <c r="F12" s="11">
        <f>D12/E12</f>
        <v>0.20129</v>
      </c>
    </row>
    <row r="13" spans="1:6">
      <c r="A13" s="20">
        <v>5</v>
      </c>
      <c r="B13" s="7" t="s">
        <v>166</v>
      </c>
      <c r="C13" s="7" t="s">
        <v>167</v>
      </c>
      <c r="D13" s="10">
        <v>405955</v>
      </c>
      <c r="E13" s="10">
        <v>2100000</v>
      </c>
      <c r="F13" s="11">
        <f>D13/E13</f>
        <v>0.19331190476190477</v>
      </c>
    </row>
    <row r="14" spans="1:6">
      <c r="A14" s="20">
        <v>6</v>
      </c>
      <c r="B14" s="7" t="s">
        <v>168</v>
      </c>
      <c r="C14" s="7" t="s">
        <v>169</v>
      </c>
      <c r="D14" s="10">
        <v>272230</v>
      </c>
      <c r="E14" s="10">
        <v>1500000</v>
      </c>
      <c r="F14" s="11">
        <f>D14/E14</f>
        <v>0.18148666666666666</v>
      </c>
    </row>
    <row r="15" spans="1:6">
      <c r="A15" s="20">
        <v>7</v>
      </c>
      <c r="B15" s="7" t="s">
        <v>170</v>
      </c>
      <c r="C15" s="7" t="s">
        <v>171</v>
      </c>
      <c r="D15" s="10">
        <v>226965</v>
      </c>
      <c r="E15" s="10">
        <v>1300000</v>
      </c>
      <c r="F15" s="11">
        <f>D15/E15</f>
        <v>0.17458846153846153</v>
      </c>
    </row>
    <row r="16" spans="1:6">
      <c r="A16" s="20">
        <v>8</v>
      </c>
      <c r="B16" s="7" t="s">
        <v>172</v>
      </c>
      <c r="C16" s="7" t="s">
        <v>173</v>
      </c>
      <c r="D16" s="10">
        <v>139120</v>
      </c>
      <c r="E16" s="10">
        <v>1150000</v>
      </c>
      <c r="F16" s="11">
        <f>D16/E16</f>
        <v>0.12097391304347827</v>
      </c>
    </row>
    <row r="17" spans="1:6">
      <c r="A17" s="20">
        <v>9</v>
      </c>
      <c r="B17" s="7" t="s">
        <v>174</v>
      </c>
      <c r="C17" s="7" t="s">
        <v>175</v>
      </c>
      <c r="D17" s="10">
        <v>120470</v>
      </c>
      <c r="E17" s="10">
        <v>1050000</v>
      </c>
      <c r="F17" s="11">
        <f>D17/E17</f>
        <v>0.11473333333333334</v>
      </c>
    </row>
    <row r="18" spans="1:6">
      <c r="A18" s="20">
        <v>10</v>
      </c>
      <c r="B18" s="7" t="s">
        <v>176</v>
      </c>
      <c r="C18" s="7" t="s">
        <v>177</v>
      </c>
      <c r="D18" s="10">
        <v>182965</v>
      </c>
      <c r="E18" s="10">
        <v>1600000</v>
      </c>
      <c r="F18" s="11">
        <f>D18/E18</f>
        <v>0.114353125</v>
      </c>
    </row>
    <row r="19" spans="1:6">
      <c r="A19" s="20">
        <v>11</v>
      </c>
      <c r="B19" s="7" t="s">
        <v>178</v>
      </c>
      <c r="C19" s="7" t="s">
        <v>179</v>
      </c>
      <c r="D19" s="10">
        <v>135970</v>
      </c>
      <c r="E19" s="10">
        <v>1300000</v>
      </c>
      <c r="F19" s="11">
        <f>D19/E19</f>
        <v>0.10459230769230769</v>
      </c>
    </row>
    <row r="20" spans="1:6">
      <c r="A20" s="20">
        <v>12</v>
      </c>
      <c r="B20" s="7" t="s">
        <v>180</v>
      </c>
      <c r="C20" s="7" t="s">
        <v>181</v>
      </c>
      <c r="D20" s="10">
        <v>123175</v>
      </c>
      <c r="E20" s="10">
        <v>1300000</v>
      </c>
      <c r="F20" s="11">
        <f>D20/E20</f>
        <v>9.4750000000000001E-2</v>
      </c>
    </row>
    <row r="21" spans="1:6">
      <c r="A21" s="20">
        <v>13</v>
      </c>
      <c r="B21" s="7" t="s">
        <v>182</v>
      </c>
      <c r="C21" s="7" t="s">
        <v>183</v>
      </c>
      <c r="D21" s="10">
        <v>57990</v>
      </c>
      <c r="E21" s="10">
        <v>1100000</v>
      </c>
      <c r="F21" s="11">
        <f>D21/E21</f>
        <v>5.2718181818181817E-2</v>
      </c>
    </row>
    <row r="22" spans="1:6">
      <c r="D22" s="17">
        <f>SUM(D9:D21)</f>
        <v>2794825</v>
      </c>
      <c r="E22" s="17">
        <f>SUM(E9:E21)</f>
        <v>17800000</v>
      </c>
      <c r="F22" s="18">
        <f>D22/E22</f>
        <v>0.15701264044943819</v>
      </c>
    </row>
    <row r="23" spans="1:6">
      <c r="A23" s="14">
        <f>A7+A21</f>
        <v>19</v>
      </c>
      <c r="B23" s="14"/>
      <c r="C23" s="14"/>
      <c r="D23" s="15">
        <f>D8+D22</f>
        <v>5345805</v>
      </c>
      <c r="E23" s="15">
        <f>E8+E22</f>
        <v>24900000</v>
      </c>
      <c r="F23" s="16">
        <f>D23/E23</f>
        <v>0.21469096385542169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H11" sqref="H11"/>
    </sheetView>
  </sheetViews>
  <sheetFormatPr defaultRowHeight="14.5"/>
  <cols>
    <col min="1" max="1" width="4" bestFit="1" customWidth="1"/>
    <col min="2" max="2" width="29.81640625" bestFit="1" customWidth="1"/>
    <col min="3" max="3" width="19.08984375" bestFit="1" customWidth="1"/>
    <col min="4" max="4" width="11.453125" bestFit="1" customWidth="1"/>
    <col min="5" max="5" width="13.26953125" bestFit="1" customWidth="1"/>
    <col min="6" max="6" width="11.81640625" bestFit="1" customWidth="1"/>
  </cols>
  <sheetData>
    <row r="1" spans="1:6">
      <c r="A1" s="5" t="s">
        <v>139</v>
      </c>
      <c r="B1" s="5" t="s">
        <v>0</v>
      </c>
      <c r="C1" s="5" t="s">
        <v>1</v>
      </c>
      <c r="D1" s="5" t="s">
        <v>3</v>
      </c>
      <c r="E1" s="5" t="s">
        <v>2</v>
      </c>
      <c r="F1" s="5" t="s">
        <v>140</v>
      </c>
    </row>
    <row r="2" spans="1:6">
      <c r="A2" s="6">
        <v>1</v>
      </c>
      <c r="B2" s="7" t="s">
        <v>184</v>
      </c>
      <c r="C2" s="7" t="s">
        <v>185</v>
      </c>
      <c r="D2" s="8">
        <v>197585</v>
      </c>
      <c r="E2" s="8">
        <v>600000</v>
      </c>
      <c r="F2" s="9">
        <f>D2/E2</f>
        <v>0.32930833333333331</v>
      </c>
    </row>
    <row r="3" spans="1:6">
      <c r="A3" s="3"/>
      <c r="D3" s="1"/>
      <c r="E3" s="1"/>
      <c r="F3" s="2"/>
    </row>
    <row r="4" spans="1:6">
      <c r="A4" s="6">
        <v>1</v>
      </c>
      <c r="B4" s="7" t="s">
        <v>186</v>
      </c>
      <c r="C4" s="7" t="s">
        <v>187</v>
      </c>
      <c r="D4" s="10">
        <v>129985</v>
      </c>
      <c r="E4" s="10">
        <v>600000</v>
      </c>
      <c r="F4" s="11">
        <f>D4/E4</f>
        <v>0.21664166666666668</v>
      </c>
    </row>
    <row r="5" spans="1:6">
      <c r="A5" s="6">
        <v>2</v>
      </c>
      <c r="B5" s="7" t="s">
        <v>188</v>
      </c>
      <c r="C5" s="7" t="s">
        <v>189</v>
      </c>
      <c r="D5" s="10">
        <v>111985</v>
      </c>
      <c r="E5" s="10">
        <v>600000</v>
      </c>
      <c r="F5" s="11">
        <f>D5/E5</f>
        <v>0.18664166666666668</v>
      </c>
    </row>
    <row r="6" spans="1:6">
      <c r="A6" s="6">
        <v>3</v>
      </c>
      <c r="B6" s="7" t="s">
        <v>190</v>
      </c>
      <c r="C6" s="7" t="s">
        <v>191</v>
      </c>
      <c r="D6" s="10">
        <v>65500</v>
      </c>
      <c r="E6" s="10">
        <v>600000</v>
      </c>
      <c r="F6" s="11">
        <f>D6/E6</f>
        <v>0.10916666666666666</v>
      </c>
    </row>
    <row r="7" spans="1:6">
      <c r="A7" s="6">
        <v>4</v>
      </c>
      <c r="B7" s="7" t="s">
        <v>192</v>
      </c>
      <c r="C7" s="7" t="s">
        <v>193</v>
      </c>
      <c r="D7" s="10">
        <v>49995</v>
      </c>
      <c r="E7" s="10">
        <v>600000</v>
      </c>
      <c r="F7" s="11">
        <f>D7/E7</f>
        <v>8.3324999999999996E-2</v>
      </c>
    </row>
    <row r="8" spans="1:6">
      <c r="A8" s="6">
        <v>5</v>
      </c>
      <c r="B8" s="7" t="s">
        <v>194</v>
      </c>
      <c r="C8" s="7" t="s">
        <v>195</v>
      </c>
      <c r="D8" s="10">
        <v>44190</v>
      </c>
      <c r="E8" s="10">
        <v>600000</v>
      </c>
      <c r="F8" s="11">
        <f>D8/E8</f>
        <v>7.3649999999999993E-2</v>
      </c>
    </row>
    <row r="9" spans="1:6">
      <c r="A9" s="6">
        <v>6</v>
      </c>
      <c r="B9" s="7" t="s">
        <v>196</v>
      </c>
      <c r="C9" s="7" t="s">
        <v>197</v>
      </c>
      <c r="D9" s="7">
        <v>0</v>
      </c>
      <c r="E9" s="10">
        <v>600000</v>
      </c>
      <c r="F9" s="11">
        <f>D9/E9</f>
        <v>0</v>
      </c>
    </row>
    <row r="10" spans="1:6">
      <c r="A10" s="6">
        <v>7</v>
      </c>
      <c r="B10" s="7" t="s">
        <v>198</v>
      </c>
      <c r="C10" s="7" t="s">
        <v>199</v>
      </c>
      <c r="D10" s="7">
        <v>0</v>
      </c>
      <c r="E10" s="10">
        <v>550000</v>
      </c>
      <c r="F10" s="11">
        <f>D10/E10</f>
        <v>0</v>
      </c>
    </row>
    <row r="11" spans="1:6">
      <c r="A11" s="6">
        <v>8</v>
      </c>
      <c r="B11" s="7" t="s">
        <v>200</v>
      </c>
      <c r="C11" s="7" t="s">
        <v>201</v>
      </c>
      <c r="D11" s="7">
        <v>0</v>
      </c>
      <c r="E11" s="10">
        <v>550000</v>
      </c>
      <c r="F11" s="11">
        <f>D11/E11</f>
        <v>0</v>
      </c>
    </row>
    <row r="12" spans="1:6">
      <c r="A12" s="6">
        <v>9</v>
      </c>
      <c r="B12" s="7" t="s">
        <v>202</v>
      </c>
      <c r="C12" s="7" t="s">
        <v>203</v>
      </c>
      <c r="D12" s="7">
        <v>0</v>
      </c>
      <c r="E12" s="10">
        <v>600000</v>
      </c>
      <c r="F12" s="11">
        <f>D12/E12</f>
        <v>0</v>
      </c>
    </row>
    <row r="13" spans="1:6">
      <c r="A13" s="7"/>
      <c r="B13" s="7"/>
      <c r="C13" s="7"/>
      <c r="D13" s="12">
        <f>SUM(D4:D12)</f>
        <v>401655</v>
      </c>
      <c r="E13" s="12">
        <f>SUM(E4:E12)</f>
        <v>5300000</v>
      </c>
      <c r="F13" s="13">
        <f>D13/E13</f>
        <v>7.5783962264150947E-2</v>
      </c>
    </row>
    <row r="14" spans="1:6">
      <c r="A14" s="14">
        <f>A2+A12</f>
        <v>10</v>
      </c>
      <c r="B14" s="14"/>
      <c r="C14" s="14"/>
      <c r="D14" s="15">
        <f>D2+D13</f>
        <v>599240</v>
      </c>
      <c r="E14" s="15">
        <f>E2+E13</f>
        <v>5900000</v>
      </c>
      <c r="F14" s="16">
        <f>D14/E14</f>
        <v>0.10156610169491526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"/>
  <sheetViews>
    <sheetView workbookViewId="0">
      <selection activeCell="B5" sqref="B5"/>
    </sheetView>
  </sheetViews>
  <sheetFormatPr defaultRowHeight="14.5"/>
  <cols>
    <col min="2" max="2" width="23.1796875" bestFit="1" customWidth="1"/>
    <col min="3" max="3" width="18.453125" bestFit="1" customWidth="1"/>
    <col min="4" max="4" width="11.453125" bestFit="1" customWidth="1"/>
    <col min="5" max="5" width="13.26953125" bestFit="1" customWidth="1"/>
  </cols>
  <sheetData>
    <row r="1" spans="1:6">
      <c r="A1" s="5" t="s">
        <v>139</v>
      </c>
      <c r="B1" s="5" t="s">
        <v>0</v>
      </c>
      <c r="C1" s="5" t="s">
        <v>1</v>
      </c>
      <c r="D1" s="5" t="s">
        <v>3</v>
      </c>
      <c r="E1" s="5" t="s">
        <v>2</v>
      </c>
      <c r="F1" s="5" t="s">
        <v>140</v>
      </c>
    </row>
    <row r="2" spans="1:6">
      <c r="A2" s="3">
        <v>1</v>
      </c>
      <c r="B2" t="s">
        <v>142</v>
      </c>
      <c r="C2" t="s">
        <v>143</v>
      </c>
      <c r="D2" s="1">
        <v>45490</v>
      </c>
      <c r="E2" s="1">
        <v>600000</v>
      </c>
      <c r="F2" s="2">
        <f>D2/E2</f>
        <v>7.5816666666666671E-2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"/>
  <sheetViews>
    <sheetView workbookViewId="0">
      <selection activeCell="B13" sqref="B13"/>
    </sheetView>
  </sheetViews>
  <sheetFormatPr defaultRowHeight="14.5"/>
  <cols>
    <col min="2" max="2" width="28.54296875" bestFit="1" customWidth="1"/>
    <col min="3" max="3" width="15.26953125" bestFit="1" customWidth="1"/>
    <col min="4" max="4" width="11.453125" bestFit="1" customWidth="1"/>
    <col min="5" max="5" width="13.26953125" bestFit="1" customWidth="1"/>
  </cols>
  <sheetData>
    <row r="1" spans="1:6">
      <c r="A1" s="5" t="s">
        <v>139</v>
      </c>
      <c r="B1" s="5" t="s">
        <v>0</v>
      </c>
      <c r="C1" s="5" t="s">
        <v>1</v>
      </c>
      <c r="D1" s="5" t="s">
        <v>3</v>
      </c>
      <c r="E1" s="5" t="s">
        <v>2</v>
      </c>
      <c r="F1" s="5" t="s">
        <v>140</v>
      </c>
    </row>
    <row r="2" spans="1:6">
      <c r="A2" s="3">
        <v>1</v>
      </c>
      <c r="B2" t="s">
        <v>144</v>
      </c>
      <c r="C2" t="s">
        <v>145</v>
      </c>
      <c r="D2" s="1">
        <v>500730</v>
      </c>
      <c r="E2" s="1">
        <v>700000</v>
      </c>
      <c r="F2" s="2">
        <f>D2/E2</f>
        <v>0.71532857142857142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Robinsons</vt:lpstr>
      <vt:lpstr>Western</vt:lpstr>
      <vt:lpstr>All Home</vt:lpstr>
      <vt:lpstr>Ambassador</vt:lpstr>
      <vt:lpstr>Mabces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Bryan Trajeco</dc:creator>
  <cp:lastModifiedBy>jake</cp:lastModifiedBy>
  <dcterms:created xsi:type="dcterms:W3CDTF">2025-06-09T08:58:06Z</dcterms:created>
  <dcterms:modified xsi:type="dcterms:W3CDTF">2025-06-09T11:26:00Z</dcterms:modified>
</cp:coreProperties>
</file>