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" yWindow="40" windowWidth="19420" windowHeight="10300"/>
  </bookViews>
  <sheets>
    <sheet name="DECEMBER 2025 TARGET" sheetId="1" r:id="rId1"/>
  </sheets>
  <calcPr calcId="124519"/>
</workbook>
</file>

<file path=xl/calcChain.xml><?xml version="1.0" encoding="utf-8"?>
<calcChain xmlns="http://schemas.openxmlformats.org/spreadsheetml/2006/main">
  <c r="AP45" i="1"/>
  <c r="AS45"/>
  <c r="AS39"/>
  <c r="AV39"/>
  <c r="BK39"/>
  <c r="BH39"/>
  <c r="AY30"/>
  <c r="AV30"/>
  <c r="AS26"/>
  <c r="AS29"/>
  <c r="AS30"/>
  <c r="AP30"/>
  <c r="AP29"/>
  <c r="BB39"/>
  <c r="BE39"/>
  <c r="BJ49"/>
  <c r="BI49"/>
  <c r="BK49" s="1"/>
  <c r="BH214"/>
  <c r="BE214"/>
  <c r="BB214"/>
  <c r="BJ215"/>
  <c r="BI215"/>
  <c r="BK215" s="1"/>
  <c r="BG215"/>
  <c r="BF215"/>
  <c r="BH215" s="1"/>
  <c r="BD215"/>
  <c r="BC215"/>
  <c r="BE215" s="1"/>
  <c r="BA215"/>
  <c r="AZ215"/>
  <c r="BB215" s="1"/>
  <c r="AX215"/>
  <c r="AW215"/>
  <c r="AY215" s="1"/>
  <c r="AU215"/>
  <c r="AT215"/>
  <c r="AV215" s="1"/>
  <c r="AR215"/>
  <c r="AQ215"/>
  <c r="AS215" s="1"/>
  <c r="BJ210"/>
  <c r="BI210"/>
  <c r="BK210" s="1"/>
  <c r="BG210"/>
  <c r="BF210"/>
  <c r="BH210" s="1"/>
  <c r="BD210"/>
  <c r="BC210"/>
  <c r="BE210" s="1"/>
  <c r="BA210"/>
  <c r="AZ210"/>
  <c r="BB210" s="1"/>
  <c r="AX210"/>
  <c r="AW210"/>
  <c r="AY210" s="1"/>
  <c r="AU210"/>
  <c r="AT210"/>
  <c r="AV210" s="1"/>
  <c r="AR210"/>
  <c r="AQ210"/>
  <c r="AS210" s="1"/>
  <c r="BJ205"/>
  <c r="BI205"/>
  <c r="BK205" s="1"/>
  <c r="BG205"/>
  <c r="BF205"/>
  <c r="BH205" s="1"/>
  <c r="BD205"/>
  <c r="BC205"/>
  <c r="BE205" s="1"/>
  <c r="BA205"/>
  <c r="AZ205"/>
  <c r="BB205" s="1"/>
  <c r="AX205"/>
  <c r="AW205"/>
  <c r="AY205" s="1"/>
  <c r="AU205"/>
  <c r="AT205"/>
  <c r="AV205" s="1"/>
  <c r="AR205"/>
  <c r="AQ205"/>
  <c r="AS205" s="1"/>
  <c r="BJ200"/>
  <c r="BI200"/>
  <c r="BK200" s="1"/>
  <c r="BG200"/>
  <c r="BF200"/>
  <c r="BH200" s="1"/>
  <c r="BD200"/>
  <c r="BC200"/>
  <c r="BE200" s="1"/>
  <c r="BA200"/>
  <c r="AZ200"/>
  <c r="BB200" s="1"/>
  <c r="AX200"/>
  <c r="AW200"/>
  <c r="AY200" s="1"/>
  <c r="AU200"/>
  <c r="AT200"/>
  <c r="AV200" s="1"/>
  <c r="AR200"/>
  <c r="AQ200"/>
  <c r="AS200" s="1"/>
  <c r="AY193"/>
  <c r="AV193"/>
  <c r="BH174"/>
  <c r="BE174"/>
  <c r="BB174"/>
  <c r="AY174"/>
  <c r="AV174"/>
  <c r="BH119"/>
  <c r="BE119"/>
  <c r="BK199"/>
  <c r="BK197"/>
  <c r="BK194"/>
  <c r="BK191"/>
  <c r="BK189"/>
  <c r="BK188"/>
  <c r="BK187"/>
  <c r="BK185"/>
  <c r="BK183"/>
  <c r="BK179"/>
  <c r="BK178"/>
  <c r="BK175"/>
  <c r="BK171"/>
  <c r="BK170"/>
  <c r="BK169"/>
  <c r="BK168"/>
  <c r="BK165"/>
  <c r="BK163"/>
  <c r="BK162"/>
  <c r="BK161"/>
  <c r="BK159"/>
  <c r="BK158"/>
  <c r="BK157"/>
  <c r="BK156"/>
  <c r="BK154"/>
  <c r="BK153"/>
  <c r="BK151"/>
  <c r="BK150"/>
  <c r="BK148"/>
  <c r="BK146"/>
  <c r="BK144"/>
  <c r="BK143"/>
  <c r="BK142"/>
  <c r="BK141"/>
  <c r="BK140"/>
  <c r="BK139"/>
  <c r="BK138"/>
  <c r="BK137"/>
  <c r="BK134"/>
  <c r="BK133"/>
  <c r="BK131"/>
  <c r="BK130"/>
  <c r="BK129"/>
  <c r="BK128"/>
  <c r="BK125"/>
  <c r="BK124"/>
  <c r="BK123"/>
  <c r="BK121"/>
  <c r="BK120"/>
  <c r="BK118"/>
  <c r="BK117"/>
  <c r="BK115"/>
  <c r="BK114"/>
  <c r="BK113"/>
  <c r="BK112"/>
  <c r="BK111"/>
  <c r="BH199"/>
  <c r="BH197"/>
  <c r="BH194"/>
  <c r="BH191"/>
  <c r="BH189"/>
  <c r="BH188"/>
  <c r="BH187"/>
  <c r="BH185"/>
  <c r="BH183"/>
  <c r="BH179"/>
  <c r="BH178"/>
  <c r="BH175"/>
  <c r="BH171"/>
  <c r="BH170"/>
  <c r="BH169"/>
  <c r="BH168"/>
  <c r="BH165"/>
  <c r="BH163"/>
  <c r="BH161"/>
  <c r="BH159"/>
  <c r="BH158"/>
  <c r="BH157"/>
  <c r="BH156"/>
  <c r="BH154"/>
  <c r="BH153"/>
  <c r="BH151"/>
  <c r="BH150"/>
  <c r="BH148"/>
  <c r="BH146"/>
  <c r="BH144"/>
  <c r="BH143"/>
  <c r="BH142"/>
  <c r="BH141"/>
  <c r="BH140"/>
  <c r="BH139"/>
  <c r="BH138"/>
  <c r="BH137"/>
  <c r="BH134"/>
  <c r="BH133"/>
  <c r="BH131"/>
  <c r="BH130"/>
  <c r="BH129"/>
  <c r="BH128"/>
  <c r="BH125"/>
  <c r="BH124"/>
  <c r="BH123"/>
  <c r="BH121"/>
  <c r="BH120"/>
  <c r="BH118"/>
  <c r="BH117"/>
  <c r="BH115"/>
  <c r="BH114"/>
  <c r="BH113"/>
  <c r="BH112"/>
  <c r="BH111"/>
  <c r="BE199"/>
  <c r="BE197"/>
  <c r="BE194"/>
  <c r="BE191"/>
  <c r="BE189"/>
  <c r="BE188"/>
  <c r="BE187"/>
  <c r="BE185"/>
  <c r="BE183"/>
  <c r="BE179"/>
  <c r="BE178"/>
  <c r="BE175"/>
  <c r="BE171"/>
  <c r="BE170"/>
  <c r="BE169"/>
  <c r="BE168"/>
  <c r="BE165"/>
  <c r="BE163"/>
  <c r="BE161"/>
  <c r="BE159"/>
  <c r="BE158"/>
  <c r="BE157"/>
  <c r="BE156"/>
  <c r="BE154"/>
  <c r="BE153"/>
  <c r="BE152"/>
  <c r="BE151"/>
  <c r="BE150"/>
  <c r="BE148"/>
  <c r="BE146"/>
  <c r="BE144"/>
  <c r="BE143"/>
  <c r="BE142"/>
  <c r="BE141"/>
  <c r="BE140"/>
  <c r="BE139"/>
  <c r="BE138"/>
  <c r="BE137"/>
  <c r="BE134"/>
  <c r="BE133"/>
  <c r="BE131"/>
  <c r="BE130"/>
  <c r="BE129"/>
  <c r="BE128"/>
  <c r="BE125"/>
  <c r="BE124"/>
  <c r="BE123"/>
  <c r="BE121"/>
  <c r="BE118"/>
  <c r="BE117"/>
  <c r="BE115"/>
  <c r="BE114"/>
  <c r="BE113"/>
  <c r="BE112"/>
  <c r="BE111"/>
  <c r="BB199"/>
  <c r="BB197"/>
  <c r="BB194"/>
  <c r="BB191"/>
  <c r="BB189"/>
  <c r="BB188"/>
  <c r="BB187"/>
  <c r="BB185"/>
  <c r="BB183"/>
  <c r="BB179"/>
  <c r="BB178"/>
  <c r="BB175"/>
  <c r="BB171"/>
  <c r="BB170"/>
  <c r="BB169"/>
  <c r="BB168"/>
  <c r="BB165"/>
  <c r="BB163"/>
  <c r="BB161"/>
  <c r="BB159"/>
  <c r="BB158"/>
  <c r="BB157"/>
  <c r="BB156"/>
  <c r="BB154"/>
  <c r="BB153"/>
  <c r="BB152"/>
  <c r="BB151"/>
  <c r="BB150"/>
  <c r="BB148"/>
  <c r="BB146"/>
  <c r="BB144"/>
  <c r="BB143"/>
  <c r="BB142"/>
  <c r="BB141"/>
  <c r="BB140"/>
  <c r="BB139"/>
  <c r="BB138"/>
  <c r="BB137"/>
  <c r="BB134"/>
  <c r="BB133"/>
  <c r="BB131"/>
  <c r="BB130"/>
  <c r="BB129"/>
  <c r="BB128"/>
  <c r="BB125"/>
  <c r="BB124"/>
  <c r="BB123"/>
  <c r="BB121"/>
  <c r="BB118"/>
  <c r="BB117"/>
  <c r="BB115"/>
  <c r="BB114"/>
  <c r="BB113"/>
  <c r="BB112"/>
  <c r="BB111"/>
  <c r="AY199"/>
  <c r="AY197"/>
  <c r="AY194"/>
  <c r="AY191"/>
  <c r="AY189"/>
  <c r="AY188"/>
  <c r="AY187"/>
  <c r="AY185"/>
  <c r="AY183"/>
  <c r="AY179"/>
  <c r="AY178"/>
  <c r="AY175"/>
  <c r="AY171"/>
  <c r="AY170"/>
  <c r="AY169"/>
  <c r="AY168"/>
  <c r="AY165"/>
  <c r="AY163"/>
  <c r="AY162"/>
  <c r="AY161"/>
  <c r="AY159"/>
  <c r="AY158"/>
  <c r="AY157"/>
  <c r="AY156"/>
  <c r="AY154"/>
  <c r="AY153"/>
  <c r="AY152"/>
  <c r="AY151"/>
  <c r="AY150"/>
  <c r="AY148"/>
  <c r="AY146"/>
  <c r="AY144"/>
  <c r="AY143"/>
  <c r="AY142"/>
  <c r="AY141"/>
  <c r="AY140"/>
  <c r="AY139"/>
  <c r="AY138"/>
  <c r="AY137"/>
  <c r="AY134"/>
  <c r="AY133"/>
  <c r="AY131"/>
  <c r="AY130"/>
  <c r="AY129"/>
  <c r="AY128"/>
  <c r="AY125"/>
  <c r="AY124"/>
  <c r="AY123"/>
  <c r="AY121"/>
  <c r="AY118"/>
  <c r="AY117"/>
  <c r="AY115"/>
  <c r="AY114"/>
  <c r="AY113"/>
  <c r="AY112"/>
  <c r="AY111"/>
  <c r="AV199"/>
  <c r="AV197"/>
  <c r="AV194"/>
  <c r="AV191"/>
  <c r="AV189"/>
  <c r="AV188"/>
  <c r="AV187"/>
  <c r="AV185"/>
  <c r="AV183"/>
  <c r="AV179"/>
  <c r="AV178"/>
  <c r="AV175"/>
  <c r="AV171"/>
  <c r="AV170"/>
  <c r="AV169"/>
  <c r="AV168"/>
  <c r="AV165"/>
  <c r="AV163"/>
  <c r="AV162"/>
  <c r="AV161"/>
  <c r="AV159"/>
  <c r="AV158"/>
  <c r="AV157"/>
  <c r="AV156"/>
  <c r="AV154"/>
  <c r="AV153"/>
  <c r="AV152"/>
  <c r="AV151"/>
  <c r="AV150"/>
  <c r="AV148"/>
  <c r="AV146"/>
  <c r="AV144"/>
  <c r="AV143"/>
  <c r="AV142"/>
  <c r="AV141"/>
  <c r="AV140"/>
  <c r="AV139"/>
  <c r="AV138"/>
  <c r="AV137"/>
  <c r="AV134"/>
  <c r="AV133"/>
  <c r="AV131"/>
  <c r="AV130"/>
  <c r="AV129"/>
  <c r="AV128"/>
  <c r="AV125"/>
  <c r="AV124"/>
  <c r="AV123"/>
  <c r="AV121"/>
  <c r="AV118"/>
  <c r="AV117"/>
  <c r="AV115"/>
  <c r="AV114"/>
  <c r="AV113"/>
  <c r="AV112"/>
  <c r="AV111"/>
  <c r="AS199"/>
  <c r="AS197"/>
  <c r="AS194"/>
  <c r="AS191"/>
  <c r="AS189"/>
  <c r="AS188"/>
  <c r="AS187"/>
  <c r="AS185"/>
  <c r="AS183"/>
  <c r="AS179"/>
  <c r="AS178"/>
  <c r="AS175"/>
  <c r="AS171"/>
  <c r="AS170"/>
  <c r="AS169"/>
  <c r="AS168"/>
  <c r="AS165"/>
  <c r="AS163"/>
  <c r="AS162"/>
  <c r="AS161"/>
  <c r="AS159"/>
  <c r="AS158"/>
  <c r="AS157"/>
  <c r="AS156"/>
  <c r="AS154"/>
  <c r="AS153"/>
  <c r="AS152"/>
  <c r="AS151"/>
  <c r="AS150"/>
  <c r="AS148"/>
  <c r="AS146"/>
  <c r="AS144"/>
  <c r="AS143"/>
  <c r="AS142"/>
  <c r="AS141"/>
  <c r="AS140"/>
  <c r="AS139"/>
  <c r="AS138"/>
  <c r="AS137"/>
  <c r="AS134"/>
  <c r="AS133"/>
  <c r="AS131"/>
  <c r="AS130"/>
  <c r="AS129"/>
  <c r="AS128"/>
  <c r="AS125"/>
  <c r="AS124"/>
  <c r="AS123"/>
  <c r="AS121"/>
  <c r="AS120"/>
  <c r="AS118"/>
  <c r="AS117"/>
  <c r="AS115"/>
  <c r="AS114"/>
  <c r="AS113"/>
  <c r="AS112"/>
  <c r="AS111"/>
  <c r="BK107"/>
  <c r="BK106"/>
  <c r="BK105"/>
  <c r="BK104"/>
  <c r="BK103"/>
  <c r="BK102"/>
  <c r="BK101"/>
  <c r="BH107"/>
  <c r="BH106"/>
  <c r="BH105"/>
  <c r="BH104"/>
  <c r="BH103"/>
  <c r="BH102"/>
  <c r="BH101"/>
  <c r="BE107"/>
  <c r="BE106"/>
  <c r="BE105"/>
  <c r="BE104"/>
  <c r="BE103"/>
  <c r="BE102"/>
  <c r="BE101"/>
  <c r="BB107"/>
  <c r="BB106"/>
  <c r="BB105"/>
  <c r="BB104"/>
  <c r="BB103"/>
  <c r="BB102"/>
  <c r="BB101"/>
  <c r="AY107"/>
  <c r="AY106"/>
  <c r="AY105"/>
  <c r="AY104"/>
  <c r="AY103"/>
  <c r="AY102"/>
  <c r="AY101"/>
  <c r="AV107"/>
  <c r="AV106"/>
  <c r="AV105"/>
  <c r="AV104"/>
  <c r="AV103"/>
  <c r="AV102"/>
  <c r="AV101"/>
  <c r="AS107"/>
  <c r="AS106"/>
  <c r="AS105"/>
  <c r="AS104"/>
  <c r="AS103"/>
  <c r="AS102"/>
  <c r="AP102"/>
  <c r="AP103"/>
  <c r="AP104"/>
  <c r="AP105"/>
  <c r="AP106"/>
  <c r="AP107"/>
  <c r="BC108"/>
  <c r="AZ108"/>
  <c r="BJ108"/>
  <c r="BI108"/>
  <c r="BK108" s="1"/>
  <c r="BG108"/>
  <c r="BF108"/>
  <c r="BH108" s="1"/>
  <c r="BD108"/>
  <c r="BE108"/>
  <c r="BA108"/>
  <c r="BB108"/>
  <c r="AX108"/>
  <c r="AW108"/>
  <c r="AY108" s="1"/>
  <c r="AV108"/>
  <c r="AU108"/>
  <c r="AT108"/>
  <c r="AR108"/>
  <c r="AQ108"/>
  <c r="BK97"/>
  <c r="BK96"/>
  <c r="BK95"/>
  <c r="BK94"/>
  <c r="BK92"/>
  <c r="BK90"/>
  <c r="BK89"/>
  <c r="BK88"/>
  <c r="BK87"/>
  <c r="BK86"/>
  <c r="BK85"/>
  <c r="BH97"/>
  <c r="BH96"/>
  <c r="BH95"/>
  <c r="BH94"/>
  <c r="BH92"/>
  <c r="BH90"/>
  <c r="BH89"/>
  <c r="BH88"/>
  <c r="BH87"/>
  <c r="BH86"/>
  <c r="BH85"/>
  <c r="BE97"/>
  <c r="BE96"/>
  <c r="BE95"/>
  <c r="BE94"/>
  <c r="BE92"/>
  <c r="BE90"/>
  <c r="BE89"/>
  <c r="BE88"/>
  <c r="BE87"/>
  <c r="BE86"/>
  <c r="BE85"/>
  <c r="BB97"/>
  <c r="BB96"/>
  <c r="BB95"/>
  <c r="BB94"/>
  <c r="BB92"/>
  <c r="BB90"/>
  <c r="BB89"/>
  <c r="BB88"/>
  <c r="BB87"/>
  <c r="BB86"/>
  <c r="BB85"/>
  <c r="AY97"/>
  <c r="AY96"/>
  <c r="AY95"/>
  <c r="AY94"/>
  <c r="AY92"/>
  <c r="AY90"/>
  <c r="AY89"/>
  <c r="AY88"/>
  <c r="AY87"/>
  <c r="AY86"/>
  <c r="AY85"/>
  <c r="AV97"/>
  <c r="AV96"/>
  <c r="AV95"/>
  <c r="AV94"/>
  <c r="AV92"/>
  <c r="AV90"/>
  <c r="AV89"/>
  <c r="AV88"/>
  <c r="AV87"/>
  <c r="AV86"/>
  <c r="AV85"/>
  <c r="AS97"/>
  <c r="AS96"/>
  <c r="AS95"/>
  <c r="AS94"/>
  <c r="AS92"/>
  <c r="AS90"/>
  <c r="AS89"/>
  <c r="AS88"/>
  <c r="AS87"/>
  <c r="AS86"/>
  <c r="AS85"/>
  <c r="BG98"/>
  <c r="BF98"/>
  <c r="BH98" s="1"/>
  <c r="BD98"/>
  <c r="BC98"/>
  <c r="BE98" s="1"/>
  <c r="BA98"/>
  <c r="AZ98"/>
  <c r="BB98" s="1"/>
  <c r="AX98"/>
  <c r="AW98"/>
  <c r="AY98" s="1"/>
  <c r="AU98"/>
  <c r="AT98"/>
  <c r="AV98" s="1"/>
  <c r="AR98"/>
  <c r="AQ98"/>
  <c r="BG82"/>
  <c r="BF82"/>
  <c r="BH82" s="1"/>
  <c r="BD82"/>
  <c r="BC82"/>
  <c r="BE82" s="1"/>
  <c r="BA82"/>
  <c r="AZ82"/>
  <c r="BB82" s="1"/>
  <c r="AX82"/>
  <c r="AW82"/>
  <c r="AY82" s="1"/>
  <c r="AU82"/>
  <c r="AT82"/>
  <c r="AV82" s="1"/>
  <c r="AR82"/>
  <c r="AQ82"/>
  <c r="AS82" s="1"/>
  <c r="BG72"/>
  <c r="BF72"/>
  <c r="BH72" s="1"/>
  <c r="BD72"/>
  <c r="BC72"/>
  <c r="BE72" s="1"/>
  <c r="BA72"/>
  <c r="AZ72"/>
  <c r="BB72" s="1"/>
  <c r="AX72"/>
  <c r="AW72"/>
  <c r="AY72" s="1"/>
  <c r="AU72"/>
  <c r="AT72"/>
  <c r="AV72" s="1"/>
  <c r="AR72"/>
  <c r="AQ72"/>
  <c r="AS72" s="1"/>
  <c r="AO72"/>
  <c r="AP72" s="1"/>
  <c r="AN72"/>
  <c r="BG49"/>
  <c r="BF49"/>
  <c r="BH49" s="1"/>
  <c r="BD49"/>
  <c r="BC49"/>
  <c r="BE49" s="1"/>
  <c r="BA49"/>
  <c r="AZ49"/>
  <c r="BB49" s="1"/>
  <c r="AX49"/>
  <c r="AW49"/>
  <c r="AY49" s="1"/>
  <c r="AU49"/>
  <c r="AT49"/>
  <c r="AV49" s="1"/>
  <c r="AS49"/>
  <c r="AR49"/>
  <c r="AQ49"/>
  <c r="AJ120"/>
  <c r="AP120"/>
  <c r="AP199"/>
  <c r="AP197"/>
  <c r="AP194"/>
  <c r="AP191"/>
  <c r="AP189"/>
  <c r="AP188"/>
  <c r="AP187"/>
  <c r="AP185"/>
  <c r="AP183"/>
  <c r="AP179"/>
  <c r="AP178"/>
  <c r="AP175"/>
  <c r="AP171"/>
  <c r="AP170"/>
  <c r="AP169"/>
  <c r="AP168"/>
  <c r="AP165"/>
  <c r="AP163"/>
  <c r="AP162"/>
  <c r="AP161"/>
  <c r="AP159"/>
  <c r="AP158"/>
  <c r="AP157"/>
  <c r="AP156"/>
  <c r="AP154"/>
  <c r="AP153"/>
  <c r="AP152"/>
  <c r="AP151"/>
  <c r="AP150"/>
  <c r="AP148"/>
  <c r="AP146"/>
  <c r="AP144"/>
  <c r="AP143"/>
  <c r="AP142"/>
  <c r="AP141"/>
  <c r="AP140"/>
  <c r="AP139"/>
  <c r="AP138"/>
  <c r="AP137"/>
  <c r="AP134"/>
  <c r="AP133"/>
  <c r="AP131"/>
  <c r="AP130"/>
  <c r="AP129"/>
  <c r="AP128"/>
  <c r="AP125"/>
  <c r="AP124"/>
  <c r="AP123"/>
  <c r="AP121"/>
  <c r="AP118"/>
  <c r="AP117"/>
  <c r="AP115"/>
  <c r="AP114"/>
  <c r="AP113"/>
  <c r="AP112"/>
  <c r="AP111"/>
  <c r="AJ199"/>
  <c r="AJ197"/>
  <c r="AJ194"/>
  <c r="AJ191"/>
  <c r="AJ189"/>
  <c r="AJ188"/>
  <c r="AJ187"/>
  <c r="AJ185"/>
  <c r="AJ183"/>
  <c r="AJ179"/>
  <c r="AJ178"/>
  <c r="AJ175"/>
  <c r="AJ171"/>
  <c r="AJ170"/>
  <c r="AJ169"/>
  <c r="AJ168"/>
  <c r="AJ165"/>
  <c r="AJ163"/>
  <c r="AJ162"/>
  <c r="AJ161"/>
  <c r="AJ159"/>
  <c r="AJ158"/>
  <c r="AJ157"/>
  <c r="AJ156"/>
  <c r="AJ154"/>
  <c r="AJ153"/>
  <c r="AJ152"/>
  <c r="AJ151"/>
  <c r="AJ150"/>
  <c r="AJ148"/>
  <c r="AJ146"/>
  <c r="AJ144"/>
  <c r="AJ143"/>
  <c r="AJ142"/>
  <c r="AJ141"/>
  <c r="AJ140"/>
  <c r="AJ139"/>
  <c r="AJ138"/>
  <c r="AJ137"/>
  <c r="AJ134"/>
  <c r="AJ133"/>
  <c r="AJ131"/>
  <c r="AJ130"/>
  <c r="AJ129"/>
  <c r="AJ128"/>
  <c r="AJ125"/>
  <c r="AJ124"/>
  <c r="AJ123"/>
  <c r="AJ121"/>
  <c r="AJ118"/>
  <c r="AJ117"/>
  <c r="AJ115"/>
  <c r="AJ114"/>
  <c r="AJ113"/>
  <c r="AJ112"/>
  <c r="AJ111"/>
  <c r="AD199"/>
  <c r="AD197"/>
  <c r="AD194"/>
  <c r="AD191"/>
  <c r="AD189"/>
  <c r="AD188"/>
  <c r="AD187"/>
  <c r="AD185"/>
  <c r="AD183"/>
  <c r="AD179"/>
  <c r="AD178"/>
  <c r="AD175"/>
  <c r="AD171"/>
  <c r="AD170"/>
  <c r="AD169"/>
  <c r="AD168"/>
  <c r="AD165"/>
  <c r="AD163"/>
  <c r="AD162"/>
  <c r="AD161"/>
  <c r="AD159"/>
  <c r="AD158"/>
  <c r="AD157"/>
  <c r="AD156"/>
  <c r="AD154"/>
  <c r="AD153"/>
  <c r="AD152"/>
  <c r="AD151"/>
  <c r="AD150"/>
  <c r="AD148"/>
  <c r="AD146"/>
  <c r="AD144"/>
  <c r="AD143"/>
  <c r="AD142"/>
  <c r="AD141"/>
  <c r="AD140"/>
  <c r="AD139"/>
  <c r="AD138"/>
  <c r="AD137"/>
  <c r="AD134"/>
  <c r="AD133"/>
  <c r="AD131"/>
  <c r="AD130"/>
  <c r="AD129"/>
  <c r="AD128"/>
  <c r="AD125"/>
  <c r="AD124"/>
  <c r="AD123"/>
  <c r="AD121"/>
  <c r="AD118"/>
  <c r="AD117"/>
  <c r="AD115"/>
  <c r="AD114"/>
  <c r="AD113"/>
  <c r="AD111"/>
  <c r="AM199"/>
  <c r="AM197"/>
  <c r="AM196"/>
  <c r="AM194"/>
  <c r="AM193"/>
  <c r="AM191"/>
  <c r="AM189"/>
  <c r="AM188"/>
  <c r="AM187"/>
  <c r="AM185"/>
  <c r="AM183"/>
  <c r="AM179"/>
  <c r="AM178"/>
  <c r="AM175"/>
  <c r="AM171"/>
  <c r="AM170"/>
  <c r="AM169"/>
  <c r="AM168"/>
  <c r="AM165"/>
  <c r="AM163"/>
  <c r="AM162"/>
  <c r="AM161"/>
  <c r="AM159"/>
  <c r="AM158"/>
  <c r="AM157"/>
  <c r="AM156"/>
  <c r="AM154"/>
  <c r="AM153"/>
  <c r="AM152"/>
  <c r="AM151"/>
  <c r="AM150"/>
  <c r="AM148"/>
  <c r="AM146"/>
  <c r="AM144"/>
  <c r="AM143"/>
  <c r="AM142"/>
  <c r="AM141"/>
  <c r="AM140"/>
  <c r="AM139"/>
  <c r="AM138"/>
  <c r="AM137"/>
  <c r="AM134"/>
  <c r="AM133"/>
  <c r="AM131"/>
  <c r="AM130"/>
  <c r="AM129"/>
  <c r="AM128"/>
  <c r="AM125"/>
  <c r="AM124"/>
  <c r="AM123"/>
  <c r="AM121"/>
  <c r="AM120"/>
  <c r="AM118"/>
  <c r="AM117"/>
  <c r="AM115"/>
  <c r="AM114"/>
  <c r="AM113"/>
  <c r="AM112"/>
  <c r="AM111"/>
  <c r="AG199"/>
  <c r="AG197"/>
  <c r="AG196"/>
  <c r="AG194"/>
  <c r="AG193"/>
  <c r="AG191"/>
  <c r="AG189"/>
  <c r="AG188"/>
  <c r="AG187"/>
  <c r="AG185"/>
  <c r="AG183"/>
  <c r="AG179"/>
  <c r="AG178"/>
  <c r="AG175"/>
  <c r="AG171"/>
  <c r="AG170"/>
  <c r="AG169"/>
  <c r="AG168"/>
  <c r="AG165"/>
  <c r="AG163"/>
  <c r="AG162"/>
  <c r="AG161"/>
  <c r="AG159"/>
  <c r="AG158"/>
  <c r="AG157"/>
  <c r="AG156"/>
  <c r="AG154"/>
  <c r="AG153"/>
  <c r="AG152"/>
  <c r="AG151"/>
  <c r="AG150"/>
  <c r="AG148"/>
  <c r="AG146"/>
  <c r="AG144"/>
  <c r="AG143"/>
  <c r="AG142"/>
  <c r="AG141"/>
  <c r="AG140"/>
  <c r="AG139"/>
  <c r="AG138"/>
  <c r="AG137"/>
  <c r="AG134"/>
  <c r="AG133"/>
  <c r="AG131"/>
  <c r="AG130"/>
  <c r="AG129"/>
  <c r="AG128"/>
  <c r="AG125"/>
  <c r="AG124"/>
  <c r="AG123"/>
  <c r="AG121"/>
  <c r="AG118"/>
  <c r="AG117"/>
  <c r="AG115"/>
  <c r="AG114"/>
  <c r="AG113"/>
  <c r="AG111"/>
  <c r="AA112"/>
  <c r="AA113"/>
  <c r="AA114"/>
  <c r="AA115"/>
  <c r="AA117"/>
  <c r="AA118"/>
  <c r="AA121"/>
  <c r="AA123"/>
  <c r="AA124"/>
  <c r="AA125"/>
  <c r="AA128"/>
  <c r="AA129"/>
  <c r="AA130"/>
  <c r="AA131"/>
  <c r="AA133"/>
  <c r="AA134"/>
  <c r="AA137"/>
  <c r="AA138"/>
  <c r="AA139"/>
  <c r="AA140"/>
  <c r="AA141"/>
  <c r="AA142"/>
  <c r="AA143"/>
  <c r="AA144"/>
  <c r="AA146"/>
  <c r="AA148"/>
  <c r="AA150"/>
  <c r="AA151"/>
  <c r="AA152"/>
  <c r="AA153"/>
  <c r="AA154"/>
  <c r="AA156"/>
  <c r="AA157"/>
  <c r="AA158"/>
  <c r="AA159"/>
  <c r="AA161"/>
  <c r="AA162"/>
  <c r="AA163"/>
  <c r="AA165"/>
  <c r="AA168"/>
  <c r="AA169"/>
  <c r="AA170"/>
  <c r="AA171"/>
  <c r="AA175"/>
  <c r="AA178"/>
  <c r="AA179"/>
  <c r="AA183"/>
  <c r="AA185"/>
  <c r="AA187"/>
  <c r="AA188"/>
  <c r="AA189"/>
  <c r="AA191"/>
  <c r="AA193"/>
  <c r="AA194"/>
  <c r="AA196"/>
  <c r="AA197"/>
  <c r="AA199"/>
  <c r="AA111"/>
  <c r="AO215"/>
  <c r="AN215"/>
  <c r="AP215" s="1"/>
  <c r="AL215"/>
  <c r="AK215"/>
  <c r="AM215" s="1"/>
  <c r="AI215"/>
  <c r="AH215"/>
  <c r="AJ215" s="1"/>
  <c r="AF215"/>
  <c r="AE215"/>
  <c r="AG215" s="1"/>
  <c r="AC215"/>
  <c r="AB215"/>
  <c r="AD215" s="1"/>
  <c r="AA215"/>
  <c r="Z215"/>
  <c r="Y215"/>
  <c r="AO210"/>
  <c r="AN210"/>
  <c r="AP210" s="1"/>
  <c r="AL210"/>
  <c r="AK210"/>
  <c r="AM210" s="1"/>
  <c r="AI210"/>
  <c r="AH210"/>
  <c r="AJ210" s="1"/>
  <c r="AF210"/>
  <c r="AE210"/>
  <c r="AG210" s="1"/>
  <c r="AC210"/>
  <c r="AB210"/>
  <c r="AD210" s="1"/>
  <c r="Z210"/>
  <c r="Y210"/>
  <c r="AA210" s="1"/>
  <c r="AP205"/>
  <c r="AO205"/>
  <c r="AN205"/>
  <c r="AL205"/>
  <c r="AK205"/>
  <c r="AM205" s="1"/>
  <c r="AI205"/>
  <c r="AH205"/>
  <c r="AJ205" s="1"/>
  <c r="AF205"/>
  <c r="AE205"/>
  <c r="AG205" s="1"/>
  <c r="AC205"/>
  <c r="AB205"/>
  <c r="AD205" s="1"/>
  <c r="Z205"/>
  <c r="Y205"/>
  <c r="AA205" s="1"/>
  <c r="AO200"/>
  <c r="AN200"/>
  <c r="AL200"/>
  <c r="AK200"/>
  <c r="AH200"/>
  <c r="AI200"/>
  <c r="AF200"/>
  <c r="AE200"/>
  <c r="AC200"/>
  <c r="AB200"/>
  <c r="Z200"/>
  <c r="Y200"/>
  <c r="AM102"/>
  <c r="AM103"/>
  <c r="AM104"/>
  <c r="AM105"/>
  <c r="AM106"/>
  <c r="AM107"/>
  <c r="AM101"/>
  <c r="AJ102"/>
  <c r="AJ103"/>
  <c r="AJ104"/>
  <c r="AJ105"/>
  <c r="AJ106"/>
  <c r="AJ107"/>
  <c r="AJ101"/>
  <c r="AO108"/>
  <c r="AN108"/>
  <c r="AP108" s="1"/>
  <c r="AL108"/>
  <c r="AK108"/>
  <c r="AM108" s="1"/>
  <c r="AI108"/>
  <c r="AH108"/>
  <c r="AJ108" s="1"/>
  <c r="AF108"/>
  <c r="AE108"/>
  <c r="AG108" s="1"/>
  <c r="AC108"/>
  <c r="AB108"/>
  <c r="AD108" s="1"/>
  <c r="Z108"/>
  <c r="Y108"/>
  <c r="W108"/>
  <c r="V108"/>
  <c r="AP97"/>
  <c r="AP96"/>
  <c r="AP95"/>
  <c r="AP94"/>
  <c r="AP92"/>
  <c r="AP90"/>
  <c r="AP89"/>
  <c r="AP88"/>
  <c r="AP87"/>
  <c r="AP86"/>
  <c r="AP85"/>
  <c r="AJ97"/>
  <c r="AJ96"/>
  <c r="AJ95"/>
  <c r="AJ94"/>
  <c r="AJ92"/>
  <c r="AJ90"/>
  <c r="AJ89"/>
  <c r="AJ88"/>
  <c r="AJ87"/>
  <c r="AJ86"/>
  <c r="AJ85"/>
  <c r="AD97"/>
  <c r="AD96"/>
  <c r="AD95"/>
  <c r="AD94"/>
  <c r="AD92"/>
  <c r="AD91"/>
  <c r="AD90"/>
  <c r="AD89"/>
  <c r="AD88"/>
  <c r="AD87"/>
  <c r="AD86"/>
  <c r="AD85"/>
  <c r="AM97"/>
  <c r="AM96"/>
  <c r="AM95"/>
  <c r="AM94"/>
  <c r="AM92"/>
  <c r="AM90"/>
  <c r="AM89"/>
  <c r="AM88"/>
  <c r="AM87"/>
  <c r="AM86"/>
  <c r="AM85"/>
  <c r="AG97"/>
  <c r="AG96"/>
  <c r="AG95"/>
  <c r="AG94"/>
  <c r="AG92"/>
  <c r="AG91"/>
  <c r="AG90"/>
  <c r="AG89"/>
  <c r="AG88"/>
  <c r="AG87"/>
  <c r="AG86"/>
  <c r="AG85"/>
  <c r="AA86"/>
  <c r="AA87"/>
  <c r="AA88"/>
  <c r="AA89"/>
  <c r="AA90"/>
  <c r="AA91"/>
  <c r="AA92"/>
  <c r="AA94"/>
  <c r="AA95"/>
  <c r="AA96"/>
  <c r="AA97"/>
  <c r="AA85"/>
  <c r="X86"/>
  <c r="X87"/>
  <c r="X88"/>
  <c r="X89"/>
  <c r="X90"/>
  <c r="X91"/>
  <c r="X92"/>
  <c r="X94"/>
  <c r="X95"/>
  <c r="X96"/>
  <c r="X97"/>
  <c r="X85"/>
  <c r="AO98"/>
  <c r="AN98"/>
  <c r="AL98"/>
  <c r="AK98"/>
  <c r="AI98"/>
  <c r="AH98"/>
  <c r="AF98"/>
  <c r="AE98"/>
  <c r="AC98"/>
  <c r="AB98"/>
  <c r="Z98"/>
  <c r="Y98"/>
  <c r="AO82"/>
  <c r="AN82"/>
  <c r="AL82"/>
  <c r="AK82"/>
  <c r="AM82" s="1"/>
  <c r="AJ82"/>
  <c r="AI82"/>
  <c r="AH82"/>
  <c r="AF82"/>
  <c r="AE82"/>
  <c r="AG82" s="1"/>
  <c r="AC82"/>
  <c r="AB82"/>
  <c r="Z82"/>
  <c r="Y82"/>
  <c r="AA82" s="1"/>
  <c r="AP81"/>
  <c r="AP78"/>
  <c r="AP77"/>
  <c r="AP76"/>
  <c r="AP75"/>
  <c r="AM81"/>
  <c r="AM78"/>
  <c r="AM77"/>
  <c r="AM76"/>
  <c r="AM75"/>
  <c r="AJ81"/>
  <c r="AJ78"/>
  <c r="AJ77"/>
  <c r="AJ76"/>
  <c r="AJ75"/>
  <c r="AG81"/>
  <c r="AG78"/>
  <c r="AG77"/>
  <c r="AG76"/>
  <c r="AG75"/>
  <c r="AD81"/>
  <c r="AD78"/>
  <c r="AD77"/>
  <c r="AD76"/>
  <c r="AD75"/>
  <c r="AA81"/>
  <c r="AA78"/>
  <c r="AA77"/>
  <c r="AA75"/>
  <c r="X77"/>
  <c r="X78"/>
  <c r="X81"/>
  <c r="X75"/>
  <c r="AP53"/>
  <c r="AP54"/>
  <c r="AP55"/>
  <c r="AP56"/>
  <c r="AP57"/>
  <c r="AP58"/>
  <c r="AP60"/>
  <c r="AP61"/>
  <c r="AP62"/>
  <c r="AP63"/>
  <c r="AP64"/>
  <c r="AP67"/>
  <c r="AP69"/>
  <c r="AP70"/>
  <c r="AP71"/>
  <c r="AM53"/>
  <c r="AM54"/>
  <c r="AM55"/>
  <c r="AM56"/>
  <c r="AM57"/>
  <c r="AM58"/>
  <c r="AM59"/>
  <c r="AM60"/>
  <c r="AM61"/>
  <c r="AM62"/>
  <c r="AM63"/>
  <c r="AM64"/>
  <c r="AM67"/>
  <c r="AM69"/>
  <c r="AM70"/>
  <c r="AM71"/>
  <c r="AM72"/>
  <c r="AJ53"/>
  <c r="AJ54"/>
  <c r="AJ55"/>
  <c r="AJ56"/>
  <c r="AJ57"/>
  <c r="AJ58"/>
  <c r="AJ59"/>
  <c r="AJ60"/>
  <c r="AJ61"/>
  <c r="AJ62"/>
  <c r="AJ63"/>
  <c r="AJ64"/>
  <c r="AJ67"/>
  <c r="AJ69"/>
  <c r="AJ70"/>
  <c r="AJ71"/>
  <c r="AJ72"/>
  <c r="AG53"/>
  <c r="AG55"/>
  <c r="AG56"/>
  <c r="AG57"/>
  <c r="AG58"/>
  <c r="AG60"/>
  <c r="AG61"/>
  <c r="AG62"/>
  <c r="AG63"/>
  <c r="AG64"/>
  <c r="AG67"/>
  <c r="AG69"/>
  <c r="AG70"/>
  <c r="AG71"/>
  <c r="AG72"/>
  <c r="AD53"/>
  <c r="AD55"/>
  <c r="AD56"/>
  <c r="AD57"/>
  <c r="AD58"/>
  <c r="AD60"/>
  <c r="AD61"/>
  <c r="AD62"/>
  <c r="AD63"/>
  <c r="AD64"/>
  <c r="AD67"/>
  <c r="AD69"/>
  <c r="AD70"/>
  <c r="AD71"/>
  <c r="AD72"/>
  <c r="AP52"/>
  <c r="AM52"/>
  <c r="AJ52"/>
  <c r="AG52"/>
  <c r="AD52"/>
  <c r="AA53"/>
  <c r="AA55"/>
  <c r="AA56"/>
  <c r="AA57"/>
  <c r="AA58"/>
  <c r="AA60"/>
  <c r="AA61"/>
  <c r="AA62"/>
  <c r="AA63"/>
  <c r="AA64"/>
  <c r="AA65"/>
  <c r="AA67"/>
  <c r="AA69"/>
  <c r="AA70"/>
  <c r="AA71"/>
  <c r="AA72"/>
  <c r="AA52"/>
  <c r="AO49"/>
  <c r="AN49"/>
  <c r="AL49"/>
  <c r="AK49"/>
  <c r="AM49" s="1"/>
  <c r="AI49"/>
  <c r="AH49"/>
  <c r="AJ49" s="1"/>
  <c r="AF49"/>
  <c r="AE49"/>
  <c r="AG49" s="1"/>
  <c r="AC49"/>
  <c r="AB49"/>
  <c r="AD49" s="1"/>
  <c r="Z49"/>
  <c r="Y49"/>
  <c r="AA49" s="1"/>
  <c r="AG20"/>
  <c r="AJ26"/>
  <c r="AM26"/>
  <c r="AP26"/>
  <c r="AM30"/>
  <c r="AM29"/>
  <c r="AJ30"/>
  <c r="AJ29"/>
  <c r="AG31"/>
  <c r="AG29"/>
  <c r="AD31"/>
  <c r="AD29"/>
  <c r="X31"/>
  <c r="X30"/>
  <c r="X29"/>
  <c r="AA31"/>
  <c r="AA30"/>
  <c r="AA29"/>
  <c r="AG26"/>
  <c r="AD26"/>
  <c r="AA26"/>
  <c r="X26"/>
  <c r="X20"/>
  <c r="AA20"/>
  <c r="AD20"/>
  <c r="AM6"/>
  <c r="AJ6"/>
  <c r="AD10"/>
  <c r="AG10"/>
  <c r="AA6"/>
  <c r="AA10"/>
  <c r="X10"/>
  <c r="X6"/>
  <c r="W215"/>
  <c r="V215"/>
  <c r="T215"/>
  <c r="S215"/>
  <c r="Q215"/>
  <c r="P215"/>
  <c r="N215"/>
  <c r="M215"/>
  <c r="K215"/>
  <c r="J215"/>
  <c r="H215"/>
  <c r="G215"/>
  <c r="E215"/>
  <c r="D215"/>
  <c r="W210"/>
  <c r="V210"/>
  <c r="T210"/>
  <c r="S210"/>
  <c r="Q210"/>
  <c r="P210"/>
  <c r="N210"/>
  <c r="M210"/>
  <c r="K210"/>
  <c r="J210"/>
  <c r="H210"/>
  <c r="G210"/>
  <c r="D210"/>
  <c r="E210"/>
  <c r="W205"/>
  <c r="V205"/>
  <c r="T205"/>
  <c r="S205"/>
  <c r="Q205"/>
  <c r="P205"/>
  <c r="N205"/>
  <c r="M205"/>
  <c r="K205"/>
  <c r="J205"/>
  <c r="H205"/>
  <c r="G205"/>
  <c r="E205"/>
  <c r="D205"/>
  <c r="W200"/>
  <c r="V200"/>
  <c r="T200"/>
  <c r="S200"/>
  <c r="Q200"/>
  <c r="P200"/>
  <c r="N200"/>
  <c r="M200"/>
  <c r="K200"/>
  <c r="J200"/>
  <c r="H200"/>
  <c r="G200"/>
  <c r="E200"/>
  <c r="D200"/>
  <c r="AS108" l="1"/>
  <c r="AS98"/>
  <c r="AP49"/>
  <c r="AP200"/>
  <c r="AA200"/>
  <c r="AG200"/>
  <c r="AJ200"/>
  <c r="AD200"/>
  <c r="AM200"/>
  <c r="AA108"/>
  <c r="AA98"/>
  <c r="AG98"/>
  <c r="AM98"/>
  <c r="AD98"/>
  <c r="AJ98"/>
  <c r="AP98"/>
  <c r="AP82"/>
  <c r="AD82"/>
  <c r="W98" l="1"/>
  <c r="V98"/>
  <c r="X98" s="1"/>
  <c r="T98"/>
  <c r="S98"/>
  <c r="Q98"/>
  <c r="P98"/>
  <c r="N98"/>
  <c r="M98"/>
  <c r="O98" s="1"/>
  <c r="K98"/>
  <c r="J98"/>
  <c r="H98"/>
  <c r="G98"/>
  <c r="E98"/>
  <c r="D98"/>
  <c r="W82"/>
  <c r="V82"/>
  <c r="T82"/>
  <c r="S82"/>
  <c r="Q82"/>
  <c r="R82" s="1"/>
  <c r="P82"/>
  <c r="N82"/>
  <c r="M82"/>
  <c r="K82"/>
  <c r="J82"/>
  <c r="H82"/>
  <c r="G82"/>
  <c r="I82" s="1"/>
  <c r="E82"/>
  <c r="D82"/>
  <c r="W72"/>
  <c r="V72"/>
  <c r="X72" s="1"/>
  <c r="T72"/>
  <c r="S72"/>
  <c r="Q72"/>
  <c r="P72"/>
  <c r="N72"/>
  <c r="M72"/>
  <c r="K72"/>
  <c r="J72"/>
  <c r="H72"/>
  <c r="G72"/>
  <c r="I72" s="1"/>
  <c r="E72"/>
  <c r="D72"/>
  <c r="W49"/>
  <c r="V49"/>
  <c r="X49" s="1"/>
  <c r="T49"/>
  <c r="S49"/>
  <c r="U49" s="1"/>
  <c r="Q49"/>
  <c r="R49" s="1"/>
  <c r="P49"/>
  <c r="N49"/>
  <c r="M49"/>
  <c r="K49"/>
  <c r="J49"/>
  <c r="H49"/>
  <c r="G49"/>
  <c r="E49"/>
  <c r="D49"/>
  <c r="X39"/>
  <c r="X42"/>
  <c r="X43"/>
  <c r="X44"/>
  <c r="X45"/>
  <c r="X48"/>
  <c r="X52"/>
  <c r="X53"/>
  <c r="X55"/>
  <c r="X56"/>
  <c r="X57"/>
  <c r="X58"/>
  <c r="X60"/>
  <c r="X61"/>
  <c r="X62"/>
  <c r="X63"/>
  <c r="X64"/>
  <c r="X65"/>
  <c r="X67"/>
  <c r="X69"/>
  <c r="X70"/>
  <c r="X71"/>
  <c r="X82"/>
  <c r="X102"/>
  <c r="X103"/>
  <c r="X104"/>
  <c r="X106"/>
  <c r="X107"/>
  <c r="X108"/>
  <c r="X111"/>
  <c r="X112"/>
  <c r="X113"/>
  <c r="X114"/>
  <c r="X115"/>
  <c r="X117"/>
  <c r="X118"/>
  <c r="X121"/>
  <c r="X123"/>
  <c r="X124"/>
  <c r="X125"/>
  <c r="X128"/>
  <c r="X129"/>
  <c r="X130"/>
  <c r="X131"/>
  <c r="X133"/>
  <c r="X134"/>
  <c r="X137"/>
  <c r="X138"/>
  <c r="X139"/>
  <c r="X140"/>
  <c r="X141"/>
  <c r="X142"/>
  <c r="X143"/>
  <c r="X144"/>
  <c r="X146"/>
  <c r="X148"/>
  <c r="X150"/>
  <c r="X151"/>
  <c r="X152"/>
  <c r="X153"/>
  <c r="X154"/>
  <c r="X156"/>
  <c r="X157"/>
  <c r="X158"/>
  <c r="X159"/>
  <c r="X161"/>
  <c r="X162"/>
  <c r="X163"/>
  <c r="X165"/>
  <c r="X168"/>
  <c r="X169"/>
  <c r="X170"/>
  <c r="X171"/>
  <c r="X175"/>
  <c r="X178"/>
  <c r="X179"/>
  <c r="X183"/>
  <c r="X185"/>
  <c r="X187"/>
  <c r="X188"/>
  <c r="X189"/>
  <c r="X191"/>
  <c r="X194"/>
  <c r="X197"/>
  <c r="X199"/>
  <c r="X200"/>
  <c r="X203"/>
  <c r="X204"/>
  <c r="X205"/>
  <c r="X209"/>
  <c r="X210"/>
  <c r="X213"/>
  <c r="X214"/>
  <c r="X215"/>
  <c r="X218"/>
  <c r="X221"/>
  <c r="U10"/>
  <c r="U20"/>
  <c r="U26"/>
  <c r="U30"/>
  <c r="U31"/>
  <c r="U39"/>
  <c r="U42"/>
  <c r="U43"/>
  <c r="U44"/>
  <c r="U45"/>
  <c r="U48"/>
  <c r="U52"/>
  <c r="U53"/>
  <c r="U54"/>
  <c r="U55"/>
  <c r="U56"/>
  <c r="U57"/>
  <c r="U58"/>
  <c r="U60"/>
  <c r="U61"/>
  <c r="U62"/>
  <c r="U63"/>
  <c r="U64"/>
  <c r="U67"/>
  <c r="U69"/>
  <c r="U70"/>
  <c r="U71"/>
  <c r="U72"/>
  <c r="U75"/>
  <c r="U76"/>
  <c r="U77"/>
  <c r="U78"/>
  <c r="U81"/>
  <c r="U82"/>
  <c r="U85"/>
  <c r="U86"/>
  <c r="U87"/>
  <c r="U88"/>
  <c r="U89"/>
  <c r="U90"/>
  <c r="U91"/>
  <c r="U92"/>
  <c r="U94"/>
  <c r="U95"/>
  <c r="U96"/>
  <c r="U97"/>
  <c r="U98"/>
  <c r="U102"/>
  <c r="U103"/>
  <c r="U104"/>
  <c r="U107"/>
  <c r="U108"/>
  <c r="U111"/>
  <c r="U112"/>
  <c r="U113"/>
  <c r="U114"/>
  <c r="U115"/>
  <c r="U117"/>
  <c r="U121"/>
  <c r="U123"/>
  <c r="U124"/>
  <c r="U125"/>
  <c r="U128"/>
  <c r="U129"/>
  <c r="U130"/>
  <c r="U131"/>
  <c r="U133"/>
  <c r="U134"/>
  <c r="U137"/>
  <c r="U138"/>
  <c r="U139"/>
  <c r="U140"/>
  <c r="U141"/>
  <c r="U142"/>
  <c r="U143"/>
  <c r="U144"/>
  <c r="U146"/>
  <c r="U148"/>
  <c r="U150"/>
  <c r="U151"/>
  <c r="U152"/>
  <c r="U153"/>
  <c r="U154"/>
  <c r="U156"/>
  <c r="U157"/>
  <c r="U158"/>
  <c r="U159"/>
  <c r="U161"/>
  <c r="U162"/>
  <c r="U163"/>
  <c r="U168"/>
  <c r="U169"/>
  <c r="U170"/>
  <c r="U171"/>
  <c r="U175"/>
  <c r="U178"/>
  <c r="U179"/>
  <c r="U183"/>
  <c r="U185"/>
  <c r="U187"/>
  <c r="U188"/>
  <c r="U189"/>
  <c r="U191"/>
  <c r="U194"/>
  <c r="U197"/>
  <c r="U199"/>
  <c r="U200"/>
  <c r="U203"/>
  <c r="U204"/>
  <c r="U205"/>
  <c r="U209"/>
  <c r="U210"/>
  <c r="U213"/>
  <c r="U214"/>
  <c r="U215"/>
  <c r="U218"/>
  <c r="U221"/>
  <c r="R10"/>
  <c r="R20"/>
  <c r="R26"/>
  <c r="R30"/>
  <c r="R31"/>
  <c r="R39"/>
  <c r="R42"/>
  <c r="R43"/>
  <c r="R44"/>
  <c r="R45"/>
  <c r="R48"/>
  <c r="R52"/>
  <c r="R53"/>
  <c r="R54"/>
  <c r="R55"/>
  <c r="R56"/>
  <c r="R57"/>
  <c r="R58"/>
  <c r="R60"/>
  <c r="R61"/>
  <c r="R62"/>
  <c r="R63"/>
  <c r="R64"/>
  <c r="R67"/>
  <c r="R69"/>
  <c r="R70"/>
  <c r="R71"/>
  <c r="R72"/>
  <c r="R75"/>
  <c r="R76"/>
  <c r="R77"/>
  <c r="R78"/>
  <c r="R81"/>
  <c r="R85"/>
  <c r="R86"/>
  <c r="R87"/>
  <c r="R88"/>
  <c r="R89"/>
  <c r="R90"/>
  <c r="R91"/>
  <c r="R92"/>
  <c r="R94"/>
  <c r="R95"/>
  <c r="R96"/>
  <c r="R97"/>
  <c r="R98"/>
  <c r="R102"/>
  <c r="R103"/>
  <c r="R104"/>
  <c r="R107"/>
  <c r="R108"/>
  <c r="R111"/>
  <c r="R112"/>
  <c r="R113"/>
  <c r="R114"/>
  <c r="R115"/>
  <c r="R117"/>
  <c r="R121"/>
  <c r="R123"/>
  <c r="R124"/>
  <c r="R125"/>
  <c r="R128"/>
  <c r="R129"/>
  <c r="R130"/>
  <c r="R131"/>
  <c r="R133"/>
  <c r="R134"/>
  <c r="R137"/>
  <c r="R138"/>
  <c r="R139"/>
  <c r="R140"/>
  <c r="R141"/>
  <c r="R142"/>
  <c r="R143"/>
  <c r="R144"/>
  <c r="R146"/>
  <c r="R148"/>
  <c r="R150"/>
  <c r="R151"/>
  <c r="R152"/>
  <c r="R153"/>
  <c r="R154"/>
  <c r="R156"/>
  <c r="R157"/>
  <c r="R158"/>
  <c r="R159"/>
  <c r="R161"/>
  <c r="R162"/>
  <c r="R163"/>
  <c r="R168"/>
  <c r="R169"/>
  <c r="R170"/>
  <c r="R171"/>
  <c r="R175"/>
  <c r="R178"/>
  <c r="R179"/>
  <c r="R183"/>
  <c r="R185"/>
  <c r="R187"/>
  <c r="R188"/>
  <c r="R189"/>
  <c r="R191"/>
  <c r="R194"/>
  <c r="R197"/>
  <c r="R199"/>
  <c r="R200"/>
  <c r="R203"/>
  <c r="R204"/>
  <c r="R205"/>
  <c r="R209"/>
  <c r="R210"/>
  <c r="R213"/>
  <c r="R214"/>
  <c r="R215"/>
  <c r="R218"/>
  <c r="R221"/>
  <c r="O10"/>
  <c r="O20"/>
  <c r="O26"/>
  <c r="O30"/>
  <c r="O31"/>
  <c r="O39"/>
  <c r="O43"/>
  <c r="O44"/>
  <c r="O45"/>
  <c r="O48"/>
  <c r="O49"/>
  <c r="O52"/>
  <c r="O53"/>
  <c r="O54"/>
  <c r="O55"/>
  <c r="O56"/>
  <c r="O57"/>
  <c r="O58"/>
  <c r="O60"/>
  <c r="O61"/>
  <c r="O62"/>
  <c r="O63"/>
  <c r="O64"/>
  <c r="O67"/>
  <c r="O69"/>
  <c r="O70"/>
  <c r="O71"/>
  <c r="O72"/>
  <c r="O75"/>
  <c r="O76"/>
  <c r="O77"/>
  <c r="O78"/>
  <c r="O81"/>
  <c r="O82"/>
  <c r="O85"/>
  <c r="O86"/>
  <c r="O87"/>
  <c r="O88"/>
  <c r="O89"/>
  <c r="O90"/>
  <c r="O91"/>
  <c r="O92"/>
  <c r="O94"/>
  <c r="O95"/>
  <c r="O96"/>
  <c r="O97"/>
  <c r="O102"/>
  <c r="O103"/>
  <c r="O104"/>
  <c r="O106"/>
  <c r="O107"/>
  <c r="O108"/>
  <c r="O112"/>
  <c r="O113"/>
  <c r="O114"/>
  <c r="O115"/>
  <c r="O117"/>
  <c r="O121"/>
  <c r="O123"/>
  <c r="O124"/>
  <c r="O125"/>
  <c r="O128"/>
  <c r="O129"/>
  <c r="O130"/>
  <c r="O131"/>
  <c r="O133"/>
  <c r="O134"/>
  <c r="O137"/>
  <c r="O138"/>
  <c r="O139"/>
  <c r="O140"/>
  <c r="O141"/>
  <c r="O142"/>
  <c r="O143"/>
  <c r="O144"/>
  <c r="O146"/>
  <c r="O148"/>
  <c r="O150"/>
  <c r="O151"/>
  <c r="O152"/>
  <c r="O153"/>
  <c r="O154"/>
  <c r="O156"/>
  <c r="O157"/>
  <c r="O158"/>
  <c r="O159"/>
  <c r="O161"/>
  <c r="O162"/>
  <c r="O163"/>
  <c r="O168"/>
  <c r="O169"/>
  <c r="O170"/>
  <c r="O171"/>
  <c r="O175"/>
  <c r="O178"/>
  <c r="O179"/>
  <c r="O183"/>
  <c r="O185"/>
  <c r="O187"/>
  <c r="O188"/>
  <c r="O189"/>
  <c r="O191"/>
  <c r="O194"/>
  <c r="O197"/>
  <c r="O199"/>
  <c r="O200"/>
  <c r="O203"/>
  <c r="O204"/>
  <c r="O205"/>
  <c r="O208"/>
  <c r="O209"/>
  <c r="O210"/>
  <c r="O213"/>
  <c r="O214"/>
  <c r="O215"/>
  <c r="O218"/>
  <c r="O221"/>
  <c r="L10"/>
  <c r="L20"/>
  <c r="L26"/>
  <c r="L30"/>
  <c r="L31"/>
  <c r="L39"/>
  <c r="L43"/>
  <c r="L44"/>
  <c r="L45"/>
  <c r="L48"/>
  <c r="L49"/>
  <c r="L52"/>
  <c r="L53"/>
  <c r="L54"/>
  <c r="L55"/>
  <c r="L56"/>
  <c r="L57"/>
  <c r="L58"/>
  <c r="L60"/>
  <c r="L61"/>
  <c r="L62"/>
  <c r="L63"/>
  <c r="L64"/>
  <c r="L67"/>
  <c r="L69"/>
  <c r="L70"/>
  <c r="L71"/>
  <c r="L72"/>
  <c r="L75"/>
  <c r="L76"/>
  <c r="L77"/>
  <c r="L78"/>
  <c r="L81"/>
  <c r="L82"/>
  <c r="L85"/>
  <c r="L86"/>
  <c r="L87"/>
  <c r="L88"/>
  <c r="L89"/>
  <c r="L90"/>
  <c r="L91"/>
  <c r="L92"/>
  <c r="L94"/>
  <c r="L95"/>
  <c r="L96"/>
  <c r="L97"/>
  <c r="L98"/>
  <c r="L102"/>
  <c r="L103"/>
  <c r="L104"/>
  <c r="L106"/>
  <c r="L107"/>
  <c r="L108"/>
  <c r="L112"/>
  <c r="L113"/>
  <c r="L114"/>
  <c r="L115"/>
  <c r="L117"/>
  <c r="L121"/>
  <c r="L123"/>
  <c r="L124"/>
  <c r="L125"/>
  <c r="L128"/>
  <c r="L129"/>
  <c r="L130"/>
  <c r="L131"/>
  <c r="L133"/>
  <c r="L134"/>
  <c r="L137"/>
  <c r="L138"/>
  <c r="L139"/>
  <c r="L140"/>
  <c r="L141"/>
  <c r="L142"/>
  <c r="L143"/>
  <c r="L144"/>
  <c r="L146"/>
  <c r="L148"/>
  <c r="L150"/>
  <c r="L151"/>
  <c r="L152"/>
  <c r="L153"/>
  <c r="L154"/>
  <c r="L156"/>
  <c r="L157"/>
  <c r="L158"/>
  <c r="L159"/>
  <c r="L161"/>
  <c r="L162"/>
  <c r="L163"/>
  <c r="L168"/>
  <c r="L169"/>
  <c r="L170"/>
  <c r="L171"/>
  <c r="L175"/>
  <c r="L178"/>
  <c r="L179"/>
  <c r="L183"/>
  <c r="L185"/>
  <c r="L187"/>
  <c r="L188"/>
  <c r="L189"/>
  <c r="L191"/>
  <c r="L194"/>
  <c r="L197"/>
  <c r="L199"/>
  <c r="L200"/>
  <c r="L203"/>
  <c r="L204"/>
  <c r="L205"/>
  <c r="L208"/>
  <c r="L209"/>
  <c r="L210"/>
  <c r="L213"/>
  <c r="L214"/>
  <c r="L215"/>
  <c r="L218"/>
  <c r="L221"/>
  <c r="U6"/>
  <c r="R6"/>
  <c r="O6"/>
  <c r="L6"/>
  <c r="I10"/>
  <c r="I26"/>
  <c r="I30"/>
  <c r="I31"/>
  <c r="I39"/>
  <c r="I43"/>
  <c r="I44"/>
  <c r="I48"/>
  <c r="I49"/>
  <c r="I52"/>
  <c r="I53"/>
  <c r="I54"/>
  <c r="I55"/>
  <c r="I56"/>
  <c r="I57"/>
  <c r="I58"/>
  <c r="I60"/>
  <c r="I61"/>
  <c r="I62"/>
  <c r="I63"/>
  <c r="I64"/>
  <c r="I67"/>
  <c r="I70"/>
  <c r="I71"/>
  <c r="I75"/>
  <c r="I76"/>
  <c r="I77"/>
  <c r="I78"/>
  <c r="I81"/>
  <c r="I85"/>
  <c r="I86"/>
  <c r="I87"/>
  <c r="I88"/>
  <c r="I89"/>
  <c r="I90"/>
  <c r="I91"/>
  <c r="I92"/>
  <c r="I94"/>
  <c r="I95"/>
  <c r="I96"/>
  <c r="I97"/>
  <c r="I98"/>
  <c r="I102"/>
  <c r="I103"/>
  <c r="I104"/>
  <c r="I106"/>
  <c r="I107"/>
  <c r="I108"/>
  <c r="I112"/>
  <c r="I113"/>
  <c r="I114"/>
  <c r="I115"/>
  <c r="I117"/>
  <c r="I118"/>
  <c r="I120"/>
  <c r="I121"/>
  <c r="I123"/>
  <c r="I125"/>
  <c r="I128"/>
  <c r="I129"/>
  <c r="I130"/>
  <c r="I131"/>
  <c r="I133"/>
  <c r="I134"/>
  <c r="I137"/>
  <c r="I138"/>
  <c r="I139"/>
  <c r="I140"/>
  <c r="I141"/>
  <c r="I142"/>
  <c r="I144"/>
  <c r="I146"/>
  <c r="I148"/>
  <c r="I150"/>
  <c r="I153"/>
  <c r="I154"/>
  <c r="I156"/>
  <c r="I157"/>
  <c r="I158"/>
  <c r="I161"/>
  <c r="I162"/>
  <c r="I163"/>
  <c r="I168"/>
  <c r="I169"/>
  <c r="I170"/>
  <c r="I171"/>
  <c r="I175"/>
  <c r="I178"/>
  <c r="I179"/>
  <c r="I183"/>
  <c r="I185"/>
  <c r="I187"/>
  <c r="I188"/>
  <c r="I189"/>
  <c r="I191"/>
  <c r="I197"/>
  <c r="I199"/>
  <c r="I200"/>
  <c r="I203"/>
  <c r="I204"/>
  <c r="I205"/>
  <c r="I208"/>
  <c r="I209"/>
  <c r="I210"/>
  <c r="I213"/>
  <c r="I214"/>
  <c r="I215"/>
  <c r="I221"/>
  <c r="F10"/>
  <c r="F26"/>
  <c r="F30"/>
  <c r="F31"/>
  <c r="F39"/>
  <c r="F43"/>
  <c r="F44"/>
  <c r="F48"/>
  <c r="F49"/>
  <c r="F52"/>
  <c r="F53"/>
  <c r="F54"/>
  <c r="F55"/>
  <c r="F56"/>
  <c r="F57"/>
  <c r="F58"/>
  <c r="F60"/>
  <c r="F61"/>
  <c r="F62"/>
  <c r="F63"/>
  <c r="F64"/>
  <c r="F67"/>
  <c r="F70"/>
  <c r="F71"/>
  <c r="F72"/>
  <c r="F75"/>
  <c r="F76"/>
  <c r="F77"/>
  <c r="F78"/>
  <c r="F81"/>
  <c r="F85"/>
  <c r="F86"/>
  <c r="F87"/>
  <c r="F88"/>
  <c r="F89"/>
  <c r="F90"/>
  <c r="F91"/>
  <c r="F92"/>
  <c r="F94"/>
  <c r="F95"/>
  <c r="F96"/>
  <c r="F97"/>
  <c r="F102"/>
  <c r="F103"/>
  <c r="F104"/>
  <c r="F106"/>
  <c r="F107"/>
  <c r="F108"/>
  <c r="F112"/>
  <c r="F113"/>
  <c r="F114"/>
  <c r="F115"/>
  <c r="F117"/>
  <c r="F118"/>
  <c r="F120"/>
  <c r="F121"/>
  <c r="F123"/>
  <c r="F125"/>
  <c r="F128"/>
  <c r="F129"/>
  <c r="F130"/>
  <c r="F131"/>
  <c r="F133"/>
  <c r="F134"/>
  <c r="F137"/>
  <c r="F138"/>
  <c r="F139"/>
  <c r="F140"/>
  <c r="F141"/>
  <c r="F142"/>
  <c r="F144"/>
  <c r="F146"/>
  <c r="F148"/>
  <c r="F150"/>
  <c r="F153"/>
  <c r="F154"/>
  <c r="F156"/>
  <c r="F157"/>
  <c r="F158"/>
  <c r="F161"/>
  <c r="F162"/>
  <c r="F163"/>
  <c r="F168"/>
  <c r="F169"/>
  <c r="F170"/>
  <c r="F171"/>
  <c r="F175"/>
  <c r="F178"/>
  <c r="F179"/>
  <c r="F183"/>
  <c r="F185"/>
  <c r="F187"/>
  <c r="F188"/>
  <c r="F189"/>
  <c r="F191"/>
  <c r="F197"/>
  <c r="F199"/>
  <c r="F200"/>
  <c r="F203"/>
  <c r="F204"/>
  <c r="F205"/>
  <c r="F208"/>
  <c r="F209"/>
  <c r="F210"/>
  <c r="F213"/>
  <c r="F214"/>
  <c r="F215"/>
  <c r="F221"/>
  <c r="I6"/>
  <c r="F98" l="1"/>
  <c r="F82"/>
  <c r="F6" l="1"/>
  <c r="BK221"/>
  <c r="AY221"/>
  <c r="AM221"/>
  <c r="AG221"/>
  <c r="BK218"/>
  <c r="AY218"/>
  <c r="AM218"/>
  <c r="AG218"/>
  <c r="BK214"/>
  <c r="AY214"/>
  <c r="AM214"/>
  <c r="AG214"/>
  <c r="AG213"/>
  <c r="BK209"/>
  <c r="AY209"/>
  <c r="AM209"/>
  <c r="AG209"/>
  <c r="BK208"/>
  <c r="AY208"/>
  <c r="AM208"/>
  <c r="AG208"/>
  <c r="BK204"/>
  <c r="AY204"/>
  <c r="AM204"/>
  <c r="AG204"/>
  <c r="BK203"/>
  <c r="AY203"/>
  <c r="AM203"/>
  <c r="AG203"/>
  <c r="AG107"/>
  <c r="AG104"/>
  <c r="AG103"/>
  <c r="BJ98"/>
  <c r="BI98"/>
  <c r="BJ82"/>
  <c r="BI82"/>
  <c r="BK81"/>
  <c r="AY81"/>
  <c r="BK80"/>
  <c r="BK79"/>
  <c r="BK78"/>
  <c r="AY78"/>
  <c r="BK77"/>
  <c r="AY77"/>
  <c r="BK76"/>
  <c r="AY76"/>
  <c r="BK75"/>
  <c r="AY75"/>
  <c r="BJ72"/>
  <c r="BI72"/>
  <c r="BK71"/>
  <c r="AY71"/>
  <c r="BK70"/>
  <c r="AY70"/>
  <c r="BK69"/>
  <c r="AY69"/>
  <c r="BK68"/>
  <c r="BK67"/>
  <c r="AY67"/>
  <c r="BK66"/>
  <c r="BK65"/>
  <c r="BK64"/>
  <c r="AY64"/>
  <c r="BK63"/>
  <c r="AY63"/>
  <c r="BK62"/>
  <c r="AY62"/>
  <c r="BK61"/>
  <c r="AY61"/>
  <c r="BK60"/>
  <c r="AY60"/>
  <c r="BK59"/>
  <c r="BK58"/>
  <c r="AY58"/>
  <c r="BK57"/>
  <c r="AY57"/>
  <c r="BK56"/>
  <c r="AY56"/>
  <c r="BK55"/>
  <c r="AY55"/>
  <c r="BK54"/>
  <c r="AY54"/>
  <c r="BK53"/>
  <c r="AY53"/>
  <c r="BK52"/>
  <c r="AY52"/>
  <c r="AM48"/>
  <c r="AG48"/>
  <c r="AM45"/>
  <c r="AG45"/>
  <c r="AM44"/>
  <c r="AG44"/>
  <c r="AM43"/>
  <c r="AG43"/>
  <c r="AM42"/>
  <c r="AG42"/>
  <c r="AY39"/>
  <c r="AM39"/>
  <c r="AG39"/>
  <c r="BK72" l="1"/>
  <c r="BK98"/>
  <c r="BK82"/>
</calcChain>
</file>

<file path=xl/sharedStrings.xml><?xml version="1.0" encoding="utf-8"?>
<sst xmlns="http://schemas.openxmlformats.org/spreadsheetml/2006/main" count="592" uniqueCount="246">
  <si>
    <t>AREA</t>
  </si>
  <si>
    <t>ACCOUNT 
OFFICERS</t>
  </si>
  <si>
    <t>DEALER/ BRANCH</t>
  </si>
  <si>
    <t xml:space="preserve"> JANUARY 2024</t>
  </si>
  <si>
    <t xml:space="preserve"> FEBRUARY 2024</t>
  </si>
  <si>
    <t xml:space="preserve"> MARCH 2024</t>
  </si>
  <si>
    <t xml:space="preserve"> APRIL 2024</t>
  </si>
  <si>
    <t xml:space="preserve"> MAY 2024</t>
  </si>
  <si>
    <t xml:space="preserve"> 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</si>
  <si>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</si>
  <si>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</si>
  <si>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</si>
  <si>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</si>
  <si>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</si>
  <si>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</si>
  <si>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</si>
  <si>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</si>
  <si>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</si>
  <si>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</si>
  <si>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</si>
  <si>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</si>
  <si>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</si>
  <si>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OCT 2025</t>
  </si>
  <si>
    <t xml:space="preserve">ACTUAL </t>
  </si>
  <si>
    <t>TARGET</t>
  </si>
  <si>
    <t>%</t>
  </si>
  <si>
    <t>PAM</t>
  </si>
  <si>
    <t>E.MAGTOTO</t>
  </si>
  <si>
    <t>DAG</t>
  </si>
  <si>
    <t>R.TABLANZA</t>
  </si>
  <si>
    <t>CAG</t>
  </si>
  <si>
    <t>MM</t>
  </si>
  <si>
    <t>O.CASTILLO</t>
  </si>
  <si>
    <t>CEB</t>
  </si>
  <si>
    <t>BAC</t>
  </si>
  <si>
    <t>ILO</t>
  </si>
  <si>
    <t>ZAM</t>
  </si>
  <si>
    <t>CDO</t>
  </si>
  <si>
    <t>DG BERIN</t>
  </si>
  <si>
    <t xml:space="preserve">ALL HOME AGRO </t>
  </si>
  <si>
    <t>ALL HOME ALABANG</t>
  </si>
  <si>
    <t>ALL HOME ANTIPOLO</t>
  </si>
  <si>
    <t>C.BASTO</t>
  </si>
  <si>
    <t>ALL HOME BACOLOD</t>
  </si>
  <si>
    <t>ALL HOME BATAAN</t>
  </si>
  <si>
    <t>ALL HOME CABANATUAN</t>
  </si>
  <si>
    <t>A.SANTOS</t>
  </si>
  <si>
    <t>ALL HOME CDO</t>
  </si>
  <si>
    <t>K.FRANCISCO</t>
  </si>
  <si>
    <t>ALL HOME CEBU</t>
  </si>
  <si>
    <t>ALL HOME DASMA</t>
  </si>
  <si>
    <t>DAV</t>
  </si>
  <si>
    <t>J. SUPERA</t>
  </si>
  <si>
    <t>ALL HOME DAVAO</t>
  </si>
  <si>
    <t>ALL HOME EVIA</t>
  </si>
  <si>
    <t>ALL HOME GAPAN</t>
  </si>
  <si>
    <t>ALL HOME GENTRI</t>
  </si>
  <si>
    <t>ALL HOME GLOBAL SOUTH</t>
  </si>
  <si>
    <t>ALL HOME GLOBAL SOUTH - DOUBLE UP</t>
  </si>
  <si>
    <t>R.DOROMAL</t>
  </si>
  <si>
    <t>ALL HOME ILOILO</t>
  </si>
  <si>
    <t>ALL HOME IMUS</t>
  </si>
  <si>
    <t>ALL HOME IMUS - DOUBLE UP</t>
  </si>
  <si>
    <t>ALL HOME KAWIT</t>
  </si>
  <si>
    <t>ALL HOME KAWIT - DOUBLE UP</t>
  </si>
  <si>
    <t>ALL HOME LAS PIÑAS</t>
  </si>
  <si>
    <t>ALL HOME LIBIS</t>
  </si>
  <si>
    <t>ALL HOME MALOLOS</t>
  </si>
  <si>
    <t>ALL HOME MALOLOS - DOUBLE UP</t>
  </si>
  <si>
    <t>ALL HOME MOLINO</t>
  </si>
  <si>
    <t>ALL HOME NAGA</t>
  </si>
  <si>
    <t>ALL HOME NORTH MOLINO</t>
  </si>
  <si>
    <t>ALL HOME PAMPANGA</t>
  </si>
  <si>
    <t>ALL HOME PARAÑAQUE</t>
  </si>
  <si>
    <t>ALL HOME SALAWAG</t>
  </si>
  <si>
    <t>ALL HOME SAN ILDEFONSO</t>
  </si>
  <si>
    <t>ALL HOME SANTIAGO</t>
  </si>
  <si>
    <t xml:space="preserve">ALL HOME SHAW </t>
  </si>
  <si>
    <t>ALL HOME SILANG</t>
  </si>
  <si>
    <t>ALL HOME SILANG - DOUBLE UP</t>
  </si>
  <si>
    <t>ALL HOME SJDM</t>
  </si>
  <si>
    <t>ALL HOME SOUTH MOLINO</t>
  </si>
  <si>
    <t>ALL HOME STA.MARIA</t>
  </si>
  <si>
    <t>ALL HOME STA. ROSA</t>
  </si>
  <si>
    <t>ALL HOME STO TOMAS BATANGAS</t>
  </si>
  <si>
    <t>ALL HOME TAGUIG</t>
  </si>
  <si>
    <t>ALL HOME TALISAY CEBU</t>
  </si>
  <si>
    <t>ALLHOME TANZA</t>
  </si>
  <si>
    <t>ALL HOME WCC</t>
  </si>
  <si>
    <t>ALL HOME WIL TOWER</t>
  </si>
  <si>
    <t>J.BOLOCON</t>
  </si>
  <si>
    <t>ANSON @HOME PASIG</t>
  </si>
  <si>
    <t>ANSON @ HOME TRINOMA</t>
  </si>
  <si>
    <t>ANSON ALABANG</t>
  </si>
  <si>
    <t>ANSON BGC</t>
  </si>
  <si>
    <t>ANSON CAINTA</t>
  </si>
  <si>
    <t>ANSON CAPITOL COMMONS</t>
  </si>
  <si>
    <t>ANSON CASH N CARRY</t>
  </si>
  <si>
    <t>ANSON CASH N' CARRY- DOUBLE-UP</t>
  </si>
  <si>
    <t>ANSON FILINVEST</t>
  </si>
  <si>
    <t>ANSON GREENHILLS</t>
  </si>
  <si>
    <t>ANSON LANDMARK MAKATI</t>
  </si>
  <si>
    <t>ANSON LANDMARK TRINOMA</t>
  </si>
  <si>
    <t>ANSON MAKATI THE LINK</t>
  </si>
  <si>
    <t>ANSON MAKATI THE LINK- DOUBLE-UP</t>
  </si>
  <si>
    <t>ANSON MAKATI THE LINK EXHIBIT</t>
  </si>
  <si>
    <t>ANSON NUVALI</t>
  </si>
  <si>
    <t>ANSON NUVALI (DOUBLE UP)</t>
  </si>
  <si>
    <t>ANSON PASONG TAMO</t>
  </si>
  <si>
    <t>ANSON SALAZAR</t>
  </si>
  <si>
    <t>ANSON TRINOMA M5</t>
  </si>
  <si>
    <t>J. COMPUESTO</t>
  </si>
  <si>
    <t>J. SALGADO</t>
  </si>
  <si>
    <t xml:space="preserve">BUDGETWISE AYALA </t>
  </si>
  <si>
    <t>BUDGETWISE GUSU</t>
  </si>
  <si>
    <t>BUDGETWISE IPIL</t>
  </si>
  <si>
    <t>BUDGETWISE MAIN</t>
  </si>
  <si>
    <t>BUDGETWISE PASABOLONG</t>
  </si>
  <si>
    <t>BUDGETWISE SANGALI</t>
  </si>
  <si>
    <t>BUDGETWISE TALON TALON</t>
  </si>
  <si>
    <t>CSI AGOO LA UNION</t>
  </si>
  <si>
    <t>CSI ALAMINOS</t>
  </si>
  <si>
    <t>CSI CANDON</t>
  </si>
  <si>
    <t>CSI LA UNION</t>
  </si>
  <si>
    <t>CSI LUCAO</t>
  </si>
  <si>
    <t>CSI MANAOAG</t>
  </si>
  <si>
    <t>CSI MANGALDAN</t>
  </si>
  <si>
    <t>CSI MARKET SQUARE</t>
  </si>
  <si>
    <t>CSI POZORRUBIO</t>
  </si>
  <si>
    <t>CSI SAN CARLOS</t>
  </si>
  <si>
    <t>CSI TAYUG</t>
  </si>
  <si>
    <t>CSI URDANETA</t>
  </si>
  <si>
    <t>CSI ZAMBALES</t>
  </si>
  <si>
    <t>JANE SUPERA</t>
  </si>
  <si>
    <t>GEN</t>
  </si>
  <si>
    <t>JEAN SALGADO</t>
  </si>
  <si>
    <t>FIESTA APP BUHANGIN</t>
  </si>
  <si>
    <t>FIESTA APP CALUMPANG</t>
  </si>
  <si>
    <t>FIESTA APP GENSAN</t>
  </si>
  <si>
    <t>FIESTA APP MARBEL</t>
  </si>
  <si>
    <t>FIESTA APP PANABO</t>
  </si>
  <si>
    <t>FIESTA APP POLOMOLOK</t>
  </si>
  <si>
    <t>FIESTA APP TAGUM</t>
  </si>
  <si>
    <t>IMPERIAL APP AGDAO</t>
  </si>
  <si>
    <t>IMPERIAL APP ANGELES-BALIBAGO</t>
  </si>
  <si>
    <t>IMPERIAL APP ANTIQUE</t>
  </si>
  <si>
    <t>IMPERIAL APP BACOLOD</t>
  </si>
  <si>
    <t>IMPERIAL APP BACOLOD DOS</t>
  </si>
  <si>
    <t>IMPERIAL APP BAGO</t>
  </si>
  <si>
    <t>IMPERIAL APP BAJADA</t>
  </si>
  <si>
    <t>IMPERIAL APP BALANGA</t>
  </si>
  <si>
    <t>IMPERIAL APP BALASAN</t>
  </si>
  <si>
    <t>IMPERIAL APP BANATE AND BAROTAC NUEVO</t>
  </si>
  <si>
    <t>G. CASTANESA</t>
  </si>
  <si>
    <t>IMPERIAL APP BATANGAS</t>
  </si>
  <si>
    <t>IMPERIAL APP BAYAWAN</t>
  </si>
  <si>
    <t>IMPERIAL APP BOGO</t>
  </si>
  <si>
    <t>IMPERIAL APP BULACAN</t>
  </si>
  <si>
    <t>IMPERIAL APP BUTUAN DOS</t>
  </si>
  <si>
    <t>IMPERIAL APP BUTUAN UNO</t>
  </si>
  <si>
    <t>IMPERIAL APP CABANATUAN</t>
  </si>
  <si>
    <t>IMPERIAL APP CADIZ</t>
  </si>
  <si>
    <t>IMPERIAL APP CALAMBA</t>
  </si>
  <si>
    <t>IMPERIAL APP CALAPAN</t>
  </si>
  <si>
    <t>IMPERIAL APP CALOOCAN</t>
  </si>
  <si>
    <t>IMPERIAL APP CATICLAN</t>
  </si>
  <si>
    <t>IMPERIAL APP CDO</t>
  </si>
  <si>
    <t>IMPERIAL APP CEBU</t>
  </si>
  <si>
    <t>IMPERIAL APP DAGUPAN</t>
  </si>
  <si>
    <t>IMPERIAL APP DANAO</t>
  </si>
  <si>
    <t>IMPERIAL APP DASMA</t>
  </si>
  <si>
    <t>IMPERIAL APP DELGADO PLAZA</t>
  </si>
  <si>
    <t>IMPERIAL APP DIGOS</t>
  </si>
  <si>
    <t>IMPERIAL APP DIPOLOG</t>
  </si>
  <si>
    <t>IMPERIAL APP DUMAGETE</t>
  </si>
  <si>
    <t>IMPERIAL APP GALLERIA</t>
  </si>
  <si>
    <t>IMPERIAL APP GAPAN</t>
  </si>
  <si>
    <t>IMPERIAL APP GENSAN</t>
  </si>
  <si>
    <t>IMPERIAL APP GMA CAVITE</t>
  </si>
  <si>
    <t>IMPERIAL APP ILIGAN</t>
  </si>
  <si>
    <t>IMPERIAL APP ILOILO</t>
  </si>
  <si>
    <t>IMPERIAL APP IMUS</t>
  </si>
  <si>
    <t>IMPERIAL APP IRIGA</t>
  </si>
  <si>
    <t>IMPERIAL APP KALIBO</t>
  </si>
  <si>
    <t>IMPERIAL APP KIDAPAWAN</t>
  </si>
  <si>
    <t>IMPERIAL APP LAPULAPU</t>
  </si>
  <si>
    <t>IMPERIAL APP LAS PIÑAS</t>
  </si>
  <si>
    <t>IMPERIAL APP LEGASPI</t>
  </si>
  <si>
    <t>BIC</t>
  </si>
  <si>
    <t>IMPERIAL APP LEGAZPI ALBAY</t>
  </si>
  <si>
    <t>IMPERIAL APP LEMERY</t>
  </si>
  <si>
    <t>IMPERIAL APP LIPA</t>
  </si>
  <si>
    <t>IMPERIAL APP LUCENA</t>
  </si>
  <si>
    <t>IMPERIAL APP LUCENA DOS</t>
  </si>
  <si>
    <t>IMPERIAL APP MALOLOS</t>
  </si>
  <si>
    <t>IMPERIAL APP MANDAUE</t>
  </si>
  <si>
    <t>IMPERIAL APP MARBEL</t>
  </si>
  <si>
    <t>IMPERIAL APP MEGA SHOWROOM</t>
  </si>
  <si>
    <t>IMPERIAL APP MEGA SHOWROOM (S.A.)</t>
  </si>
  <si>
    <t>IMPERIAL APP MUNTINLUPA</t>
  </si>
  <si>
    <t>IMPERIAL APP NAGA</t>
  </si>
  <si>
    <t>IMPERIAL APP NAIC</t>
  </si>
  <si>
    <t>IMPERIAL APP ORMOC</t>
  </si>
  <si>
    <t>IMPERIAL APP PAGADIAN</t>
  </si>
  <si>
    <t>IMPERIAL APP PAMPANGA</t>
  </si>
  <si>
    <t>IMPERIAL APP PARANAQUE</t>
  </si>
  <si>
    <t>IMPERIAL APP PINAMALAYAN</t>
  </si>
  <si>
    <t>IMPERIAL APP ROSARIO BATANGAS</t>
  </si>
  <si>
    <t>IMPERIAL APP ROXAS UNO</t>
  </si>
  <si>
    <t>IMPERIAL APP ROXAS DOS</t>
  </si>
  <si>
    <t>IMPERIAL APP SAGAY</t>
  </si>
  <si>
    <t>IMPERIAL APP SAN JOSE</t>
  </si>
  <si>
    <t>IMPERIAL APP SAN PABLO</t>
  </si>
  <si>
    <t>IMPERIAL APP SAN PEDRO</t>
  </si>
  <si>
    <t>IMPERIAL APP SAN PEDRO PALAWAN</t>
  </si>
  <si>
    <t>IMPERIAL APP SARA</t>
  </si>
  <si>
    <t>IMPERIAL APP SILANG</t>
  </si>
  <si>
    <t>IMPERIAL APP STA. BARBARA &amp; SAN MIGUEL</t>
  </si>
  <si>
    <t>IMPERIAL APP STA. CRUZ</t>
  </si>
  <si>
    <t>IMPERIAL APP SURIGAO</t>
  </si>
  <si>
    <t>IMPERIAL APP TABACO</t>
  </si>
  <si>
    <t>IMPERIAL APP TACLOBAN</t>
  </si>
  <si>
    <t>IMPERIAL APP TACURONG</t>
  </si>
  <si>
    <t>IMPERIAL APP TAGBILARAN</t>
  </si>
  <si>
    <t>IMPERIAL APP TAGUM 1</t>
  </si>
  <si>
    <t>IMPERIAL APP TAGUM DOS</t>
  </si>
  <si>
    <t>IMPERIAL APP TALIBON</t>
  </si>
  <si>
    <t>IMPERIAL APP TANAY</t>
  </si>
  <si>
    <t>IMPERIAL APP TARLAC</t>
  </si>
  <si>
    <t>IMPERIAL APP TIGBAUAN</t>
  </si>
  <si>
    <t>IMPERIAL APP TORIL</t>
  </si>
  <si>
    <t>IMPERIAL APP VIAC ILOILO</t>
  </si>
  <si>
    <t>J.SALGADO</t>
  </si>
  <si>
    <t>IMPERIAL APP ZAMBOANGA</t>
  </si>
  <si>
    <t>IMPERIAL APP ZAMBOANGA DOS</t>
  </si>
  <si>
    <t>NATIONAL COMMERCIAL AYALA</t>
  </si>
  <si>
    <t>NATIONAL COMMERCIAL ZAMBOANGA</t>
  </si>
  <si>
    <t>NEW TARLAC HI-WAY</t>
  </si>
  <si>
    <t>NEW TARLAC MAIN</t>
  </si>
  <si>
    <t>SIMOSA MAIN</t>
  </si>
  <si>
    <t>SIMOSA PUTIK</t>
  </si>
  <si>
    <t>G. CASTANEDA</t>
  </si>
  <si>
    <t>MABCES AIRE MKTG. INC TONDO</t>
  </si>
  <si>
    <t>AMBASSADOR GLORIETTA</t>
  </si>
  <si>
    <t>AUGUST 2025</t>
  </si>
  <si>
    <t>SEPTEMBER 2025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</si>
</sst>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\ ;&quot; (&quot;#,##0\);&quot; -&quot;#\ ;@\ "/>
    <numFmt numFmtId="165" formatCode="_(* #,##0.00_);_(* \(#,##0.00\);_(* &quot;-&quot;??_);_(@_)"/>
    <numFmt numFmtId="166" formatCode="#,##0.00\ ;&quot; (&quot;#,##0.00\);&quot; -&quot;#\ ;@\ 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charset val="1"/>
    </font>
    <font>
      <b/>
      <sz val="12"/>
      <name val="Calibri"/>
      <family val="2"/>
    </font>
    <font>
      <sz val="10"/>
      <name val="Lucida Sans"/>
      <family val="2"/>
    </font>
    <font>
      <sz val="12"/>
      <name val="Calibri"/>
      <family val="2"/>
      <charset val="1"/>
    </font>
    <font>
      <sz val="12"/>
      <name val="Calibri"/>
      <family val="2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</font>
    <font>
      <sz val="10"/>
      <name val="Arial"/>
      <family val="2"/>
      <charset val="1"/>
    </font>
    <font>
      <sz val="12"/>
      <color indexed="25"/>
      <name val="Calibri"/>
      <family val="2"/>
    </font>
    <font>
      <sz val="12"/>
      <color indexed="25"/>
      <name val="Calibri"/>
      <family val="2"/>
      <charset val="1"/>
    </font>
    <font>
      <sz val="12"/>
      <color indexed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6"/>
      <name val="Calibri"/>
      <family val="2"/>
    </font>
    <font>
      <b/>
      <sz val="13"/>
      <color indexed="54"/>
      <name val="Calibri"/>
      <family val="2"/>
    </font>
    <font>
      <b/>
      <sz val="11"/>
      <color indexed="56"/>
      <name val="Calibri"/>
      <family val="2"/>
    </font>
    <font>
      <b/>
      <sz val="11"/>
      <color indexed="54"/>
      <name val="Calibri"/>
      <family val="2"/>
    </font>
    <font>
      <u/>
      <sz val="8.5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indexed="56"/>
      <name val="Cambria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35"/>
      </patternFill>
    </fill>
    <fill>
      <patternFill patternType="solid">
        <fgColor theme="0" tint="-0.249977111117893"/>
        <bgColor indexed="45"/>
      </patternFill>
    </fill>
    <fill>
      <patternFill patternType="solid">
        <fgColor theme="0" tint="-0.249977111117893"/>
        <bgColor indexed="46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249977111117893"/>
        <bgColor indexed="53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 tint="-0.249977111117893"/>
        <bgColor indexed="43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499984740745262"/>
        <bgColor indexed="43"/>
      </patternFill>
    </fill>
    <fill>
      <patternFill patternType="solid">
        <fgColor theme="0" tint="-0.249977111117893"/>
        <bgColor indexed="50"/>
      </patternFill>
    </fill>
    <fill>
      <patternFill patternType="solid">
        <fgColor theme="0" tint="-0.34998626667073579"/>
        <bgColor indexed="15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530">
    <xf numFmtId="0" fontId="0" fillId="0" borderId="0"/>
    <xf numFmtId="0" fontId="2" fillId="0" borderId="0"/>
    <xf numFmtId="165" fontId="5" fillId="0" borderId="0" applyFill="0" applyBorder="0" applyAlignment="0" applyProtection="0"/>
    <xf numFmtId="0" fontId="10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7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7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3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8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8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2" fillId="0" borderId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ill="0" applyBorder="0" applyAlignment="0" applyProtection="0"/>
    <xf numFmtId="0" fontId="2" fillId="0" borderId="0" applyFill="0" applyBorder="0" applyAlignment="0" applyProtection="0"/>
    <xf numFmtId="0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0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/>
    <xf numFmtId="0" fontId="14" fillId="0" borderId="0"/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29" fillId="8" borderId="1" applyNumberFormat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2" fillId="12" borderId="10" applyNumberFormat="0" applyFon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0" fontId="32" fillId="16" borderId="11" applyNumberFormat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ill="0" applyBorder="0" applyAlignment="0" applyProtection="0"/>
    <xf numFmtId="0" fontId="33" fillId="0" borderId="0" applyFont="0" applyFill="0" applyBorder="0" applyAlignment="0" applyProtection="0">
      <alignment horizontal="left"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3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138">
    <xf numFmtId="0" fontId="0" fillId="0" borderId="0" xfId="0"/>
    <xf numFmtId="0" fontId="3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center"/>
    </xf>
    <xf numFmtId="3" fontId="6" fillId="2" borderId="0" xfId="1" applyNumberFormat="1" applyFont="1" applyFill="1" applyBorder="1" applyAlignment="1">
      <alignment horizontal="center" vertical="center"/>
    </xf>
    <xf numFmtId="9" fontId="6" fillId="2" borderId="0" xfId="1" applyNumberFormat="1" applyFont="1" applyFill="1" applyBorder="1" applyAlignment="1">
      <alignment horizontal="center" vertical="center"/>
    </xf>
    <xf numFmtId="9" fontId="3" fillId="2" borderId="0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3" fontId="9" fillId="2" borderId="0" xfId="1" applyNumberFormat="1" applyFont="1" applyFill="1" applyBorder="1" applyAlignment="1">
      <alignment horizontal="center" vertical="center"/>
    </xf>
    <xf numFmtId="9" fontId="9" fillId="2" borderId="0" xfId="1" applyNumberFormat="1" applyFont="1" applyFill="1" applyBorder="1" applyAlignment="1">
      <alignment horizontal="center" vertical="center"/>
    </xf>
    <xf numFmtId="3" fontId="6" fillId="2" borderId="0" xfId="1" applyNumberFormat="1" applyFont="1" applyFill="1" applyBorder="1" applyAlignment="1">
      <alignment vertical="center"/>
    </xf>
    <xf numFmtId="0" fontId="3" fillId="3" borderId="0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12" fillId="3" borderId="0" xfId="1" applyFont="1" applyFill="1" applyBorder="1" applyAlignment="1">
      <alignment vertical="center"/>
    </xf>
    <xf numFmtId="9" fontId="7" fillId="2" borderId="0" xfId="1" applyNumberFormat="1" applyFont="1" applyFill="1" applyBorder="1" applyAlignment="1">
      <alignment horizontal="left" vertical="center"/>
    </xf>
    <xf numFmtId="9" fontId="3" fillId="2" borderId="0" xfId="1" applyNumberFormat="1" applyFont="1" applyFill="1" applyBorder="1" applyAlignment="1">
      <alignment horizontal="right" vertical="center"/>
    </xf>
    <xf numFmtId="3" fontId="3" fillId="38" borderId="14" xfId="2" applyNumberFormat="1" applyFont="1" applyFill="1" applyBorder="1" applyAlignment="1" applyProtection="1">
      <alignment horizontal="center" vertical="center"/>
    </xf>
    <xf numFmtId="49" fontId="3" fillId="34" borderId="14" xfId="2" applyNumberFormat="1" applyFont="1" applyFill="1" applyBorder="1" applyAlignment="1" applyProtection="1">
      <alignment horizontal="center" vertical="center"/>
    </xf>
    <xf numFmtId="3" fontId="3" fillId="36" borderId="14" xfId="2" applyNumberFormat="1" applyFont="1" applyFill="1" applyBorder="1" applyAlignment="1" applyProtection="1">
      <alignment horizontal="center" vertical="center"/>
    </xf>
    <xf numFmtId="9" fontId="3" fillId="36" borderId="14" xfId="2" applyNumberFormat="1" applyFont="1" applyFill="1" applyBorder="1" applyAlignment="1" applyProtection="1">
      <alignment horizontal="center" vertical="center"/>
    </xf>
    <xf numFmtId="3" fontId="3" fillId="37" borderId="14" xfId="2" applyNumberFormat="1" applyFont="1" applyFill="1" applyBorder="1" applyAlignment="1" applyProtection="1">
      <alignment horizontal="center" vertical="center"/>
    </xf>
    <xf numFmtId="3" fontId="3" fillId="35" borderId="14" xfId="2" applyNumberFormat="1" applyFont="1" applyFill="1" applyBorder="1" applyAlignment="1" applyProtection="1">
      <alignment horizontal="center" vertical="center"/>
    </xf>
    <xf numFmtId="9" fontId="3" fillId="35" borderId="14" xfId="2" applyNumberFormat="1" applyFont="1" applyFill="1" applyBorder="1" applyAlignment="1" applyProtection="1">
      <alignment horizontal="center" vertical="center"/>
    </xf>
    <xf numFmtId="3" fontId="3" fillId="34" borderId="14" xfId="2" applyNumberFormat="1" applyFont="1" applyFill="1" applyBorder="1" applyAlignment="1" applyProtection="1">
      <alignment horizontal="center" vertical="center"/>
    </xf>
    <xf numFmtId="9" fontId="3" fillId="34" borderId="14" xfId="2" applyNumberFormat="1" applyFont="1" applyFill="1" applyBorder="1" applyAlignment="1" applyProtection="1">
      <alignment horizontal="center" vertical="center"/>
    </xf>
    <xf numFmtId="3" fontId="3" fillId="33" borderId="14" xfId="2" applyNumberFormat="1" applyFont="1" applyFill="1" applyBorder="1" applyAlignment="1" applyProtection="1">
      <alignment horizontal="center" vertical="center"/>
    </xf>
    <xf numFmtId="9" fontId="3" fillId="33" borderId="14" xfId="2" applyNumberFormat="1" applyFont="1" applyFill="1" applyBorder="1" applyAlignment="1" applyProtection="1">
      <alignment horizontal="center" vertical="center"/>
    </xf>
    <xf numFmtId="9" fontId="3" fillId="32" borderId="14" xfId="2" applyNumberFormat="1" applyFont="1" applyFill="1" applyBorder="1" applyAlignment="1" applyProtection="1">
      <alignment horizontal="center" vertical="center"/>
    </xf>
    <xf numFmtId="3" fontId="3" fillId="28" borderId="14" xfId="2" applyNumberFormat="1" applyFont="1" applyFill="1" applyBorder="1" applyAlignment="1" applyProtection="1">
      <alignment horizontal="center" vertical="center"/>
    </xf>
    <xf numFmtId="9" fontId="3" fillId="28" borderId="14" xfId="2" applyNumberFormat="1" applyFont="1" applyFill="1" applyBorder="1" applyAlignment="1" applyProtection="1">
      <alignment horizontal="center" vertical="center"/>
    </xf>
    <xf numFmtId="3" fontId="3" fillId="29" borderId="14" xfId="2" applyNumberFormat="1" applyFont="1" applyFill="1" applyBorder="1" applyAlignment="1" applyProtection="1">
      <alignment horizontal="center" vertical="center"/>
    </xf>
    <xf numFmtId="9" fontId="3" fillId="29" borderId="14" xfId="2" applyNumberFormat="1" applyFont="1" applyFill="1" applyBorder="1" applyAlignment="1" applyProtection="1">
      <alignment horizontal="center" vertical="center"/>
    </xf>
    <xf numFmtId="3" fontId="3" fillId="30" borderId="14" xfId="2" applyNumberFormat="1" applyFont="1" applyFill="1" applyBorder="1" applyAlignment="1" applyProtection="1">
      <alignment horizontal="center" vertical="center"/>
    </xf>
    <xf numFmtId="9" fontId="3" fillId="30" borderId="14" xfId="2" applyNumberFormat="1" applyFont="1" applyFill="1" applyBorder="1" applyAlignment="1" applyProtection="1">
      <alignment horizontal="center" vertical="center"/>
    </xf>
    <xf numFmtId="3" fontId="3" fillId="38" borderId="14" xfId="2" applyNumberFormat="1" applyFont="1" applyFill="1" applyBorder="1" applyAlignment="1" applyProtection="1">
      <alignment horizontal="center" vertical="center"/>
    </xf>
    <xf numFmtId="9" fontId="3" fillId="38" borderId="14" xfId="2" applyNumberFormat="1" applyFont="1" applyFill="1" applyBorder="1" applyAlignment="1" applyProtection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3" fontId="6" fillId="2" borderId="14" xfId="1" applyNumberFormat="1" applyFont="1" applyFill="1" applyBorder="1" applyAlignment="1">
      <alignment horizontal="center" vertical="center"/>
    </xf>
    <xf numFmtId="9" fontId="6" fillId="2" borderId="14" xfId="1" applyNumberFormat="1" applyFont="1" applyFill="1" applyBorder="1" applyAlignment="1">
      <alignment horizontal="center" vertical="center"/>
    </xf>
    <xf numFmtId="3" fontId="8" fillId="2" borderId="14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9" fillId="3" borderId="14" xfId="1" applyNumberFormat="1" applyFont="1" applyFill="1" applyBorder="1" applyAlignment="1">
      <alignment horizontal="center" vertical="center"/>
    </xf>
    <xf numFmtId="3" fontId="9" fillId="2" borderId="14" xfId="1" applyNumberFormat="1" applyFont="1" applyFill="1" applyBorder="1" applyAlignment="1">
      <alignment horizontal="center" vertical="center"/>
    </xf>
    <xf numFmtId="9" fontId="9" fillId="2" borderId="14" xfId="1" applyNumberFormat="1" applyFont="1" applyFill="1" applyBorder="1" applyAlignment="1">
      <alignment horizontal="center" vertical="center"/>
    </xf>
    <xf numFmtId="3" fontId="9" fillId="31" borderId="14" xfId="1" applyNumberFormat="1" applyFont="1" applyFill="1" applyBorder="1" applyAlignment="1">
      <alignment horizontal="center" vertical="center"/>
    </xf>
    <xf numFmtId="3" fontId="7" fillId="3" borderId="14" xfId="1" applyNumberFormat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9" fontId="7" fillId="3" borderId="14" xfId="1" applyNumberFormat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left" vertical="center"/>
    </xf>
    <xf numFmtId="3" fontId="6" fillId="2" borderId="16" xfId="1" applyNumberFormat="1" applyFont="1" applyFill="1" applyBorder="1" applyAlignment="1">
      <alignment horizontal="center" vertical="center"/>
    </xf>
    <xf numFmtId="3" fontId="7" fillId="3" borderId="16" xfId="1" applyNumberFormat="1" applyFont="1" applyFill="1" applyBorder="1" applyAlignment="1">
      <alignment horizontal="center" vertical="center"/>
    </xf>
    <xf numFmtId="164" fontId="3" fillId="36" borderId="17" xfId="2" applyNumberFormat="1" applyFont="1" applyFill="1" applyBorder="1" applyAlignment="1" applyProtection="1">
      <alignment horizontal="center" vertical="center"/>
    </xf>
    <xf numFmtId="164" fontId="3" fillId="36" borderId="18" xfId="2" applyNumberFormat="1" applyFont="1" applyFill="1" applyBorder="1" applyAlignment="1" applyProtection="1">
      <alignment horizontal="center" vertical="center"/>
    </xf>
    <xf numFmtId="49" fontId="3" fillId="37" borderId="18" xfId="2" applyNumberFormat="1" applyFont="1" applyFill="1" applyBorder="1" applyAlignment="1" applyProtection="1">
      <alignment horizontal="center" vertical="center"/>
    </xf>
    <xf numFmtId="49" fontId="3" fillId="37" borderId="19" xfId="2" applyNumberFormat="1" applyFont="1" applyFill="1" applyBorder="1" applyAlignment="1" applyProtection="1">
      <alignment horizontal="center" vertical="center"/>
    </xf>
    <xf numFmtId="3" fontId="3" fillId="36" borderId="20" xfId="2" applyNumberFormat="1" applyFont="1" applyFill="1" applyBorder="1" applyAlignment="1" applyProtection="1">
      <alignment horizontal="center" vertical="center"/>
    </xf>
    <xf numFmtId="9" fontId="3" fillId="37" borderId="21" xfId="2" applyNumberFormat="1" applyFont="1" applyFill="1" applyBorder="1" applyAlignment="1" applyProtection="1">
      <alignment horizontal="center" vertical="center"/>
    </xf>
    <xf numFmtId="3" fontId="6" fillId="2" borderId="20" xfId="1" applyNumberFormat="1" applyFont="1" applyFill="1" applyBorder="1" applyAlignment="1">
      <alignment horizontal="center" vertical="center"/>
    </xf>
    <xf numFmtId="9" fontId="6" fillId="2" borderId="21" xfId="1" applyNumberFormat="1" applyFont="1" applyFill="1" applyBorder="1" applyAlignment="1">
      <alignment horizontal="center" vertical="center"/>
    </xf>
    <xf numFmtId="3" fontId="7" fillId="3" borderId="20" xfId="1" applyNumberFormat="1" applyFont="1" applyFill="1" applyBorder="1" applyAlignment="1">
      <alignment horizontal="center" vertical="center"/>
    </xf>
    <xf numFmtId="9" fontId="7" fillId="3" borderId="21" xfId="1" applyNumberFormat="1" applyFont="1" applyFill="1" applyBorder="1" applyAlignment="1">
      <alignment horizontal="center" vertical="center"/>
    </xf>
    <xf numFmtId="164" fontId="3" fillId="35" borderId="17" xfId="2" applyNumberFormat="1" applyFont="1" applyFill="1" applyBorder="1" applyAlignment="1" applyProtection="1">
      <alignment horizontal="center" vertical="center"/>
    </xf>
    <xf numFmtId="164" fontId="3" fillId="35" borderId="18" xfId="2" applyNumberFormat="1" applyFont="1" applyFill="1" applyBorder="1" applyAlignment="1" applyProtection="1">
      <alignment horizontal="center" vertical="center"/>
    </xf>
    <xf numFmtId="3" fontId="3" fillId="35" borderId="20" xfId="2" applyNumberFormat="1" applyFont="1" applyFill="1" applyBorder="1" applyAlignment="1" applyProtection="1">
      <alignment horizontal="center" vertical="center"/>
    </xf>
    <xf numFmtId="0" fontId="3" fillId="39" borderId="14" xfId="1" applyFont="1" applyFill="1" applyBorder="1" applyAlignment="1">
      <alignment horizontal="center" vertical="center" wrapText="1"/>
    </xf>
    <xf numFmtId="0" fontId="4" fillId="39" borderId="15" xfId="1" applyFont="1" applyFill="1" applyBorder="1" applyAlignment="1">
      <alignment horizontal="center" vertical="center"/>
    </xf>
    <xf numFmtId="0" fontId="3" fillId="39" borderId="0" xfId="1" applyFont="1" applyFill="1" applyBorder="1" applyAlignment="1">
      <alignment horizontal="center" vertical="center"/>
    </xf>
    <xf numFmtId="164" fontId="3" fillId="34" borderId="17" xfId="2" applyNumberFormat="1" applyFont="1" applyFill="1" applyBorder="1" applyAlignment="1" applyProtection="1">
      <alignment horizontal="center" vertical="center"/>
    </xf>
    <xf numFmtId="164" fontId="3" fillId="34" borderId="18" xfId="2" applyNumberFormat="1" applyFont="1" applyFill="1" applyBorder="1" applyAlignment="1" applyProtection="1">
      <alignment horizontal="center" vertical="center"/>
    </xf>
    <xf numFmtId="3" fontId="3" fillId="34" borderId="20" xfId="2" applyNumberFormat="1" applyFont="1" applyFill="1" applyBorder="1" applyAlignment="1" applyProtection="1">
      <alignment horizontal="center" vertical="center"/>
    </xf>
    <xf numFmtId="9" fontId="3" fillId="2" borderId="21" xfId="1" applyNumberFormat="1" applyFont="1" applyFill="1" applyBorder="1" applyAlignment="1">
      <alignment horizontal="center" vertical="center"/>
    </xf>
    <xf numFmtId="9" fontId="9" fillId="3" borderId="21" xfId="1" applyNumberFormat="1" applyFont="1" applyFill="1" applyBorder="1" applyAlignment="1">
      <alignment horizontal="center" vertical="center"/>
    </xf>
    <xf numFmtId="9" fontId="9" fillId="2" borderId="21" xfId="1" applyNumberFormat="1" applyFont="1" applyFill="1" applyBorder="1" applyAlignment="1">
      <alignment horizontal="center" vertical="center"/>
    </xf>
    <xf numFmtId="3" fontId="9" fillId="39" borderId="23" xfId="1" applyNumberFormat="1" applyFont="1" applyFill="1" applyBorder="1" applyAlignment="1">
      <alignment horizontal="center" vertical="center"/>
    </xf>
    <xf numFmtId="9" fontId="9" fillId="39" borderId="24" xfId="1" applyNumberFormat="1" applyFont="1" applyFill="1" applyBorder="1" applyAlignment="1">
      <alignment horizontal="center" vertical="center"/>
    </xf>
    <xf numFmtId="164" fontId="3" fillId="33" borderId="17" xfId="2" applyNumberFormat="1" applyFont="1" applyFill="1" applyBorder="1" applyAlignment="1" applyProtection="1">
      <alignment horizontal="center" vertical="center"/>
    </xf>
    <xf numFmtId="164" fontId="3" fillId="33" borderId="18" xfId="2" applyNumberFormat="1" applyFont="1" applyFill="1" applyBorder="1" applyAlignment="1" applyProtection="1">
      <alignment horizontal="center" vertical="center"/>
    </xf>
    <xf numFmtId="3" fontId="3" fillId="33" borderId="20" xfId="2" applyNumberFormat="1" applyFont="1" applyFill="1" applyBorder="1" applyAlignment="1" applyProtection="1">
      <alignment horizontal="center" vertical="center"/>
    </xf>
    <xf numFmtId="9" fontId="9" fillId="31" borderId="21" xfId="1" applyNumberFormat="1" applyFont="1" applyFill="1" applyBorder="1" applyAlignment="1">
      <alignment horizontal="center" vertical="center"/>
    </xf>
    <xf numFmtId="164" fontId="3" fillId="32" borderId="17" xfId="2" applyNumberFormat="1" applyFont="1" applyFill="1" applyBorder="1" applyAlignment="1" applyProtection="1">
      <alignment horizontal="center" vertical="center"/>
    </xf>
    <xf numFmtId="164" fontId="3" fillId="32" borderId="18" xfId="2" applyNumberFormat="1" applyFont="1" applyFill="1" applyBorder="1" applyAlignment="1" applyProtection="1">
      <alignment horizontal="center" vertical="center"/>
    </xf>
    <xf numFmtId="9" fontId="3" fillId="32" borderId="20" xfId="2" applyNumberFormat="1" applyFont="1" applyFill="1" applyBorder="1" applyAlignment="1" applyProtection="1">
      <alignment horizontal="center" vertical="center"/>
    </xf>
    <xf numFmtId="9" fontId="6" fillId="2" borderId="20" xfId="1" applyNumberFormat="1" applyFont="1" applyFill="1" applyBorder="1" applyAlignment="1">
      <alignment horizontal="center" vertical="center"/>
    </xf>
    <xf numFmtId="3" fontId="3" fillId="28" borderId="17" xfId="2" applyNumberFormat="1" applyFont="1" applyFill="1" applyBorder="1" applyAlignment="1" applyProtection="1">
      <alignment horizontal="center" vertical="center"/>
    </xf>
    <xf numFmtId="3" fontId="3" fillId="28" borderId="18" xfId="2" applyNumberFormat="1" applyFont="1" applyFill="1" applyBorder="1" applyAlignment="1" applyProtection="1">
      <alignment horizontal="center" vertical="center"/>
    </xf>
    <xf numFmtId="3" fontId="3" fillId="28" borderId="20" xfId="2" applyNumberFormat="1" applyFont="1" applyFill="1" applyBorder="1" applyAlignment="1" applyProtection="1">
      <alignment horizontal="center" vertical="center"/>
    </xf>
    <xf numFmtId="3" fontId="3" fillId="29" borderId="17" xfId="2" applyNumberFormat="1" applyFont="1" applyFill="1" applyBorder="1" applyAlignment="1" applyProtection="1">
      <alignment horizontal="center" vertical="center"/>
    </xf>
    <xf numFmtId="3" fontId="3" fillId="29" borderId="18" xfId="2" applyNumberFormat="1" applyFont="1" applyFill="1" applyBorder="1" applyAlignment="1" applyProtection="1">
      <alignment horizontal="center" vertical="center"/>
    </xf>
    <xf numFmtId="3" fontId="3" fillId="29" borderId="20" xfId="2" applyNumberFormat="1" applyFont="1" applyFill="1" applyBorder="1" applyAlignment="1" applyProtection="1">
      <alignment horizontal="center" vertical="center"/>
    </xf>
    <xf numFmtId="3" fontId="3" fillId="38" borderId="16" xfId="2" quotePrefix="1" applyNumberFormat="1" applyFont="1" applyFill="1" applyBorder="1" applyAlignment="1" applyProtection="1">
      <alignment horizontal="center" vertical="center"/>
    </xf>
    <xf numFmtId="3" fontId="3" fillId="38" borderId="16" xfId="2" applyNumberFormat="1" applyFont="1" applyFill="1" applyBorder="1" applyAlignment="1" applyProtection="1">
      <alignment horizontal="center" vertical="center"/>
    </xf>
    <xf numFmtId="3" fontId="3" fillId="30" borderId="17" xfId="2" applyNumberFormat="1" applyFont="1" applyFill="1" applyBorder="1" applyAlignment="1" applyProtection="1">
      <alignment horizontal="center" vertical="center"/>
    </xf>
    <xf numFmtId="3" fontId="3" fillId="30" borderId="18" xfId="2" applyNumberFormat="1" applyFont="1" applyFill="1" applyBorder="1" applyAlignment="1" applyProtection="1">
      <alignment horizontal="center" vertical="center"/>
    </xf>
    <xf numFmtId="3" fontId="3" fillId="30" borderId="20" xfId="2" applyNumberFormat="1" applyFont="1" applyFill="1" applyBorder="1" applyAlignment="1" applyProtection="1">
      <alignment horizontal="center" vertical="center"/>
    </xf>
    <xf numFmtId="0" fontId="3" fillId="39" borderId="17" xfId="1" applyFont="1" applyFill="1" applyBorder="1" applyAlignment="1">
      <alignment horizontal="center" vertical="center"/>
    </xf>
    <xf numFmtId="0" fontId="3" fillId="39" borderId="18" xfId="1" applyFont="1" applyFill="1" applyBorder="1" applyAlignment="1">
      <alignment horizontal="center" vertical="center" wrapText="1"/>
    </xf>
    <xf numFmtId="0" fontId="4" fillId="39" borderId="25" xfId="1" applyFont="1" applyFill="1" applyBorder="1" applyAlignment="1">
      <alignment horizontal="center" vertical="center"/>
    </xf>
    <xf numFmtId="0" fontId="3" fillId="39" borderId="20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/>
    </xf>
    <xf numFmtId="0" fontId="7" fillId="39" borderId="26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3" fontId="11" fillId="3" borderId="20" xfId="1" applyNumberFormat="1" applyFont="1" applyFill="1" applyBorder="1" applyAlignment="1">
      <alignment horizontal="center" vertical="center"/>
    </xf>
    <xf numFmtId="3" fontId="11" fillId="3" borderId="14" xfId="1" applyNumberFormat="1" applyFont="1" applyFill="1" applyBorder="1" applyAlignment="1">
      <alignment horizontal="center" vertical="center"/>
    </xf>
    <xf numFmtId="0" fontId="7" fillId="31" borderId="20" xfId="1" applyFont="1" applyFill="1" applyBorder="1" applyAlignment="1">
      <alignment horizontal="center" vertical="center"/>
    </xf>
    <xf numFmtId="0" fontId="7" fillId="31" borderId="14" xfId="1" applyFont="1" applyFill="1" applyBorder="1" applyAlignment="1">
      <alignment horizontal="center" vertical="center"/>
    </xf>
    <xf numFmtId="0" fontId="7" fillId="31" borderId="15" xfId="1" applyFont="1" applyFill="1" applyBorder="1" applyAlignment="1">
      <alignment horizontal="center" vertical="center"/>
    </xf>
    <xf numFmtId="3" fontId="7" fillId="31" borderId="20" xfId="1" applyNumberFormat="1" applyFont="1" applyFill="1" applyBorder="1" applyAlignment="1">
      <alignment horizontal="center" vertical="center"/>
    </xf>
    <xf numFmtId="9" fontId="7" fillId="31" borderId="14" xfId="1" applyNumberFormat="1" applyFont="1" applyFill="1" applyBorder="1" applyAlignment="1">
      <alignment horizontal="center" vertical="center"/>
    </xf>
    <xf numFmtId="9" fontId="7" fillId="31" borderId="21" xfId="1" applyNumberFormat="1" applyFont="1" applyFill="1" applyBorder="1" applyAlignment="1">
      <alignment horizontal="center" vertical="center"/>
    </xf>
    <xf numFmtId="3" fontId="7" fillId="31" borderId="16" xfId="1" applyNumberFormat="1" applyFont="1" applyFill="1" applyBorder="1" applyAlignment="1">
      <alignment horizontal="center" vertical="center"/>
    </xf>
    <xf numFmtId="3" fontId="7" fillId="31" borderId="14" xfId="1" applyNumberFormat="1" applyFont="1" applyFill="1" applyBorder="1" applyAlignment="1">
      <alignment horizontal="center" vertical="center"/>
    </xf>
    <xf numFmtId="3" fontId="7" fillId="4" borderId="20" xfId="1" applyNumberFormat="1" applyFont="1" applyFill="1" applyBorder="1" applyAlignment="1">
      <alignment horizontal="center" vertical="center"/>
    </xf>
    <xf numFmtId="3" fontId="7" fillId="4" borderId="14" xfId="1" applyNumberFormat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3" fontId="7" fillId="2" borderId="20" xfId="1" applyNumberFormat="1" applyFont="1" applyFill="1" applyBorder="1" applyAlignment="1">
      <alignment horizontal="center" vertical="center"/>
    </xf>
    <xf numFmtId="3" fontId="7" fillId="2" borderId="14" xfId="1" applyNumberFormat="1" applyFont="1" applyFill="1" applyBorder="1" applyAlignment="1">
      <alignment horizontal="center" vertical="center"/>
    </xf>
    <xf numFmtId="9" fontId="7" fillId="2" borderId="14" xfId="1" applyNumberFormat="1" applyFont="1" applyFill="1" applyBorder="1" applyAlignment="1">
      <alignment horizontal="center" vertical="center"/>
    </xf>
    <xf numFmtId="3" fontId="7" fillId="2" borderId="16" xfId="1" applyNumberFormat="1" applyFont="1" applyFill="1" applyBorder="1" applyAlignment="1">
      <alignment horizontal="center" vertical="center"/>
    </xf>
    <xf numFmtId="0" fontId="7" fillId="39" borderId="22" xfId="1" applyFont="1" applyFill="1" applyBorder="1" applyAlignment="1">
      <alignment horizontal="center" vertical="center"/>
    </xf>
    <xf numFmtId="0" fontId="7" fillId="39" borderId="23" xfId="1" applyFont="1" applyFill="1" applyBorder="1" applyAlignment="1">
      <alignment horizontal="center" vertical="center"/>
    </xf>
    <xf numFmtId="3" fontId="7" fillId="39" borderId="22" xfId="1" applyNumberFormat="1" applyFont="1" applyFill="1" applyBorder="1" applyAlignment="1">
      <alignment horizontal="center" vertical="center"/>
    </xf>
    <xf numFmtId="3" fontId="7" fillId="39" borderId="23" xfId="1" applyNumberFormat="1" applyFont="1" applyFill="1" applyBorder="1" applyAlignment="1">
      <alignment horizontal="center" vertical="center"/>
    </xf>
    <xf numFmtId="9" fontId="7" fillId="31" borderId="23" xfId="1" applyNumberFormat="1" applyFont="1" applyFill="1" applyBorder="1" applyAlignment="1">
      <alignment horizontal="center" vertical="center"/>
    </xf>
    <xf numFmtId="3" fontId="13" fillId="39" borderId="22" xfId="1" applyNumberFormat="1" applyFont="1" applyFill="1" applyBorder="1" applyAlignment="1">
      <alignment horizontal="center" vertical="center"/>
    </xf>
    <xf numFmtId="3" fontId="13" fillId="39" borderId="23" xfId="1" applyNumberFormat="1" applyFont="1" applyFill="1" applyBorder="1" applyAlignment="1">
      <alignment horizontal="center" vertical="center"/>
    </xf>
    <xf numFmtId="9" fontId="7" fillId="31" borderId="24" xfId="1" applyNumberFormat="1" applyFont="1" applyFill="1" applyBorder="1" applyAlignment="1">
      <alignment horizontal="center" vertical="center"/>
    </xf>
    <xf numFmtId="9" fontId="7" fillId="39" borderId="23" xfId="1" applyNumberFormat="1" applyFont="1" applyFill="1" applyBorder="1" applyAlignment="1">
      <alignment horizontal="center" vertical="center"/>
    </xf>
    <xf numFmtId="3" fontId="7" fillId="39" borderId="16" xfId="1" applyNumberFormat="1" applyFont="1" applyFill="1" applyBorder="1" applyAlignment="1">
      <alignment horizontal="center" vertical="center"/>
    </xf>
    <xf numFmtId="3" fontId="7" fillId="39" borderId="14" xfId="1" applyNumberFormat="1" applyFont="1" applyFill="1" applyBorder="1" applyAlignment="1">
      <alignment horizontal="center" vertical="center"/>
    </xf>
    <xf numFmtId="9" fontId="7" fillId="39" borderId="14" xfId="1" applyNumberFormat="1" applyFont="1" applyFill="1" applyBorder="1" applyAlignment="1">
      <alignment horizontal="center" vertical="center"/>
    </xf>
  </cellXfs>
  <cellStyles count="2530">
    <cellStyle name="20% - Accent1 10" xfId="4"/>
    <cellStyle name="20% - Accent1 10 2" xfId="5"/>
    <cellStyle name="20% - Accent1 10 3" xfId="6"/>
    <cellStyle name="20% - Accent1 10 4" xfId="7"/>
    <cellStyle name="20% - Accent1 10 5" xfId="8"/>
    <cellStyle name="20% - Accent1 10 6" xfId="9"/>
    <cellStyle name="20% - Accent1 11" xfId="10"/>
    <cellStyle name="20% - Accent1 11 2" xfId="11"/>
    <cellStyle name="20% - Accent1 11 3" xfId="12"/>
    <cellStyle name="20% - Accent1 11 4" xfId="13"/>
    <cellStyle name="20% - Accent1 11 5" xfId="14"/>
    <cellStyle name="20% - Accent1 12" xfId="15"/>
    <cellStyle name="20% - Accent1 12 2" xfId="16"/>
    <cellStyle name="20% - Accent1 12 3" xfId="17"/>
    <cellStyle name="20% - Accent1 12 4" xfId="18"/>
    <cellStyle name="20% - Accent1 13" xfId="19"/>
    <cellStyle name="20% - Accent1 13 2" xfId="20"/>
    <cellStyle name="20% - Accent1 13 3" xfId="21"/>
    <cellStyle name="20% - Accent1 13 4" xfId="22"/>
    <cellStyle name="20% - Accent1 14" xfId="23"/>
    <cellStyle name="20% - Accent1 14 2" xfId="24"/>
    <cellStyle name="20% - Accent1 14 3" xfId="25"/>
    <cellStyle name="20% - Accent1 15" xfId="26"/>
    <cellStyle name="20% - Accent1 15 2" xfId="27"/>
    <cellStyle name="20% - Accent1 16" xfId="28"/>
    <cellStyle name="20% - Accent1 2" xfId="29"/>
    <cellStyle name="20% - Accent1 2 10" xfId="30"/>
    <cellStyle name="20% - Accent1 2 11" xfId="31"/>
    <cellStyle name="20% - Accent1 2 12" xfId="32"/>
    <cellStyle name="20% - Accent1 2 13" xfId="33"/>
    <cellStyle name="20% - Accent1 2 14" xfId="34"/>
    <cellStyle name="20% - Accent1 2 2" xfId="35"/>
    <cellStyle name="20% - Accent1 2 3" xfId="36"/>
    <cellStyle name="20% - Accent1 2 4" xfId="37"/>
    <cellStyle name="20% - Accent1 2 5" xfId="38"/>
    <cellStyle name="20% - Accent1 2 6" xfId="39"/>
    <cellStyle name="20% - Accent1 2 7" xfId="40"/>
    <cellStyle name="20% - Accent1 2 8" xfId="41"/>
    <cellStyle name="20% - Accent1 2 9" xfId="42"/>
    <cellStyle name="20% - Accent1 3" xfId="43"/>
    <cellStyle name="20% - Accent1 3 2" xfId="44"/>
    <cellStyle name="20% - Accent1 3 3" xfId="45"/>
    <cellStyle name="20% - Accent1 3 4" xfId="46"/>
    <cellStyle name="20% - Accent1 3 5" xfId="47"/>
    <cellStyle name="20% - Accent1 4" xfId="48"/>
    <cellStyle name="20% - Accent1 4 2" xfId="49"/>
    <cellStyle name="20% - Accent1 4 3" xfId="50"/>
    <cellStyle name="20% - Accent1 4 4" xfId="51"/>
    <cellStyle name="20% - Accent1 4 5" xfId="52"/>
    <cellStyle name="20% - Accent1 5" xfId="53"/>
    <cellStyle name="20% - Accent1 5 2" xfId="54"/>
    <cellStyle name="20% - Accent1 5 3" xfId="55"/>
    <cellStyle name="20% - Accent1 6" xfId="56"/>
    <cellStyle name="20% - Accent1 6 2" xfId="57"/>
    <cellStyle name="20% - Accent1 6 3" xfId="58"/>
    <cellStyle name="20% - Accent1 7" xfId="59"/>
    <cellStyle name="20% - Accent1 7 2" xfId="60"/>
    <cellStyle name="20% - Accent1 8" xfId="61"/>
    <cellStyle name="20% - Accent1 9" xfId="62"/>
    <cellStyle name="20% - Accent2 10" xfId="63"/>
    <cellStyle name="20% - Accent2 10 2" xfId="64"/>
    <cellStyle name="20% - Accent2 10 3" xfId="65"/>
    <cellStyle name="20% - Accent2 10 4" xfId="66"/>
    <cellStyle name="20% - Accent2 10 5" xfId="67"/>
    <cellStyle name="20% - Accent2 10 6" xfId="68"/>
    <cellStyle name="20% - Accent2 11" xfId="69"/>
    <cellStyle name="20% - Accent2 11 2" xfId="70"/>
    <cellStyle name="20% - Accent2 11 3" xfId="71"/>
    <cellStyle name="20% - Accent2 11 4" xfId="72"/>
    <cellStyle name="20% - Accent2 11 5" xfId="73"/>
    <cellStyle name="20% - Accent2 12" xfId="74"/>
    <cellStyle name="20% - Accent2 12 2" xfId="75"/>
    <cellStyle name="20% - Accent2 12 3" xfId="76"/>
    <cellStyle name="20% - Accent2 12 4" xfId="77"/>
    <cellStyle name="20% - Accent2 13" xfId="78"/>
    <cellStyle name="20% - Accent2 13 2" xfId="79"/>
    <cellStyle name="20% - Accent2 13 3" xfId="80"/>
    <cellStyle name="20% - Accent2 13 4" xfId="81"/>
    <cellStyle name="20% - Accent2 14" xfId="82"/>
    <cellStyle name="20% - Accent2 14 2" xfId="83"/>
    <cellStyle name="20% - Accent2 14 3" xfId="84"/>
    <cellStyle name="20% - Accent2 15" xfId="85"/>
    <cellStyle name="20% - Accent2 15 2" xfId="86"/>
    <cellStyle name="20% - Accent2 16" xfId="87"/>
    <cellStyle name="20% - Accent2 2" xfId="88"/>
    <cellStyle name="20% - Accent2 2 10" xfId="89"/>
    <cellStyle name="20% - Accent2 2 11" xfId="90"/>
    <cellStyle name="20% - Accent2 2 12" xfId="91"/>
    <cellStyle name="20% - Accent2 2 13" xfId="92"/>
    <cellStyle name="20% - Accent2 2 14" xfId="93"/>
    <cellStyle name="20% - Accent2 2 2" xfId="94"/>
    <cellStyle name="20% - Accent2 2 3" xfId="95"/>
    <cellStyle name="20% - Accent2 2 4" xfId="96"/>
    <cellStyle name="20% - Accent2 2 5" xfId="97"/>
    <cellStyle name="20% - Accent2 2 6" xfId="98"/>
    <cellStyle name="20% - Accent2 2 7" xfId="99"/>
    <cellStyle name="20% - Accent2 2 8" xfId="100"/>
    <cellStyle name="20% - Accent2 2 9" xfId="101"/>
    <cellStyle name="20% - Accent2 3" xfId="102"/>
    <cellStyle name="20% - Accent2 3 2" xfId="103"/>
    <cellStyle name="20% - Accent2 3 3" xfId="104"/>
    <cellStyle name="20% - Accent2 3 4" xfId="105"/>
    <cellStyle name="20% - Accent2 3 5" xfId="106"/>
    <cellStyle name="20% - Accent2 4" xfId="107"/>
    <cellStyle name="20% - Accent2 4 2" xfId="108"/>
    <cellStyle name="20% - Accent2 4 3" xfId="109"/>
    <cellStyle name="20% - Accent2 4 4" xfId="110"/>
    <cellStyle name="20% - Accent2 4 5" xfId="111"/>
    <cellStyle name="20% - Accent2 5" xfId="112"/>
    <cellStyle name="20% - Accent2 5 2" xfId="113"/>
    <cellStyle name="20% - Accent2 5 3" xfId="114"/>
    <cellStyle name="20% - Accent2 6" xfId="115"/>
    <cellStyle name="20% - Accent2 6 2" xfId="116"/>
    <cellStyle name="20% - Accent2 6 3" xfId="117"/>
    <cellStyle name="20% - Accent2 7" xfId="118"/>
    <cellStyle name="20% - Accent2 7 2" xfId="119"/>
    <cellStyle name="20% - Accent2 8" xfId="120"/>
    <cellStyle name="20% - Accent2 9" xfId="121"/>
    <cellStyle name="20% - Accent3 10" xfId="122"/>
    <cellStyle name="20% - Accent3 10 2" xfId="123"/>
    <cellStyle name="20% - Accent3 10 3" xfId="124"/>
    <cellStyle name="20% - Accent3 10 4" xfId="125"/>
    <cellStyle name="20% - Accent3 10 5" xfId="126"/>
    <cellStyle name="20% - Accent3 10 6" xfId="127"/>
    <cellStyle name="20% - Accent3 11" xfId="128"/>
    <cellStyle name="20% - Accent3 11 2" xfId="129"/>
    <cellStyle name="20% - Accent3 11 3" xfId="130"/>
    <cellStyle name="20% - Accent3 11 4" xfId="131"/>
    <cellStyle name="20% - Accent3 11 5" xfId="132"/>
    <cellStyle name="20% - Accent3 12" xfId="133"/>
    <cellStyle name="20% - Accent3 12 2" xfId="134"/>
    <cellStyle name="20% - Accent3 12 3" xfId="135"/>
    <cellStyle name="20% - Accent3 12 4" xfId="136"/>
    <cellStyle name="20% - Accent3 13" xfId="137"/>
    <cellStyle name="20% - Accent3 13 2" xfId="138"/>
    <cellStyle name="20% - Accent3 13 3" xfId="139"/>
    <cellStyle name="20% - Accent3 13 4" xfId="140"/>
    <cellStyle name="20% - Accent3 14" xfId="141"/>
    <cellStyle name="20% - Accent3 14 2" xfId="142"/>
    <cellStyle name="20% - Accent3 14 3" xfId="143"/>
    <cellStyle name="20% - Accent3 15" xfId="144"/>
    <cellStyle name="20% - Accent3 15 2" xfId="145"/>
    <cellStyle name="20% - Accent3 16" xfId="146"/>
    <cellStyle name="20% - Accent3 2" xfId="147"/>
    <cellStyle name="20% - Accent3 2 10" xfId="148"/>
    <cellStyle name="20% - Accent3 2 11" xfId="149"/>
    <cellStyle name="20% - Accent3 2 12" xfId="150"/>
    <cellStyle name="20% - Accent3 2 13" xfId="151"/>
    <cellStyle name="20% - Accent3 2 14" xfId="152"/>
    <cellStyle name="20% - Accent3 2 2" xfId="153"/>
    <cellStyle name="20% - Accent3 2 3" xfId="154"/>
    <cellStyle name="20% - Accent3 2 4" xfId="155"/>
    <cellStyle name="20% - Accent3 2 5" xfId="156"/>
    <cellStyle name="20% - Accent3 2 6" xfId="157"/>
    <cellStyle name="20% - Accent3 2 7" xfId="158"/>
    <cellStyle name="20% - Accent3 2 8" xfId="159"/>
    <cellStyle name="20% - Accent3 2 9" xfId="160"/>
    <cellStyle name="20% - Accent3 3" xfId="161"/>
    <cellStyle name="20% - Accent3 3 2" xfId="162"/>
    <cellStyle name="20% - Accent3 3 3" xfId="163"/>
    <cellStyle name="20% - Accent3 3 4" xfId="164"/>
    <cellStyle name="20% - Accent3 3 5" xfId="165"/>
    <cellStyle name="20% - Accent3 4" xfId="166"/>
    <cellStyle name="20% - Accent3 4 2" xfId="167"/>
    <cellStyle name="20% - Accent3 4 3" xfId="168"/>
    <cellStyle name="20% - Accent3 4 4" xfId="169"/>
    <cellStyle name="20% - Accent3 4 5" xfId="170"/>
    <cellStyle name="20% - Accent3 5" xfId="171"/>
    <cellStyle name="20% - Accent3 5 2" xfId="172"/>
    <cellStyle name="20% - Accent3 5 3" xfId="173"/>
    <cellStyle name="20% - Accent3 6" xfId="174"/>
    <cellStyle name="20% - Accent3 6 2" xfId="175"/>
    <cellStyle name="20% - Accent3 6 3" xfId="176"/>
    <cellStyle name="20% - Accent3 7" xfId="177"/>
    <cellStyle name="20% - Accent3 7 2" xfId="178"/>
    <cellStyle name="20% - Accent3 8" xfId="179"/>
    <cellStyle name="20% - Accent3 9" xfId="180"/>
    <cellStyle name="20% - Accent4 10" xfId="181"/>
    <cellStyle name="20% - Accent4 10 2" xfId="182"/>
    <cellStyle name="20% - Accent4 10 3" xfId="183"/>
    <cellStyle name="20% - Accent4 10 4" xfId="184"/>
    <cellStyle name="20% - Accent4 10 5" xfId="185"/>
    <cellStyle name="20% - Accent4 10 6" xfId="186"/>
    <cellStyle name="20% - Accent4 11" xfId="187"/>
    <cellStyle name="20% - Accent4 11 2" xfId="188"/>
    <cellStyle name="20% - Accent4 11 3" xfId="189"/>
    <cellStyle name="20% - Accent4 11 4" xfId="190"/>
    <cellStyle name="20% - Accent4 11 5" xfId="191"/>
    <cellStyle name="20% - Accent4 12" xfId="192"/>
    <cellStyle name="20% - Accent4 12 2" xfId="193"/>
    <cellStyle name="20% - Accent4 12 3" xfId="194"/>
    <cellStyle name="20% - Accent4 12 4" xfId="195"/>
    <cellStyle name="20% - Accent4 13" xfId="196"/>
    <cellStyle name="20% - Accent4 13 2" xfId="197"/>
    <cellStyle name="20% - Accent4 13 3" xfId="198"/>
    <cellStyle name="20% - Accent4 13 4" xfId="199"/>
    <cellStyle name="20% - Accent4 14" xfId="200"/>
    <cellStyle name="20% - Accent4 14 2" xfId="201"/>
    <cellStyle name="20% - Accent4 14 3" xfId="202"/>
    <cellStyle name="20% - Accent4 15" xfId="203"/>
    <cellStyle name="20% - Accent4 15 2" xfId="204"/>
    <cellStyle name="20% - Accent4 16" xfId="205"/>
    <cellStyle name="20% - Accent4 2" xfId="206"/>
    <cellStyle name="20% - Accent4 2 10" xfId="207"/>
    <cellStyle name="20% - Accent4 2 11" xfId="208"/>
    <cellStyle name="20% - Accent4 2 12" xfId="209"/>
    <cellStyle name="20% - Accent4 2 13" xfId="210"/>
    <cellStyle name="20% - Accent4 2 14" xfId="211"/>
    <cellStyle name="20% - Accent4 2 2" xfId="212"/>
    <cellStyle name="20% - Accent4 2 3" xfId="213"/>
    <cellStyle name="20% - Accent4 2 4" xfId="214"/>
    <cellStyle name="20% - Accent4 2 5" xfId="215"/>
    <cellStyle name="20% - Accent4 2 6" xfId="216"/>
    <cellStyle name="20% - Accent4 2 7" xfId="217"/>
    <cellStyle name="20% - Accent4 2 8" xfId="218"/>
    <cellStyle name="20% - Accent4 2 9" xfId="219"/>
    <cellStyle name="20% - Accent4 3" xfId="220"/>
    <cellStyle name="20% - Accent4 3 2" xfId="221"/>
    <cellStyle name="20% - Accent4 3 3" xfId="222"/>
    <cellStyle name="20% - Accent4 3 4" xfId="223"/>
    <cellStyle name="20% - Accent4 3 5" xfId="224"/>
    <cellStyle name="20% - Accent4 4" xfId="225"/>
    <cellStyle name="20% - Accent4 4 2" xfId="226"/>
    <cellStyle name="20% - Accent4 4 3" xfId="227"/>
    <cellStyle name="20% - Accent4 4 4" xfId="228"/>
    <cellStyle name="20% - Accent4 4 5" xfId="229"/>
    <cellStyle name="20% - Accent4 5" xfId="230"/>
    <cellStyle name="20% - Accent4 5 2" xfId="231"/>
    <cellStyle name="20% - Accent4 5 3" xfId="232"/>
    <cellStyle name="20% - Accent4 6" xfId="233"/>
    <cellStyle name="20% - Accent4 6 2" xfId="234"/>
    <cellStyle name="20% - Accent4 6 3" xfId="235"/>
    <cellStyle name="20% - Accent4 7" xfId="236"/>
    <cellStyle name="20% - Accent4 7 2" xfId="237"/>
    <cellStyle name="20% - Accent4 8" xfId="238"/>
    <cellStyle name="20% - Accent4 9" xfId="239"/>
    <cellStyle name="20% - Accent5 10" xfId="240"/>
    <cellStyle name="20% - Accent5 10 2" xfId="241"/>
    <cellStyle name="20% - Accent5 10 3" xfId="242"/>
    <cellStyle name="20% - Accent5 10 4" xfId="243"/>
    <cellStyle name="20% - Accent5 10 5" xfId="244"/>
    <cellStyle name="20% - Accent5 10 6" xfId="245"/>
    <cellStyle name="20% - Accent5 11" xfId="246"/>
    <cellStyle name="20% - Accent5 11 2" xfId="247"/>
    <cellStyle name="20% - Accent5 11 3" xfId="248"/>
    <cellStyle name="20% - Accent5 11 4" xfId="249"/>
    <cellStyle name="20% - Accent5 11 5" xfId="250"/>
    <cellStyle name="20% - Accent5 12" xfId="251"/>
    <cellStyle name="20% - Accent5 12 2" xfId="252"/>
    <cellStyle name="20% - Accent5 12 3" xfId="253"/>
    <cellStyle name="20% - Accent5 12 4" xfId="254"/>
    <cellStyle name="20% - Accent5 13" xfId="255"/>
    <cellStyle name="20% - Accent5 13 2" xfId="256"/>
    <cellStyle name="20% - Accent5 13 3" xfId="257"/>
    <cellStyle name="20% - Accent5 13 4" xfId="258"/>
    <cellStyle name="20% - Accent5 14" xfId="259"/>
    <cellStyle name="20% - Accent5 14 2" xfId="260"/>
    <cellStyle name="20% - Accent5 14 3" xfId="261"/>
    <cellStyle name="20% - Accent5 15" xfId="262"/>
    <cellStyle name="20% - Accent5 15 2" xfId="263"/>
    <cellStyle name="20% - Accent5 16" xfId="264"/>
    <cellStyle name="20% - Accent5 2" xfId="265"/>
    <cellStyle name="20% - Accent5 2 10" xfId="266"/>
    <cellStyle name="20% - Accent5 2 11" xfId="267"/>
    <cellStyle name="20% - Accent5 2 12" xfId="268"/>
    <cellStyle name="20% - Accent5 2 13" xfId="269"/>
    <cellStyle name="20% - Accent5 2 14" xfId="270"/>
    <cellStyle name="20% - Accent5 2 2" xfId="271"/>
    <cellStyle name="20% - Accent5 2 3" xfId="272"/>
    <cellStyle name="20% - Accent5 2 4" xfId="273"/>
    <cellStyle name="20% - Accent5 2 5" xfId="274"/>
    <cellStyle name="20% - Accent5 2 6" xfId="275"/>
    <cellStyle name="20% - Accent5 2 7" xfId="276"/>
    <cellStyle name="20% - Accent5 2 8" xfId="277"/>
    <cellStyle name="20% - Accent5 2 9" xfId="278"/>
    <cellStyle name="20% - Accent5 3" xfId="279"/>
    <cellStyle name="20% - Accent5 3 2" xfId="280"/>
    <cellStyle name="20% - Accent5 3 3" xfId="281"/>
    <cellStyle name="20% - Accent5 3 4" xfId="282"/>
    <cellStyle name="20% - Accent5 3 5" xfId="283"/>
    <cellStyle name="20% - Accent5 4" xfId="284"/>
    <cellStyle name="20% - Accent5 4 2" xfId="285"/>
    <cellStyle name="20% - Accent5 4 3" xfId="286"/>
    <cellStyle name="20% - Accent5 4 4" xfId="287"/>
    <cellStyle name="20% - Accent5 4 5" xfId="288"/>
    <cellStyle name="20% - Accent5 5" xfId="289"/>
    <cellStyle name="20% - Accent5 5 2" xfId="290"/>
    <cellStyle name="20% - Accent5 5 3" xfId="291"/>
    <cellStyle name="20% - Accent5 6" xfId="292"/>
    <cellStyle name="20% - Accent5 6 2" xfId="293"/>
    <cellStyle name="20% - Accent5 6 3" xfId="294"/>
    <cellStyle name="20% - Accent5 7" xfId="295"/>
    <cellStyle name="20% - Accent5 7 2" xfId="296"/>
    <cellStyle name="20% - Accent5 8" xfId="297"/>
    <cellStyle name="20% - Accent5 9" xfId="298"/>
    <cellStyle name="20% - Accent6 10" xfId="299"/>
    <cellStyle name="20% - Accent6 10 2" xfId="300"/>
    <cellStyle name="20% - Accent6 10 3" xfId="301"/>
    <cellStyle name="20% - Accent6 10 4" xfId="302"/>
    <cellStyle name="20% - Accent6 10 5" xfId="303"/>
    <cellStyle name="20% - Accent6 10 6" xfId="304"/>
    <cellStyle name="20% - Accent6 11" xfId="305"/>
    <cellStyle name="20% - Accent6 11 2" xfId="306"/>
    <cellStyle name="20% - Accent6 11 3" xfId="307"/>
    <cellStyle name="20% - Accent6 11 4" xfId="308"/>
    <cellStyle name="20% - Accent6 11 5" xfId="309"/>
    <cellStyle name="20% - Accent6 12" xfId="310"/>
    <cellStyle name="20% - Accent6 12 2" xfId="311"/>
    <cellStyle name="20% - Accent6 12 3" xfId="312"/>
    <cellStyle name="20% - Accent6 12 4" xfId="313"/>
    <cellStyle name="20% - Accent6 13" xfId="314"/>
    <cellStyle name="20% - Accent6 13 2" xfId="315"/>
    <cellStyle name="20% - Accent6 13 3" xfId="316"/>
    <cellStyle name="20% - Accent6 13 4" xfId="317"/>
    <cellStyle name="20% - Accent6 14" xfId="318"/>
    <cellStyle name="20% - Accent6 14 2" xfId="319"/>
    <cellStyle name="20% - Accent6 14 3" xfId="320"/>
    <cellStyle name="20% - Accent6 15" xfId="321"/>
    <cellStyle name="20% - Accent6 15 2" xfId="322"/>
    <cellStyle name="20% - Accent6 16" xfId="323"/>
    <cellStyle name="20% - Accent6 2" xfId="324"/>
    <cellStyle name="20% - Accent6 2 10" xfId="325"/>
    <cellStyle name="20% - Accent6 2 11" xfId="326"/>
    <cellStyle name="20% - Accent6 2 12" xfId="327"/>
    <cellStyle name="20% - Accent6 2 13" xfId="328"/>
    <cellStyle name="20% - Accent6 2 14" xfId="329"/>
    <cellStyle name="20% - Accent6 2 2" xfId="330"/>
    <cellStyle name="20% - Accent6 2 3" xfId="331"/>
    <cellStyle name="20% - Accent6 2 4" xfId="332"/>
    <cellStyle name="20% - Accent6 2 5" xfId="333"/>
    <cellStyle name="20% - Accent6 2 6" xfId="334"/>
    <cellStyle name="20% - Accent6 2 7" xfId="335"/>
    <cellStyle name="20% - Accent6 2 8" xfId="336"/>
    <cellStyle name="20% - Accent6 2 9" xfId="337"/>
    <cellStyle name="20% - Accent6 3" xfId="338"/>
    <cellStyle name="20% - Accent6 3 2" xfId="339"/>
    <cellStyle name="20% - Accent6 3 3" xfId="340"/>
    <cellStyle name="20% - Accent6 3 4" xfId="341"/>
    <cellStyle name="20% - Accent6 3 5" xfId="342"/>
    <cellStyle name="20% - Accent6 4" xfId="343"/>
    <cellStyle name="20% - Accent6 4 2" xfId="344"/>
    <cellStyle name="20% - Accent6 4 3" xfId="345"/>
    <cellStyle name="20% - Accent6 4 4" xfId="346"/>
    <cellStyle name="20% - Accent6 4 5" xfId="347"/>
    <cellStyle name="20% - Accent6 5" xfId="348"/>
    <cellStyle name="20% - Accent6 5 2" xfId="349"/>
    <cellStyle name="20% - Accent6 5 3" xfId="350"/>
    <cellStyle name="20% - Accent6 6" xfId="351"/>
    <cellStyle name="20% - Accent6 6 2" xfId="352"/>
    <cellStyle name="20% - Accent6 6 3" xfId="353"/>
    <cellStyle name="20% - Accent6 7" xfId="354"/>
    <cellStyle name="20% - Accent6 7 2" xfId="355"/>
    <cellStyle name="20% - Accent6 8" xfId="356"/>
    <cellStyle name="20% - Accent6 9" xfId="357"/>
    <cellStyle name="40% - Accent1 10" xfId="358"/>
    <cellStyle name="40% - Accent1 10 2" xfId="359"/>
    <cellStyle name="40% - Accent1 10 3" xfId="360"/>
    <cellStyle name="40% - Accent1 10 4" xfId="361"/>
    <cellStyle name="40% - Accent1 10 5" xfId="362"/>
    <cellStyle name="40% - Accent1 10 6" xfId="363"/>
    <cellStyle name="40% - Accent1 11" xfId="364"/>
    <cellStyle name="40% - Accent1 11 2" xfId="365"/>
    <cellStyle name="40% - Accent1 11 3" xfId="366"/>
    <cellStyle name="40% - Accent1 11 4" xfId="367"/>
    <cellStyle name="40% - Accent1 11 5" xfId="368"/>
    <cellStyle name="40% - Accent1 12" xfId="369"/>
    <cellStyle name="40% - Accent1 12 2" xfId="370"/>
    <cellStyle name="40% - Accent1 12 3" xfId="371"/>
    <cellStyle name="40% - Accent1 12 4" xfId="372"/>
    <cellStyle name="40% - Accent1 13" xfId="373"/>
    <cellStyle name="40% - Accent1 13 2" xfId="374"/>
    <cellStyle name="40% - Accent1 13 3" xfId="375"/>
    <cellStyle name="40% - Accent1 13 4" xfId="376"/>
    <cellStyle name="40% - Accent1 14" xfId="377"/>
    <cellStyle name="40% - Accent1 14 2" xfId="378"/>
    <cellStyle name="40% - Accent1 14 3" xfId="379"/>
    <cellStyle name="40% - Accent1 15" xfId="380"/>
    <cellStyle name="40% - Accent1 15 2" xfId="381"/>
    <cellStyle name="40% - Accent1 16" xfId="382"/>
    <cellStyle name="40% - Accent1 2" xfId="383"/>
    <cellStyle name="40% - Accent1 2 10" xfId="384"/>
    <cellStyle name="40% - Accent1 2 11" xfId="385"/>
    <cellStyle name="40% - Accent1 2 12" xfId="386"/>
    <cellStyle name="40% - Accent1 2 13" xfId="387"/>
    <cellStyle name="40% - Accent1 2 14" xfId="388"/>
    <cellStyle name="40% - Accent1 2 2" xfId="389"/>
    <cellStyle name="40% - Accent1 2 3" xfId="390"/>
    <cellStyle name="40% - Accent1 2 4" xfId="391"/>
    <cellStyle name="40% - Accent1 2 5" xfId="392"/>
    <cellStyle name="40% - Accent1 2 6" xfId="393"/>
    <cellStyle name="40% - Accent1 2 7" xfId="394"/>
    <cellStyle name="40% - Accent1 2 8" xfId="395"/>
    <cellStyle name="40% - Accent1 2 9" xfId="396"/>
    <cellStyle name="40% - Accent1 3" xfId="397"/>
    <cellStyle name="40% - Accent1 3 2" xfId="398"/>
    <cellStyle name="40% - Accent1 3 3" xfId="399"/>
    <cellStyle name="40% - Accent1 3 4" xfId="400"/>
    <cellStyle name="40% - Accent1 3 5" xfId="401"/>
    <cellStyle name="40% - Accent1 4" xfId="402"/>
    <cellStyle name="40% - Accent1 4 2" xfId="403"/>
    <cellStyle name="40% - Accent1 4 3" xfId="404"/>
    <cellStyle name="40% - Accent1 4 4" xfId="405"/>
    <cellStyle name="40% - Accent1 4 5" xfId="406"/>
    <cellStyle name="40% - Accent1 5" xfId="407"/>
    <cellStyle name="40% - Accent1 5 2" xfId="408"/>
    <cellStyle name="40% - Accent1 5 3" xfId="409"/>
    <cellStyle name="40% - Accent1 6" xfId="410"/>
    <cellStyle name="40% - Accent1 6 2" xfId="411"/>
    <cellStyle name="40% - Accent1 6 3" xfId="412"/>
    <cellStyle name="40% - Accent1 7" xfId="413"/>
    <cellStyle name="40% - Accent1 7 2" xfId="414"/>
    <cellStyle name="40% - Accent1 8" xfId="415"/>
    <cellStyle name="40% - Accent1 9" xfId="416"/>
    <cellStyle name="40% - Accent2 10" xfId="417"/>
    <cellStyle name="40% - Accent2 10 2" xfId="418"/>
    <cellStyle name="40% - Accent2 10 3" xfId="419"/>
    <cellStyle name="40% - Accent2 10 4" xfId="420"/>
    <cellStyle name="40% - Accent2 10 5" xfId="421"/>
    <cellStyle name="40% - Accent2 10 6" xfId="422"/>
    <cellStyle name="40% - Accent2 11" xfId="423"/>
    <cellStyle name="40% - Accent2 11 2" xfId="424"/>
    <cellStyle name="40% - Accent2 11 3" xfId="425"/>
    <cellStyle name="40% - Accent2 11 4" xfId="426"/>
    <cellStyle name="40% - Accent2 11 5" xfId="427"/>
    <cellStyle name="40% - Accent2 12" xfId="428"/>
    <cellStyle name="40% - Accent2 12 2" xfId="429"/>
    <cellStyle name="40% - Accent2 12 3" xfId="430"/>
    <cellStyle name="40% - Accent2 12 4" xfId="431"/>
    <cellStyle name="40% - Accent2 13" xfId="432"/>
    <cellStyle name="40% - Accent2 13 2" xfId="433"/>
    <cellStyle name="40% - Accent2 13 3" xfId="434"/>
    <cellStyle name="40% - Accent2 13 4" xfId="435"/>
    <cellStyle name="40% - Accent2 14" xfId="436"/>
    <cellStyle name="40% - Accent2 14 2" xfId="437"/>
    <cellStyle name="40% - Accent2 14 3" xfId="438"/>
    <cellStyle name="40% - Accent2 15" xfId="439"/>
    <cellStyle name="40% - Accent2 15 2" xfId="440"/>
    <cellStyle name="40% - Accent2 16" xfId="441"/>
    <cellStyle name="40% - Accent2 2" xfId="442"/>
    <cellStyle name="40% - Accent2 2 10" xfId="443"/>
    <cellStyle name="40% - Accent2 2 11" xfId="444"/>
    <cellStyle name="40% - Accent2 2 12" xfId="445"/>
    <cellStyle name="40% - Accent2 2 13" xfId="446"/>
    <cellStyle name="40% - Accent2 2 14" xfId="447"/>
    <cellStyle name="40% - Accent2 2 2" xfId="448"/>
    <cellStyle name="40% - Accent2 2 3" xfId="449"/>
    <cellStyle name="40% - Accent2 2 4" xfId="450"/>
    <cellStyle name="40% - Accent2 2 5" xfId="451"/>
    <cellStyle name="40% - Accent2 2 6" xfId="452"/>
    <cellStyle name="40% - Accent2 2 7" xfId="453"/>
    <cellStyle name="40% - Accent2 2 8" xfId="454"/>
    <cellStyle name="40% - Accent2 2 9" xfId="455"/>
    <cellStyle name="40% - Accent2 3" xfId="456"/>
    <cellStyle name="40% - Accent2 3 2" xfId="457"/>
    <cellStyle name="40% - Accent2 3 3" xfId="458"/>
    <cellStyle name="40% - Accent2 3 4" xfId="459"/>
    <cellStyle name="40% - Accent2 3 5" xfId="460"/>
    <cellStyle name="40% - Accent2 4" xfId="461"/>
    <cellStyle name="40% - Accent2 4 2" xfId="462"/>
    <cellStyle name="40% - Accent2 4 3" xfId="463"/>
    <cellStyle name="40% - Accent2 4 4" xfId="464"/>
    <cellStyle name="40% - Accent2 4 5" xfId="465"/>
    <cellStyle name="40% - Accent2 5" xfId="466"/>
    <cellStyle name="40% - Accent2 5 2" xfId="467"/>
    <cellStyle name="40% - Accent2 5 3" xfId="468"/>
    <cellStyle name="40% - Accent2 6" xfId="469"/>
    <cellStyle name="40% - Accent2 6 2" xfId="470"/>
    <cellStyle name="40% - Accent2 6 3" xfId="471"/>
    <cellStyle name="40% - Accent2 7" xfId="472"/>
    <cellStyle name="40% - Accent2 7 2" xfId="473"/>
    <cellStyle name="40% - Accent2 8" xfId="474"/>
    <cellStyle name="40% - Accent2 9" xfId="475"/>
    <cellStyle name="40% - Accent3 10" xfId="476"/>
    <cellStyle name="40% - Accent3 10 2" xfId="477"/>
    <cellStyle name="40% - Accent3 10 3" xfId="478"/>
    <cellStyle name="40% - Accent3 10 4" xfId="479"/>
    <cellStyle name="40% - Accent3 10 5" xfId="480"/>
    <cellStyle name="40% - Accent3 10 6" xfId="481"/>
    <cellStyle name="40% - Accent3 11" xfId="482"/>
    <cellStyle name="40% - Accent3 11 2" xfId="483"/>
    <cellStyle name="40% - Accent3 11 3" xfId="484"/>
    <cellStyle name="40% - Accent3 11 4" xfId="485"/>
    <cellStyle name="40% - Accent3 11 5" xfId="486"/>
    <cellStyle name="40% - Accent3 12" xfId="487"/>
    <cellStyle name="40% - Accent3 12 2" xfId="488"/>
    <cellStyle name="40% - Accent3 12 3" xfId="489"/>
    <cellStyle name="40% - Accent3 12 4" xfId="490"/>
    <cellStyle name="40% - Accent3 13" xfId="491"/>
    <cellStyle name="40% - Accent3 13 2" xfId="492"/>
    <cellStyle name="40% - Accent3 13 3" xfId="493"/>
    <cellStyle name="40% - Accent3 13 4" xfId="494"/>
    <cellStyle name="40% - Accent3 14" xfId="495"/>
    <cellStyle name="40% - Accent3 14 2" xfId="496"/>
    <cellStyle name="40% - Accent3 14 3" xfId="497"/>
    <cellStyle name="40% - Accent3 15" xfId="498"/>
    <cellStyle name="40% - Accent3 15 2" xfId="499"/>
    <cellStyle name="40% - Accent3 16" xfId="500"/>
    <cellStyle name="40% - Accent3 2" xfId="501"/>
    <cellStyle name="40% - Accent3 2 10" xfId="502"/>
    <cellStyle name="40% - Accent3 2 11" xfId="503"/>
    <cellStyle name="40% - Accent3 2 12" xfId="504"/>
    <cellStyle name="40% - Accent3 2 13" xfId="505"/>
    <cellStyle name="40% - Accent3 2 14" xfId="506"/>
    <cellStyle name="40% - Accent3 2 2" xfId="507"/>
    <cellStyle name="40% - Accent3 2 3" xfId="508"/>
    <cellStyle name="40% - Accent3 2 4" xfId="509"/>
    <cellStyle name="40% - Accent3 2 5" xfId="510"/>
    <cellStyle name="40% - Accent3 2 6" xfId="511"/>
    <cellStyle name="40% - Accent3 2 7" xfId="512"/>
    <cellStyle name="40% - Accent3 2 8" xfId="513"/>
    <cellStyle name="40% - Accent3 2 9" xfId="514"/>
    <cellStyle name="40% - Accent3 3" xfId="515"/>
    <cellStyle name="40% - Accent3 3 2" xfId="516"/>
    <cellStyle name="40% - Accent3 3 3" xfId="517"/>
    <cellStyle name="40% - Accent3 3 4" xfId="518"/>
    <cellStyle name="40% - Accent3 3 5" xfId="519"/>
    <cellStyle name="40% - Accent3 4" xfId="520"/>
    <cellStyle name="40% - Accent3 4 2" xfId="521"/>
    <cellStyle name="40% - Accent3 4 3" xfId="522"/>
    <cellStyle name="40% - Accent3 4 4" xfId="523"/>
    <cellStyle name="40% - Accent3 4 5" xfId="524"/>
    <cellStyle name="40% - Accent3 5" xfId="525"/>
    <cellStyle name="40% - Accent3 5 2" xfId="526"/>
    <cellStyle name="40% - Accent3 5 3" xfId="527"/>
    <cellStyle name="40% - Accent3 6" xfId="528"/>
    <cellStyle name="40% - Accent3 6 2" xfId="529"/>
    <cellStyle name="40% - Accent3 6 3" xfId="530"/>
    <cellStyle name="40% - Accent3 7" xfId="531"/>
    <cellStyle name="40% - Accent3 7 2" xfId="532"/>
    <cellStyle name="40% - Accent3 8" xfId="533"/>
    <cellStyle name="40% - Accent3 9" xfId="534"/>
    <cellStyle name="40% - Accent4 10" xfId="535"/>
    <cellStyle name="40% - Accent4 10 2" xfId="536"/>
    <cellStyle name="40% - Accent4 10 3" xfId="537"/>
    <cellStyle name="40% - Accent4 10 4" xfId="538"/>
    <cellStyle name="40% - Accent4 10 5" xfId="539"/>
    <cellStyle name="40% - Accent4 10 6" xfId="540"/>
    <cellStyle name="40% - Accent4 11" xfId="541"/>
    <cellStyle name="40% - Accent4 11 2" xfId="542"/>
    <cellStyle name="40% - Accent4 11 3" xfId="543"/>
    <cellStyle name="40% - Accent4 11 4" xfId="544"/>
    <cellStyle name="40% - Accent4 11 5" xfId="545"/>
    <cellStyle name="40% - Accent4 12" xfId="546"/>
    <cellStyle name="40% - Accent4 12 2" xfId="547"/>
    <cellStyle name="40% - Accent4 12 3" xfId="548"/>
    <cellStyle name="40% - Accent4 12 4" xfId="549"/>
    <cellStyle name="40% - Accent4 13" xfId="550"/>
    <cellStyle name="40% - Accent4 13 2" xfId="551"/>
    <cellStyle name="40% - Accent4 13 3" xfId="552"/>
    <cellStyle name="40% - Accent4 13 4" xfId="553"/>
    <cellStyle name="40% - Accent4 14" xfId="554"/>
    <cellStyle name="40% - Accent4 14 2" xfId="555"/>
    <cellStyle name="40% - Accent4 14 3" xfId="556"/>
    <cellStyle name="40% - Accent4 15" xfId="557"/>
    <cellStyle name="40% - Accent4 15 2" xfId="558"/>
    <cellStyle name="40% - Accent4 16" xfId="559"/>
    <cellStyle name="40% - Accent4 2" xfId="560"/>
    <cellStyle name="40% - Accent4 2 10" xfId="561"/>
    <cellStyle name="40% - Accent4 2 11" xfId="562"/>
    <cellStyle name="40% - Accent4 2 12" xfId="563"/>
    <cellStyle name="40% - Accent4 2 13" xfId="564"/>
    <cellStyle name="40% - Accent4 2 14" xfId="565"/>
    <cellStyle name="40% - Accent4 2 2" xfId="566"/>
    <cellStyle name="40% - Accent4 2 3" xfId="567"/>
    <cellStyle name="40% - Accent4 2 4" xfId="568"/>
    <cellStyle name="40% - Accent4 2 5" xfId="569"/>
    <cellStyle name="40% - Accent4 2 6" xfId="570"/>
    <cellStyle name="40% - Accent4 2 7" xfId="571"/>
    <cellStyle name="40% - Accent4 2 8" xfId="572"/>
    <cellStyle name="40% - Accent4 2 9" xfId="573"/>
    <cellStyle name="40% - Accent4 3" xfId="574"/>
    <cellStyle name="40% - Accent4 3 2" xfId="575"/>
    <cellStyle name="40% - Accent4 3 3" xfId="576"/>
    <cellStyle name="40% - Accent4 3 4" xfId="577"/>
    <cellStyle name="40% - Accent4 3 5" xfId="578"/>
    <cellStyle name="40% - Accent4 4" xfId="579"/>
    <cellStyle name="40% - Accent4 4 2" xfId="580"/>
    <cellStyle name="40% - Accent4 4 3" xfId="581"/>
    <cellStyle name="40% - Accent4 4 4" xfId="582"/>
    <cellStyle name="40% - Accent4 4 5" xfId="583"/>
    <cellStyle name="40% - Accent4 5" xfId="584"/>
    <cellStyle name="40% - Accent4 5 2" xfId="585"/>
    <cellStyle name="40% - Accent4 5 3" xfId="586"/>
    <cellStyle name="40% - Accent4 6" xfId="587"/>
    <cellStyle name="40% - Accent4 6 2" xfId="588"/>
    <cellStyle name="40% - Accent4 6 3" xfId="589"/>
    <cellStyle name="40% - Accent4 7" xfId="590"/>
    <cellStyle name="40% - Accent4 7 2" xfId="591"/>
    <cellStyle name="40% - Accent4 8" xfId="592"/>
    <cellStyle name="40% - Accent4 9" xfId="593"/>
    <cellStyle name="40% - Accent5 10" xfId="594"/>
    <cellStyle name="40% - Accent5 10 2" xfId="595"/>
    <cellStyle name="40% - Accent5 10 3" xfId="596"/>
    <cellStyle name="40% - Accent5 10 4" xfId="597"/>
    <cellStyle name="40% - Accent5 10 5" xfId="598"/>
    <cellStyle name="40% - Accent5 10 6" xfId="599"/>
    <cellStyle name="40% - Accent5 11" xfId="600"/>
    <cellStyle name="40% - Accent5 11 2" xfId="601"/>
    <cellStyle name="40% - Accent5 11 3" xfId="602"/>
    <cellStyle name="40% - Accent5 11 4" xfId="603"/>
    <cellStyle name="40% - Accent5 11 5" xfId="604"/>
    <cellStyle name="40% - Accent5 12" xfId="605"/>
    <cellStyle name="40% - Accent5 12 2" xfId="606"/>
    <cellStyle name="40% - Accent5 12 3" xfId="607"/>
    <cellStyle name="40% - Accent5 12 4" xfId="608"/>
    <cellStyle name="40% - Accent5 13" xfId="609"/>
    <cellStyle name="40% - Accent5 13 2" xfId="610"/>
    <cellStyle name="40% - Accent5 13 3" xfId="611"/>
    <cellStyle name="40% - Accent5 13 4" xfId="612"/>
    <cellStyle name="40% - Accent5 14" xfId="613"/>
    <cellStyle name="40% - Accent5 14 2" xfId="614"/>
    <cellStyle name="40% - Accent5 14 3" xfId="615"/>
    <cellStyle name="40% - Accent5 15" xfId="616"/>
    <cellStyle name="40% - Accent5 15 2" xfId="617"/>
    <cellStyle name="40% - Accent5 16" xfId="618"/>
    <cellStyle name="40% - Accent5 2" xfId="619"/>
    <cellStyle name="40% - Accent5 2 10" xfId="620"/>
    <cellStyle name="40% - Accent5 2 11" xfId="621"/>
    <cellStyle name="40% - Accent5 2 12" xfId="622"/>
    <cellStyle name="40% - Accent5 2 13" xfId="623"/>
    <cellStyle name="40% - Accent5 2 14" xfId="624"/>
    <cellStyle name="40% - Accent5 2 2" xfId="625"/>
    <cellStyle name="40% - Accent5 2 3" xfId="626"/>
    <cellStyle name="40% - Accent5 2 4" xfId="627"/>
    <cellStyle name="40% - Accent5 2 5" xfId="628"/>
    <cellStyle name="40% - Accent5 2 6" xfId="629"/>
    <cellStyle name="40% - Accent5 2 7" xfId="630"/>
    <cellStyle name="40% - Accent5 2 8" xfId="631"/>
    <cellStyle name="40% - Accent5 2 9" xfId="632"/>
    <cellStyle name="40% - Accent5 3" xfId="633"/>
    <cellStyle name="40% - Accent5 3 2" xfId="634"/>
    <cellStyle name="40% - Accent5 3 3" xfId="635"/>
    <cellStyle name="40% - Accent5 3 4" xfId="636"/>
    <cellStyle name="40% - Accent5 3 5" xfId="637"/>
    <cellStyle name="40% - Accent5 4" xfId="638"/>
    <cellStyle name="40% - Accent5 4 2" xfId="639"/>
    <cellStyle name="40% - Accent5 4 3" xfId="640"/>
    <cellStyle name="40% - Accent5 4 4" xfId="641"/>
    <cellStyle name="40% - Accent5 4 5" xfId="642"/>
    <cellStyle name="40% - Accent5 5" xfId="643"/>
    <cellStyle name="40% - Accent5 5 2" xfId="644"/>
    <cellStyle name="40% - Accent5 5 3" xfId="645"/>
    <cellStyle name="40% - Accent5 6" xfId="646"/>
    <cellStyle name="40% - Accent5 6 2" xfId="647"/>
    <cellStyle name="40% - Accent5 6 3" xfId="648"/>
    <cellStyle name="40% - Accent5 7" xfId="649"/>
    <cellStyle name="40% - Accent5 7 2" xfId="650"/>
    <cellStyle name="40% - Accent5 8" xfId="651"/>
    <cellStyle name="40% - Accent5 9" xfId="652"/>
    <cellStyle name="40% - Accent6 10" xfId="653"/>
    <cellStyle name="40% - Accent6 10 2" xfId="654"/>
    <cellStyle name="40% - Accent6 10 3" xfId="655"/>
    <cellStyle name="40% - Accent6 10 4" xfId="656"/>
    <cellStyle name="40% - Accent6 10 5" xfId="657"/>
    <cellStyle name="40% - Accent6 10 6" xfId="658"/>
    <cellStyle name="40% - Accent6 11" xfId="659"/>
    <cellStyle name="40% - Accent6 11 2" xfId="660"/>
    <cellStyle name="40% - Accent6 11 3" xfId="661"/>
    <cellStyle name="40% - Accent6 11 4" xfId="662"/>
    <cellStyle name="40% - Accent6 11 5" xfId="663"/>
    <cellStyle name="40% - Accent6 12" xfId="664"/>
    <cellStyle name="40% - Accent6 12 2" xfId="665"/>
    <cellStyle name="40% - Accent6 12 3" xfId="666"/>
    <cellStyle name="40% - Accent6 12 4" xfId="667"/>
    <cellStyle name="40% - Accent6 13" xfId="668"/>
    <cellStyle name="40% - Accent6 13 2" xfId="669"/>
    <cellStyle name="40% - Accent6 13 3" xfId="670"/>
    <cellStyle name="40% - Accent6 13 4" xfId="671"/>
    <cellStyle name="40% - Accent6 14" xfId="672"/>
    <cellStyle name="40% - Accent6 14 2" xfId="673"/>
    <cellStyle name="40% - Accent6 14 3" xfId="674"/>
    <cellStyle name="40% - Accent6 15" xfId="675"/>
    <cellStyle name="40% - Accent6 15 2" xfId="676"/>
    <cellStyle name="40% - Accent6 16" xfId="677"/>
    <cellStyle name="40% - Accent6 2" xfId="678"/>
    <cellStyle name="40% - Accent6 2 10" xfId="679"/>
    <cellStyle name="40% - Accent6 2 11" xfId="680"/>
    <cellStyle name="40% - Accent6 2 12" xfId="681"/>
    <cellStyle name="40% - Accent6 2 13" xfId="682"/>
    <cellStyle name="40% - Accent6 2 14" xfId="683"/>
    <cellStyle name="40% - Accent6 2 2" xfId="684"/>
    <cellStyle name="40% - Accent6 2 3" xfId="685"/>
    <cellStyle name="40% - Accent6 2 4" xfId="686"/>
    <cellStyle name="40% - Accent6 2 5" xfId="687"/>
    <cellStyle name="40% - Accent6 2 6" xfId="688"/>
    <cellStyle name="40% - Accent6 2 7" xfId="689"/>
    <cellStyle name="40% - Accent6 2 8" xfId="690"/>
    <cellStyle name="40% - Accent6 2 9" xfId="691"/>
    <cellStyle name="40% - Accent6 3" xfId="692"/>
    <cellStyle name="40% - Accent6 3 2" xfId="693"/>
    <cellStyle name="40% - Accent6 3 3" xfId="694"/>
    <cellStyle name="40% - Accent6 3 4" xfId="695"/>
    <cellStyle name="40% - Accent6 3 5" xfId="696"/>
    <cellStyle name="40% - Accent6 4" xfId="697"/>
    <cellStyle name="40% - Accent6 4 2" xfId="698"/>
    <cellStyle name="40% - Accent6 4 3" xfId="699"/>
    <cellStyle name="40% - Accent6 4 4" xfId="700"/>
    <cellStyle name="40% - Accent6 4 5" xfId="701"/>
    <cellStyle name="40% - Accent6 5" xfId="702"/>
    <cellStyle name="40% - Accent6 5 2" xfId="703"/>
    <cellStyle name="40% - Accent6 5 3" xfId="704"/>
    <cellStyle name="40% - Accent6 6" xfId="705"/>
    <cellStyle name="40% - Accent6 6 2" xfId="706"/>
    <cellStyle name="40% - Accent6 6 3" xfId="707"/>
    <cellStyle name="40% - Accent6 7" xfId="708"/>
    <cellStyle name="40% - Accent6 7 2" xfId="709"/>
    <cellStyle name="40% - Accent6 8" xfId="710"/>
    <cellStyle name="40% - Accent6 9" xfId="711"/>
    <cellStyle name="60% - Accent1 10" xfId="712"/>
    <cellStyle name="60% - Accent1 10 2" xfId="713"/>
    <cellStyle name="60% - Accent1 10 3" xfId="714"/>
    <cellStyle name="60% - Accent1 10 4" xfId="715"/>
    <cellStyle name="60% - Accent1 10 5" xfId="716"/>
    <cellStyle name="60% - Accent1 10 6" xfId="717"/>
    <cellStyle name="60% - Accent1 11" xfId="718"/>
    <cellStyle name="60% - Accent1 11 2" xfId="719"/>
    <cellStyle name="60% - Accent1 11 3" xfId="720"/>
    <cellStyle name="60% - Accent1 11 4" xfId="721"/>
    <cellStyle name="60% - Accent1 11 5" xfId="722"/>
    <cellStyle name="60% - Accent1 12" xfId="723"/>
    <cellStyle name="60% - Accent1 12 2" xfId="724"/>
    <cellStyle name="60% - Accent1 12 3" xfId="725"/>
    <cellStyle name="60% - Accent1 12 4" xfId="726"/>
    <cellStyle name="60% - Accent1 13" xfId="727"/>
    <cellStyle name="60% - Accent1 13 2" xfId="728"/>
    <cellStyle name="60% - Accent1 13 3" xfId="729"/>
    <cellStyle name="60% - Accent1 13 4" xfId="730"/>
    <cellStyle name="60% - Accent1 14" xfId="731"/>
    <cellStyle name="60% - Accent1 14 2" xfId="732"/>
    <cellStyle name="60% - Accent1 14 3" xfId="733"/>
    <cellStyle name="60% - Accent1 15" xfId="734"/>
    <cellStyle name="60% - Accent1 15 2" xfId="735"/>
    <cellStyle name="60% - Accent1 16" xfId="736"/>
    <cellStyle name="60% - Accent1 2" xfId="737"/>
    <cellStyle name="60% - Accent1 2 10" xfId="738"/>
    <cellStyle name="60% - Accent1 2 11" xfId="739"/>
    <cellStyle name="60% - Accent1 2 12" xfId="740"/>
    <cellStyle name="60% - Accent1 2 13" xfId="741"/>
    <cellStyle name="60% - Accent1 2 14" xfId="742"/>
    <cellStyle name="60% - Accent1 2 2" xfId="743"/>
    <cellStyle name="60% - Accent1 2 3" xfId="744"/>
    <cellStyle name="60% - Accent1 2 4" xfId="745"/>
    <cellStyle name="60% - Accent1 2 5" xfId="746"/>
    <cellStyle name="60% - Accent1 2 6" xfId="747"/>
    <cellStyle name="60% - Accent1 2 7" xfId="748"/>
    <cellStyle name="60% - Accent1 2 8" xfId="749"/>
    <cellStyle name="60% - Accent1 2 9" xfId="750"/>
    <cellStyle name="60% - Accent1 3" xfId="751"/>
    <cellStyle name="60% - Accent1 3 2" xfId="752"/>
    <cellStyle name="60% - Accent1 3 3" xfId="753"/>
    <cellStyle name="60% - Accent1 3 4" xfId="754"/>
    <cellStyle name="60% - Accent1 3 5" xfId="755"/>
    <cellStyle name="60% - Accent1 4" xfId="756"/>
    <cellStyle name="60% - Accent1 4 2" xfId="757"/>
    <cellStyle name="60% - Accent1 4 3" xfId="758"/>
    <cellStyle name="60% - Accent1 4 4" xfId="759"/>
    <cellStyle name="60% - Accent1 4 5" xfId="760"/>
    <cellStyle name="60% - Accent1 5" xfId="761"/>
    <cellStyle name="60% - Accent1 5 2" xfId="762"/>
    <cellStyle name="60% - Accent1 5 3" xfId="763"/>
    <cellStyle name="60% - Accent1 6" xfId="764"/>
    <cellStyle name="60% - Accent1 6 2" xfId="765"/>
    <cellStyle name="60% - Accent1 6 3" xfId="766"/>
    <cellStyle name="60% - Accent1 7" xfId="767"/>
    <cellStyle name="60% - Accent1 7 2" xfId="768"/>
    <cellStyle name="60% - Accent1 8" xfId="769"/>
    <cellStyle name="60% - Accent1 9" xfId="770"/>
    <cellStyle name="60% - Accent2 10" xfId="771"/>
    <cellStyle name="60% - Accent2 10 2" xfId="772"/>
    <cellStyle name="60% - Accent2 10 3" xfId="773"/>
    <cellStyle name="60% - Accent2 10 4" xfId="774"/>
    <cellStyle name="60% - Accent2 10 5" xfId="775"/>
    <cellStyle name="60% - Accent2 10 6" xfId="776"/>
    <cellStyle name="60% - Accent2 11" xfId="777"/>
    <cellStyle name="60% - Accent2 11 2" xfId="778"/>
    <cellStyle name="60% - Accent2 11 3" xfId="779"/>
    <cellStyle name="60% - Accent2 11 4" xfId="780"/>
    <cellStyle name="60% - Accent2 11 5" xfId="781"/>
    <cellStyle name="60% - Accent2 12" xfId="782"/>
    <cellStyle name="60% - Accent2 12 2" xfId="783"/>
    <cellStyle name="60% - Accent2 12 3" xfId="784"/>
    <cellStyle name="60% - Accent2 12 4" xfId="785"/>
    <cellStyle name="60% - Accent2 13" xfId="786"/>
    <cellStyle name="60% - Accent2 13 2" xfId="787"/>
    <cellStyle name="60% - Accent2 13 3" xfId="788"/>
    <cellStyle name="60% - Accent2 13 4" xfId="789"/>
    <cellStyle name="60% - Accent2 14" xfId="790"/>
    <cellStyle name="60% - Accent2 14 2" xfId="791"/>
    <cellStyle name="60% - Accent2 14 3" xfId="792"/>
    <cellStyle name="60% - Accent2 15" xfId="793"/>
    <cellStyle name="60% - Accent2 15 2" xfId="794"/>
    <cellStyle name="60% - Accent2 16" xfId="795"/>
    <cellStyle name="60% - Accent2 2" xfId="796"/>
    <cellStyle name="60% - Accent2 2 10" xfId="797"/>
    <cellStyle name="60% - Accent2 2 11" xfId="798"/>
    <cellStyle name="60% - Accent2 2 12" xfId="799"/>
    <cellStyle name="60% - Accent2 2 13" xfId="800"/>
    <cellStyle name="60% - Accent2 2 14" xfId="801"/>
    <cellStyle name="60% - Accent2 2 2" xfId="802"/>
    <cellStyle name="60% - Accent2 2 3" xfId="803"/>
    <cellStyle name="60% - Accent2 2 4" xfId="804"/>
    <cellStyle name="60% - Accent2 2 5" xfId="805"/>
    <cellStyle name="60% - Accent2 2 6" xfId="806"/>
    <cellStyle name="60% - Accent2 2 7" xfId="807"/>
    <cellStyle name="60% - Accent2 2 8" xfId="808"/>
    <cellStyle name="60% - Accent2 2 9" xfId="809"/>
    <cellStyle name="60% - Accent2 3" xfId="810"/>
    <cellStyle name="60% - Accent2 3 2" xfId="811"/>
    <cellStyle name="60% - Accent2 3 3" xfId="812"/>
    <cellStyle name="60% - Accent2 3 4" xfId="813"/>
    <cellStyle name="60% - Accent2 3 5" xfId="814"/>
    <cellStyle name="60% - Accent2 4" xfId="815"/>
    <cellStyle name="60% - Accent2 4 2" xfId="816"/>
    <cellStyle name="60% - Accent2 4 3" xfId="817"/>
    <cellStyle name="60% - Accent2 4 4" xfId="818"/>
    <cellStyle name="60% - Accent2 4 5" xfId="819"/>
    <cellStyle name="60% - Accent2 5" xfId="820"/>
    <cellStyle name="60% - Accent2 5 2" xfId="821"/>
    <cellStyle name="60% - Accent2 5 3" xfId="822"/>
    <cellStyle name="60% - Accent2 6" xfId="823"/>
    <cellStyle name="60% - Accent2 6 2" xfId="824"/>
    <cellStyle name="60% - Accent2 6 3" xfId="825"/>
    <cellStyle name="60% - Accent2 7" xfId="826"/>
    <cellStyle name="60% - Accent2 7 2" xfId="827"/>
    <cellStyle name="60% - Accent2 8" xfId="828"/>
    <cellStyle name="60% - Accent2 9" xfId="829"/>
    <cellStyle name="60% - Accent3 10" xfId="830"/>
    <cellStyle name="60% - Accent3 10 2" xfId="831"/>
    <cellStyle name="60% - Accent3 10 3" xfId="832"/>
    <cellStyle name="60% - Accent3 10 4" xfId="833"/>
    <cellStyle name="60% - Accent3 10 5" xfId="834"/>
    <cellStyle name="60% - Accent3 10 6" xfId="835"/>
    <cellStyle name="60% - Accent3 11" xfId="836"/>
    <cellStyle name="60% - Accent3 11 2" xfId="837"/>
    <cellStyle name="60% - Accent3 11 3" xfId="838"/>
    <cellStyle name="60% - Accent3 11 4" xfId="839"/>
    <cellStyle name="60% - Accent3 11 5" xfId="840"/>
    <cellStyle name="60% - Accent3 12" xfId="841"/>
    <cellStyle name="60% - Accent3 12 2" xfId="842"/>
    <cellStyle name="60% - Accent3 12 3" xfId="843"/>
    <cellStyle name="60% - Accent3 12 4" xfId="844"/>
    <cellStyle name="60% - Accent3 13" xfId="845"/>
    <cellStyle name="60% - Accent3 13 2" xfId="846"/>
    <cellStyle name="60% - Accent3 13 3" xfId="847"/>
    <cellStyle name="60% - Accent3 13 4" xfId="848"/>
    <cellStyle name="60% - Accent3 14" xfId="849"/>
    <cellStyle name="60% - Accent3 14 2" xfId="850"/>
    <cellStyle name="60% - Accent3 14 3" xfId="851"/>
    <cellStyle name="60% - Accent3 15" xfId="852"/>
    <cellStyle name="60% - Accent3 15 2" xfId="853"/>
    <cellStyle name="60% - Accent3 16" xfId="854"/>
    <cellStyle name="60% - Accent3 2" xfId="855"/>
    <cellStyle name="60% - Accent3 2 10" xfId="856"/>
    <cellStyle name="60% - Accent3 2 11" xfId="857"/>
    <cellStyle name="60% - Accent3 2 12" xfId="858"/>
    <cellStyle name="60% - Accent3 2 13" xfId="859"/>
    <cellStyle name="60% - Accent3 2 14" xfId="860"/>
    <cellStyle name="60% - Accent3 2 2" xfId="861"/>
    <cellStyle name="60% - Accent3 2 3" xfId="862"/>
    <cellStyle name="60% - Accent3 2 4" xfId="863"/>
    <cellStyle name="60% - Accent3 2 5" xfId="864"/>
    <cellStyle name="60% - Accent3 2 6" xfId="865"/>
    <cellStyle name="60% - Accent3 2 7" xfId="866"/>
    <cellStyle name="60% - Accent3 2 8" xfId="867"/>
    <cellStyle name="60% - Accent3 2 9" xfId="868"/>
    <cellStyle name="60% - Accent3 3" xfId="869"/>
    <cellStyle name="60% - Accent3 3 2" xfId="870"/>
    <cellStyle name="60% - Accent3 3 3" xfId="871"/>
    <cellStyle name="60% - Accent3 3 4" xfId="872"/>
    <cellStyle name="60% - Accent3 3 5" xfId="873"/>
    <cellStyle name="60% - Accent3 4" xfId="874"/>
    <cellStyle name="60% - Accent3 4 2" xfId="875"/>
    <cellStyle name="60% - Accent3 4 3" xfId="876"/>
    <cellStyle name="60% - Accent3 4 4" xfId="877"/>
    <cellStyle name="60% - Accent3 4 5" xfId="878"/>
    <cellStyle name="60% - Accent3 5" xfId="879"/>
    <cellStyle name="60% - Accent3 5 2" xfId="880"/>
    <cellStyle name="60% - Accent3 5 3" xfId="881"/>
    <cellStyle name="60% - Accent3 6" xfId="882"/>
    <cellStyle name="60% - Accent3 6 2" xfId="883"/>
    <cellStyle name="60% - Accent3 6 3" xfId="884"/>
    <cellStyle name="60% - Accent3 7" xfId="885"/>
    <cellStyle name="60% - Accent3 7 2" xfId="886"/>
    <cellStyle name="60% - Accent3 8" xfId="887"/>
    <cellStyle name="60% - Accent3 9" xfId="888"/>
    <cellStyle name="60% - Accent4 10" xfId="889"/>
    <cellStyle name="60% - Accent4 10 2" xfId="890"/>
    <cellStyle name="60% - Accent4 10 3" xfId="891"/>
    <cellStyle name="60% - Accent4 10 4" xfId="892"/>
    <cellStyle name="60% - Accent4 10 5" xfId="893"/>
    <cellStyle name="60% - Accent4 10 6" xfId="894"/>
    <cellStyle name="60% - Accent4 11" xfId="895"/>
    <cellStyle name="60% - Accent4 11 2" xfId="896"/>
    <cellStyle name="60% - Accent4 11 3" xfId="897"/>
    <cellStyle name="60% - Accent4 11 4" xfId="898"/>
    <cellStyle name="60% - Accent4 11 5" xfId="899"/>
    <cellStyle name="60% - Accent4 12" xfId="900"/>
    <cellStyle name="60% - Accent4 12 2" xfId="901"/>
    <cellStyle name="60% - Accent4 12 3" xfId="902"/>
    <cellStyle name="60% - Accent4 12 4" xfId="903"/>
    <cellStyle name="60% - Accent4 13" xfId="904"/>
    <cellStyle name="60% - Accent4 13 2" xfId="905"/>
    <cellStyle name="60% - Accent4 13 3" xfId="906"/>
    <cellStyle name="60% - Accent4 13 4" xfId="907"/>
    <cellStyle name="60% - Accent4 14" xfId="908"/>
    <cellStyle name="60% - Accent4 14 2" xfId="909"/>
    <cellStyle name="60% - Accent4 14 3" xfId="910"/>
    <cellStyle name="60% - Accent4 15" xfId="911"/>
    <cellStyle name="60% - Accent4 15 2" xfId="912"/>
    <cellStyle name="60% - Accent4 16" xfId="913"/>
    <cellStyle name="60% - Accent4 2" xfId="914"/>
    <cellStyle name="60% - Accent4 2 10" xfId="915"/>
    <cellStyle name="60% - Accent4 2 11" xfId="916"/>
    <cellStyle name="60% - Accent4 2 12" xfId="917"/>
    <cellStyle name="60% - Accent4 2 13" xfId="918"/>
    <cellStyle name="60% - Accent4 2 14" xfId="919"/>
    <cellStyle name="60% - Accent4 2 2" xfId="920"/>
    <cellStyle name="60% - Accent4 2 3" xfId="921"/>
    <cellStyle name="60% - Accent4 2 4" xfId="922"/>
    <cellStyle name="60% - Accent4 2 5" xfId="923"/>
    <cellStyle name="60% - Accent4 2 6" xfId="924"/>
    <cellStyle name="60% - Accent4 2 7" xfId="925"/>
    <cellStyle name="60% - Accent4 2 8" xfId="926"/>
    <cellStyle name="60% - Accent4 2 9" xfId="927"/>
    <cellStyle name="60% - Accent4 3" xfId="928"/>
    <cellStyle name="60% - Accent4 3 2" xfId="929"/>
    <cellStyle name="60% - Accent4 3 3" xfId="930"/>
    <cellStyle name="60% - Accent4 3 4" xfId="931"/>
    <cellStyle name="60% - Accent4 3 5" xfId="932"/>
    <cellStyle name="60% - Accent4 4" xfId="933"/>
    <cellStyle name="60% - Accent4 4 2" xfId="934"/>
    <cellStyle name="60% - Accent4 4 3" xfId="935"/>
    <cellStyle name="60% - Accent4 4 4" xfId="936"/>
    <cellStyle name="60% - Accent4 4 5" xfId="937"/>
    <cellStyle name="60% - Accent4 5" xfId="938"/>
    <cellStyle name="60% - Accent4 5 2" xfId="939"/>
    <cellStyle name="60% - Accent4 5 3" xfId="940"/>
    <cellStyle name="60% - Accent4 6" xfId="941"/>
    <cellStyle name="60% - Accent4 6 2" xfId="942"/>
    <cellStyle name="60% - Accent4 6 3" xfId="943"/>
    <cellStyle name="60% - Accent4 7" xfId="944"/>
    <cellStyle name="60% - Accent4 7 2" xfId="945"/>
    <cellStyle name="60% - Accent4 8" xfId="946"/>
    <cellStyle name="60% - Accent4 9" xfId="947"/>
    <cellStyle name="60% - Accent5 10" xfId="948"/>
    <cellStyle name="60% - Accent5 10 2" xfId="949"/>
    <cellStyle name="60% - Accent5 10 3" xfId="950"/>
    <cellStyle name="60% - Accent5 10 4" xfId="951"/>
    <cellStyle name="60% - Accent5 10 5" xfId="952"/>
    <cellStyle name="60% - Accent5 10 6" xfId="953"/>
    <cellStyle name="60% - Accent5 11" xfId="954"/>
    <cellStyle name="60% - Accent5 11 2" xfId="955"/>
    <cellStyle name="60% - Accent5 11 3" xfId="956"/>
    <cellStyle name="60% - Accent5 11 4" xfId="957"/>
    <cellStyle name="60% - Accent5 11 5" xfId="958"/>
    <cellStyle name="60% - Accent5 12" xfId="959"/>
    <cellStyle name="60% - Accent5 12 2" xfId="960"/>
    <cellStyle name="60% - Accent5 12 3" xfId="961"/>
    <cellStyle name="60% - Accent5 12 4" xfId="962"/>
    <cellStyle name="60% - Accent5 13" xfId="963"/>
    <cellStyle name="60% - Accent5 13 2" xfId="964"/>
    <cellStyle name="60% - Accent5 13 3" xfId="965"/>
    <cellStyle name="60% - Accent5 13 4" xfId="966"/>
    <cellStyle name="60% - Accent5 14" xfId="967"/>
    <cellStyle name="60% - Accent5 14 2" xfId="968"/>
    <cellStyle name="60% - Accent5 14 3" xfId="969"/>
    <cellStyle name="60% - Accent5 15" xfId="970"/>
    <cellStyle name="60% - Accent5 15 2" xfId="971"/>
    <cellStyle name="60% - Accent5 16" xfId="972"/>
    <cellStyle name="60% - Accent5 2" xfId="973"/>
    <cellStyle name="60% - Accent5 2 10" xfId="974"/>
    <cellStyle name="60% - Accent5 2 11" xfId="975"/>
    <cellStyle name="60% - Accent5 2 12" xfId="976"/>
    <cellStyle name="60% - Accent5 2 13" xfId="977"/>
    <cellStyle name="60% - Accent5 2 14" xfId="978"/>
    <cellStyle name="60% - Accent5 2 2" xfId="979"/>
    <cellStyle name="60% - Accent5 2 3" xfId="980"/>
    <cellStyle name="60% - Accent5 2 4" xfId="981"/>
    <cellStyle name="60% - Accent5 2 5" xfId="982"/>
    <cellStyle name="60% - Accent5 2 6" xfId="983"/>
    <cellStyle name="60% - Accent5 2 7" xfId="984"/>
    <cellStyle name="60% - Accent5 2 8" xfId="985"/>
    <cellStyle name="60% - Accent5 2 9" xfId="986"/>
    <cellStyle name="60% - Accent5 3" xfId="987"/>
    <cellStyle name="60% - Accent5 3 2" xfId="988"/>
    <cellStyle name="60% - Accent5 3 3" xfId="989"/>
    <cellStyle name="60% - Accent5 3 4" xfId="990"/>
    <cellStyle name="60% - Accent5 3 5" xfId="991"/>
    <cellStyle name="60% - Accent5 4" xfId="992"/>
    <cellStyle name="60% - Accent5 4 2" xfId="993"/>
    <cellStyle name="60% - Accent5 4 3" xfId="994"/>
    <cellStyle name="60% - Accent5 4 4" xfId="995"/>
    <cellStyle name="60% - Accent5 4 5" xfId="996"/>
    <cellStyle name="60% - Accent5 5" xfId="997"/>
    <cellStyle name="60% - Accent5 5 2" xfId="998"/>
    <cellStyle name="60% - Accent5 5 3" xfId="999"/>
    <cellStyle name="60% - Accent5 6" xfId="1000"/>
    <cellStyle name="60% - Accent5 6 2" xfId="1001"/>
    <cellStyle name="60% - Accent5 6 3" xfId="1002"/>
    <cellStyle name="60% - Accent5 7" xfId="1003"/>
    <cellStyle name="60% - Accent5 7 2" xfId="1004"/>
    <cellStyle name="60% - Accent5 8" xfId="1005"/>
    <cellStyle name="60% - Accent5 9" xfId="1006"/>
    <cellStyle name="60% - Accent6 10" xfId="1007"/>
    <cellStyle name="60% - Accent6 10 2" xfId="1008"/>
    <cellStyle name="60% - Accent6 10 3" xfId="1009"/>
    <cellStyle name="60% - Accent6 10 4" xfId="1010"/>
    <cellStyle name="60% - Accent6 10 5" xfId="1011"/>
    <cellStyle name="60% - Accent6 10 6" xfId="1012"/>
    <cellStyle name="60% - Accent6 11" xfId="1013"/>
    <cellStyle name="60% - Accent6 11 2" xfId="1014"/>
    <cellStyle name="60% - Accent6 11 3" xfId="1015"/>
    <cellStyle name="60% - Accent6 11 4" xfId="1016"/>
    <cellStyle name="60% - Accent6 11 5" xfId="1017"/>
    <cellStyle name="60% - Accent6 12" xfId="1018"/>
    <cellStyle name="60% - Accent6 12 2" xfId="1019"/>
    <cellStyle name="60% - Accent6 12 3" xfId="1020"/>
    <cellStyle name="60% - Accent6 12 4" xfId="1021"/>
    <cellStyle name="60% - Accent6 13" xfId="1022"/>
    <cellStyle name="60% - Accent6 13 2" xfId="1023"/>
    <cellStyle name="60% - Accent6 13 3" xfId="1024"/>
    <cellStyle name="60% - Accent6 13 4" xfId="1025"/>
    <cellStyle name="60% - Accent6 14" xfId="1026"/>
    <cellStyle name="60% - Accent6 14 2" xfId="1027"/>
    <cellStyle name="60% - Accent6 14 3" xfId="1028"/>
    <cellStyle name="60% - Accent6 15" xfId="1029"/>
    <cellStyle name="60% - Accent6 15 2" xfId="1030"/>
    <cellStyle name="60% - Accent6 16" xfId="1031"/>
    <cellStyle name="60% - Accent6 2" xfId="1032"/>
    <cellStyle name="60% - Accent6 2 10" xfId="1033"/>
    <cellStyle name="60% - Accent6 2 11" xfId="1034"/>
    <cellStyle name="60% - Accent6 2 12" xfId="1035"/>
    <cellStyle name="60% - Accent6 2 13" xfId="1036"/>
    <cellStyle name="60% - Accent6 2 14" xfId="1037"/>
    <cellStyle name="60% - Accent6 2 2" xfId="1038"/>
    <cellStyle name="60% - Accent6 2 3" xfId="1039"/>
    <cellStyle name="60% - Accent6 2 4" xfId="1040"/>
    <cellStyle name="60% - Accent6 2 5" xfId="1041"/>
    <cellStyle name="60% - Accent6 2 6" xfId="1042"/>
    <cellStyle name="60% - Accent6 2 7" xfId="1043"/>
    <cellStyle name="60% - Accent6 2 8" xfId="1044"/>
    <cellStyle name="60% - Accent6 2 9" xfId="1045"/>
    <cellStyle name="60% - Accent6 3" xfId="1046"/>
    <cellStyle name="60% - Accent6 3 2" xfId="1047"/>
    <cellStyle name="60% - Accent6 3 3" xfId="1048"/>
    <cellStyle name="60% - Accent6 3 4" xfId="1049"/>
    <cellStyle name="60% - Accent6 3 5" xfId="1050"/>
    <cellStyle name="60% - Accent6 4" xfId="1051"/>
    <cellStyle name="60% - Accent6 4 2" xfId="1052"/>
    <cellStyle name="60% - Accent6 4 3" xfId="1053"/>
    <cellStyle name="60% - Accent6 4 4" xfId="1054"/>
    <cellStyle name="60% - Accent6 4 5" xfId="1055"/>
    <cellStyle name="60% - Accent6 5" xfId="1056"/>
    <cellStyle name="60% - Accent6 5 2" xfId="1057"/>
    <cellStyle name="60% - Accent6 5 3" xfId="1058"/>
    <cellStyle name="60% - Accent6 6" xfId="1059"/>
    <cellStyle name="60% - Accent6 6 2" xfId="1060"/>
    <cellStyle name="60% - Accent6 6 3" xfId="1061"/>
    <cellStyle name="60% - Accent6 7" xfId="1062"/>
    <cellStyle name="60% - Accent6 7 2" xfId="1063"/>
    <cellStyle name="60% - Accent6 8" xfId="1064"/>
    <cellStyle name="60% - Accent6 9" xfId="1065"/>
    <cellStyle name="Accent1 10" xfId="1066"/>
    <cellStyle name="Accent1 10 2" xfId="1067"/>
    <cellStyle name="Accent1 10 3" xfId="1068"/>
    <cellStyle name="Accent1 10 4" xfId="1069"/>
    <cellStyle name="Accent1 10 5" xfId="1070"/>
    <cellStyle name="Accent1 10 6" xfId="1071"/>
    <cellStyle name="Accent1 11" xfId="1072"/>
    <cellStyle name="Accent1 11 2" xfId="1073"/>
    <cellStyle name="Accent1 11 3" xfId="1074"/>
    <cellStyle name="Accent1 11 4" xfId="1075"/>
    <cellStyle name="Accent1 11 5" xfId="1076"/>
    <cellStyle name="Accent1 12" xfId="1077"/>
    <cellStyle name="Accent1 12 2" xfId="1078"/>
    <cellStyle name="Accent1 12 3" xfId="1079"/>
    <cellStyle name="Accent1 12 4" xfId="1080"/>
    <cellStyle name="Accent1 13" xfId="1081"/>
    <cellStyle name="Accent1 13 2" xfId="1082"/>
    <cellStyle name="Accent1 13 3" xfId="1083"/>
    <cellStyle name="Accent1 13 4" xfId="1084"/>
    <cellStyle name="Accent1 14" xfId="1085"/>
    <cellStyle name="Accent1 14 2" xfId="1086"/>
    <cellStyle name="Accent1 14 3" xfId="1087"/>
    <cellStyle name="Accent1 15" xfId="1088"/>
    <cellStyle name="Accent1 15 2" xfId="1089"/>
    <cellStyle name="Accent1 16" xfId="1090"/>
    <cellStyle name="Accent1 2" xfId="1091"/>
    <cellStyle name="Accent1 2 10" xfId="1092"/>
    <cellStyle name="Accent1 2 11" xfId="1093"/>
    <cellStyle name="Accent1 2 12" xfId="1094"/>
    <cellStyle name="Accent1 2 13" xfId="1095"/>
    <cellStyle name="Accent1 2 14" xfId="1096"/>
    <cellStyle name="Accent1 2 2" xfId="1097"/>
    <cellStyle name="Accent1 2 3" xfId="1098"/>
    <cellStyle name="Accent1 2 4" xfId="1099"/>
    <cellStyle name="Accent1 2 5" xfId="1100"/>
    <cellStyle name="Accent1 2 6" xfId="1101"/>
    <cellStyle name="Accent1 2 7" xfId="1102"/>
    <cellStyle name="Accent1 2 8" xfId="1103"/>
    <cellStyle name="Accent1 2 9" xfId="1104"/>
    <cellStyle name="Accent1 3" xfId="1105"/>
    <cellStyle name="Accent1 3 2" xfId="1106"/>
    <cellStyle name="Accent1 3 3" xfId="1107"/>
    <cellStyle name="Accent1 3 4" xfId="1108"/>
    <cellStyle name="Accent1 3 5" xfId="1109"/>
    <cellStyle name="Accent1 4" xfId="1110"/>
    <cellStyle name="Accent1 4 2" xfId="1111"/>
    <cellStyle name="Accent1 4 3" xfId="1112"/>
    <cellStyle name="Accent1 4 4" xfId="1113"/>
    <cellStyle name="Accent1 4 5" xfId="1114"/>
    <cellStyle name="Accent1 5" xfId="1115"/>
    <cellStyle name="Accent1 5 2" xfId="1116"/>
    <cellStyle name="Accent1 5 3" xfId="1117"/>
    <cellStyle name="Accent1 6" xfId="1118"/>
    <cellStyle name="Accent1 6 2" xfId="1119"/>
    <cellStyle name="Accent1 6 3" xfId="1120"/>
    <cellStyle name="Accent1 7" xfId="1121"/>
    <cellStyle name="Accent1 7 2" xfId="1122"/>
    <cellStyle name="Accent1 8" xfId="1123"/>
    <cellStyle name="Accent1 9" xfId="1124"/>
    <cellStyle name="Accent2 10" xfId="1125"/>
    <cellStyle name="Accent2 10 2" xfId="1126"/>
    <cellStyle name="Accent2 10 3" xfId="1127"/>
    <cellStyle name="Accent2 10 4" xfId="1128"/>
    <cellStyle name="Accent2 10 5" xfId="1129"/>
    <cellStyle name="Accent2 10 6" xfId="1130"/>
    <cellStyle name="Accent2 11" xfId="1131"/>
    <cellStyle name="Accent2 11 2" xfId="1132"/>
    <cellStyle name="Accent2 11 3" xfId="1133"/>
    <cellStyle name="Accent2 11 4" xfId="1134"/>
    <cellStyle name="Accent2 11 5" xfId="1135"/>
    <cellStyle name="Accent2 12" xfId="1136"/>
    <cellStyle name="Accent2 12 2" xfId="1137"/>
    <cellStyle name="Accent2 12 3" xfId="1138"/>
    <cellStyle name="Accent2 12 4" xfId="1139"/>
    <cellStyle name="Accent2 13" xfId="1140"/>
    <cellStyle name="Accent2 13 2" xfId="1141"/>
    <cellStyle name="Accent2 13 3" xfId="1142"/>
    <cellStyle name="Accent2 13 4" xfId="1143"/>
    <cellStyle name="Accent2 14" xfId="1144"/>
    <cellStyle name="Accent2 14 2" xfId="1145"/>
    <cellStyle name="Accent2 14 3" xfId="1146"/>
    <cellStyle name="Accent2 15" xfId="1147"/>
    <cellStyle name="Accent2 15 2" xfId="1148"/>
    <cellStyle name="Accent2 16" xfId="1149"/>
    <cellStyle name="Accent2 2" xfId="1150"/>
    <cellStyle name="Accent2 2 10" xfId="1151"/>
    <cellStyle name="Accent2 2 11" xfId="1152"/>
    <cellStyle name="Accent2 2 12" xfId="1153"/>
    <cellStyle name="Accent2 2 13" xfId="1154"/>
    <cellStyle name="Accent2 2 14" xfId="1155"/>
    <cellStyle name="Accent2 2 2" xfId="1156"/>
    <cellStyle name="Accent2 2 3" xfId="1157"/>
    <cellStyle name="Accent2 2 4" xfId="1158"/>
    <cellStyle name="Accent2 2 5" xfId="1159"/>
    <cellStyle name="Accent2 2 6" xfId="1160"/>
    <cellStyle name="Accent2 2 7" xfId="1161"/>
    <cellStyle name="Accent2 2 8" xfId="1162"/>
    <cellStyle name="Accent2 2 9" xfId="1163"/>
    <cellStyle name="Accent2 3" xfId="1164"/>
    <cellStyle name="Accent2 3 2" xfId="1165"/>
    <cellStyle name="Accent2 3 3" xfId="1166"/>
    <cellStyle name="Accent2 3 4" xfId="1167"/>
    <cellStyle name="Accent2 3 5" xfId="1168"/>
    <cellStyle name="Accent2 4" xfId="1169"/>
    <cellStyle name="Accent2 4 2" xfId="1170"/>
    <cellStyle name="Accent2 4 3" xfId="1171"/>
    <cellStyle name="Accent2 4 4" xfId="1172"/>
    <cellStyle name="Accent2 4 5" xfId="1173"/>
    <cellStyle name="Accent2 5" xfId="1174"/>
    <cellStyle name="Accent2 5 2" xfId="1175"/>
    <cellStyle name="Accent2 5 3" xfId="1176"/>
    <cellStyle name="Accent2 6" xfId="1177"/>
    <cellStyle name="Accent2 6 2" xfId="1178"/>
    <cellStyle name="Accent2 6 3" xfId="1179"/>
    <cellStyle name="Accent2 7" xfId="1180"/>
    <cellStyle name="Accent2 7 2" xfId="1181"/>
    <cellStyle name="Accent2 8" xfId="1182"/>
    <cellStyle name="Accent2 9" xfId="1183"/>
    <cellStyle name="Accent3 10" xfId="1184"/>
    <cellStyle name="Accent3 10 2" xfId="1185"/>
    <cellStyle name="Accent3 10 3" xfId="1186"/>
    <cellStyle name="Accent3 10 4" xfId="1187"/>
    <cellStyle name="Accent3 10 5" xfId="1188"/>
    <cellStyle name="Accent3 10 6" xfId="1189"/>
    <cellStyle name="Accent3 11" xfId="1190"/>
    <cellStyle name="Accent3 11 2" xfId="1191"/>
    <cellStyle name="Accent3 11 3" xfId="1192"/>
    <cellStyle name="Accent3 11 4" xfId="1193"/>
    <cellStyle name="Accent3 11 5" xfId="1194"/>
    <cellStyle name="Accent3 12" xfId="1195"/>
    <cellStyle name="Accent3 12 2" xfId="1196"/>
    <cellStyle name="Accent3 12 3" xfId="1197"/>
    <cellStyle name="Accent3 12 4" xfId="1198"/>
    <cellStyle name="Accent3 13" xfId="1199"/>
    <cellStyle name="Accent3 13 2" xfId="1200"/>
    <cellStyle name="Accent3 13 3" xfId="1201"/>
    <cellStyle name="Accent3 13 4" xfId="1202"/>
    <cellStyle name="Accent3 14" xfId="1203"/>
    <cellStyle name="Accent3 14 2" xfId="1204"/>
    <cellStyle name="Accent3 14 3" xfId="1205"/>
    <cellStyle name="Accent3 15" xfId="1206"/>
    <cellStyle name="Accent3 15 2" xfId="1207"/>
    <cellStyle name="Accent3 16" xfId="1208"/>
    <cellStyle name="Accent3 2" xfId="1209"/>
    <cellStyle name="Accent3 2 10" xfId="1210"/>
    <cellStyle name="Accent3 2 11" xfId="1211"/>
    <cellStyle name="Accent3 2 12" xfId="1212"/>
    <cellStyle name="Accent3 2 13" xfId="1213"/>
    <cellStyle name="Accent3 2 14" xfId="1214"/>
    <cellStyle name="Accent3 2 2" xfId="1215"/>
    <cellStyle name="Accent3 2 3" xfId="1216"/>
    <cellStyle name="Accent3 2 4" xfId="1217"/>
    <cellStyle name="Accent3 2 5" xfId="1218"/>
    <cellStyle name="Accent3 2 6" xfId="1219"/>
    <cellStyle name="Accent3 2 7" xfId="1220"/>
    <cellStyle name="Accent3 2 8" xfId="1221"/>
    <cellStyle name="Accent3 2 9" xfId="1222"/>
    <cellStyle name="Accent3 3" xfId="1223"/>
    <cellStyle name="Accent3 3 2" xfId="1224"/>
    <cellStyle name="Accent3 3 3" xfId="1225"/>
    <cellStyle name="Accent3 3 4" xfId="1226"/>
    <cellStyle name="Accent3 3 5" xfId="1227"/>
    <cellStyle name="Accent3 4" xfId="1228"/>
    <cellStyle name="Accent3 4 2" xfId="1229"/>
    <cellStyle name="Accent3 4 3" xfId="1230"/>
    <cellStyle name="Accent3 4 4" xfId="1231"/>
    <cellStyle name="Accent3 4 5" xfId="1232"/>
    <cellStyle name="Accent3 5" xfId="1233"/>
    <cellStyle name="Accent3 5 2" xfId="1234"/>
    <cellStyle name="Accent3 5 3" xfId="1235"/>
    <cellStyle name="Accent3 6" xfId="1236"/>
    <cellStyle name="Accent3 6 2" xfId="1237"/>
    <cellStyle name="Accent3 6 3" xfId="1238"/>
    <cellStyle name="Accent3 7" xfId="1239"/>
    <cellStyle name="Accent3 7 2" xfId="1240"/>
    <cellStyle name="Accent3 8" xfId="1241"/>
    <cellStyle name="Accent3 9" xfId="1242"/>
    <cellStyle name="Accent4 10" xfId="1243"/>
    <cellStyle name="Accent4 10 2" xfId="1244"/>
    <cellStyle name="Accent4 10 3" xfId="1245"/>
    <cellStyle name="Accent4 10 4" xfId="1246"/>
    <cellStyle name="Accent4 10 5" xfId="1247"/>
    <cellStyle name="Accent4 10 6" xfId="1248"/>
    <cellStyle name="Accent4 11" xfId="1249"/>
    <cellStyle name="Accent4 11 2" xfId="1250"/>
    <cellStyle name="Accent4 11 3" xfId="1251"/>
    <cellStyle name="Accent4 11 4" xfId="1252"/>
    <cellStyle name="Accent4 11 5" xfId="1253"/>
    <cellStyle name="Accent4 12" xfId="1254"/>
    <cellStyle name="Accent4 12 2" xfId="1255"/>
    <cellStyle name="Accent4 12 3" xfId="1256"/>
    <cellStyle name="Accent4 12 4" xfId="1257"/>
    <cellStyle name="Accent4 13" xfId="1258"/>
    <cellStyle name="Accent4 13 2" xfId="1259"/>
    <cellStyle name="Accent4 13 3" xfId="1260"/>
    <cellStyle name="Accent4 13 4" xfId="1261"/>
    <cellStyle name="Accent4 14" xfId="1262"/>
    <cellStyle name="Accent4 14 2" xfId="1263"/>
    <cellStyle name="Accent4 14 3" xfId="1264"/>
    <cellStyle name="Accent4 15" xfId="1265"/>
    <cellStyle name="Accent4 15 2" xfId="1266"/>
    <cellStyle name="Accent4 16" xfId="1267"/>
    <cellStyle name="Accent4 2" xfId="1268"/>
    <cellStyle name="Accent4 2 10" xfId="1269"/>
    <cellStyle name="Accent4 2 11" xfId="1270"/>
    <cellStyle name="Accent4 2 12" xfId="1271"/>
    <cellStyle name="Accent4 2 13" xfId="1272"/>
    <cellStyle name="Accent4 2 14" xfId="1273"/>
    <cellStyle name="Accent4 2 2" xfId="1274"/>
    <cellStyle name="Accent4 2 3" xfId="1275"/>
    <cellStyle name="Accent4 2 4" xfId="1276"/>
    <cellStyle name="Accent4 2 5" xfId="1277"/>
    <cellStyle name="Accent4 2 6" xfId="1278"/>
    <cellStyle name="Accent4 2 7" xfId="1279"/>
    <cellStyle name="Accent4 2 8" xfId="1280"/>
    <cellStyle name="Accent4 2 9" xfId="1281"/>
    <cellStyle name="Accent4 3" xfId="1282"/>
    <cellStyle name="Accent4 3 2" xfId="1283"/>
    <cellStyle name="Accent4 3 3" xfId="1284"/>
    <cellStyle name="Accent4 3 4" xfId="1285"/>
    <cellStyle name="Accent4 3 5" xfId="1286"/>
    <cellStyle name="Accent4 4" xfId="1287"/>
    <cellStyle name="Accent4 4 2" xfId="1288"/>
    <cellStyle name="Accent4 4 3" xfId="1289"/>
    <cellStyle name="Accent4 4 4" xfId="1290"/>
    <cellStyle name="Accent4 4 5" xfId="1291"/>
    <cellStyle name="Accent4 5" xfId="1292"/>
    <cellStyle name="Accent4 5 2" xfId="1293"/>
    <cellStyle name="Accent4 5 3" xfId="1294"/>
    <cellStyle name="Accent4 6" xfId="1295"/>
    <cellStyle name="Accent4 6 2" xfId="1296"/>
    <cellStyle name="Accent4 6 3" xfId="1297"/>
    <cellStyle name="Accent4 7" xfId="1298"/>
    <cellStyle name="Accent4 7 2" xfId="1299"/>
    <cellStyle name="Accent4 8" xfId="1300"/>
    <cellStyle name="Accent4 9" xfId="1301"/>
    <cellStyle name="Accent5 10" xfId="1302"/>
    <cellStyle name="Accent5 10 2" xfId="1303"/>
    <cellStyle name="Accent5 10 3" xfId="1304"/>
    <cellStyle name="Accent5 10 4" xfId="1305"/>
    <cellStyle name="Accent5 10 5" xfId="1306"/>
    <cellStyle name="Accent5 10 6" xfId="1307"/>
    <cellStyle name="Accent5 11" xfId="1308"/>
    <cellStyle name="Accent5 11 2" xfId="1309"/>
    <cellStyle name="Accent5 11 3" xfId="1310"/>
    <cellStyle name="Accent5 11 4" xfId="1311"/>
    <cellStyle name="Accent5 11 5" xfId="1312"/>
    <cellStyle name="Accent5 12" xfId="1313"/>
    <cellStyle name="Accent5 12 2" xfId="1314"/>
    <cellStyle name="Accent5 12 3" xfId="1315"/>
    <cellStyle name="Accent5 12 4" xfId="1316"/>
    <cellStyle name="Accent5 13" xfId="1317"/>
    <cellStyle name="Accent5 13 2" xfId="1318"/>
    <cellStyle name="Accent5 13 3" xfId="1319"/>
    <cellStyle name="Accent5 13 4" xfId="1320"/>
    <cellStyle name="Accent5 14" xfId="1321"/>
    <cellStyle name="Accent5 14 2" xfId="1322"/>
    <cellStyle name="Accent5 14 3" xfId="1323"/>
    <cellStyle name="Accent5 15" xfId="1324"/>
    <cellStyle name="Accent5 15 2" xfId="1325"/>
    <cellStyle name="Accent5 16" xfId="1326"/>
    <cellStyle name="Accent5 2" xfId="1327"/>
    <cellStyle name="Accent5 2 10" xfId="1328"/>
    <cellStyle name="Accent5 2 11" xfId="1329"/>
    <cellStyle name="Accent5 2 12" xfId="1330"/>
    <cellStyle name="Accent5 2 13" xfId="1331"/>
    <cellStyle name="Accent5 2 14" xfId="1332"/>
    <cellStyle name="Accent5 2 2" xfId="1333"/>
    <cellStyle name="Accent5 2 3" xfId="1334"/>
    <cellStyle name="Accent5 2 4" xfId="1335"/>
    <cellStyle name="Accent5 2 5" xfId="1336"/>
    <cellStyle name="Accent5 2 6" xfId="1337"/>
    <cellStyle name="Accent5 2 7" xfId="1338"/>
    <cellStyle name="Accent5 2 8" xfId="1339"/>
    <cellStyle name="Accent5 2 9" xfId="1340"/>
    <cellStyle name="Accent5 3" xfId="1341"/>
    <cellStyle name="Accent5 3 2" xfId="1342"/>
    <cellStyle name="Accent5 3 3" xfId="1343"/>
    <cellStyle name="Accent5 3 4" xfId="1344"/>
    <cellStyle name="Accent5 3 5" xfId="1345"/>
    <cellStyle name="Accent5 4" xfId="1346"/>
    <cellStyle name="Accent5 4 2" xfId="1347"/>
    <cellStyle name="Accent5 4 3" xfId="1348"/>
    <cellStyle name="Accent5 4 4" xfId="1349"/>
    <cellStyle name="Accent5 4 5" xfId="1350"/>
    <cellStyle name="Accent5 5" xfId="1351"/>
    <cellStyle name="Accent5 5 2" xfId="1352"/>
    <cellStyle name="Accent5 5 3" xfId="1353"/>
    <cellStyle name="Accent5 6" xfId="1354"/>
    <cellStyle name="Accent5 6 2" xfId="1355"/>
    <cellStyle name="Accent5 6 3" xfId="1356"/>
    <cellStyle name="Accent5 7" xfId="1357"/>
    <cellStyle name="Accent5 7 2" xfId="1358"/>
    <cellStyle name="Accent5 8" xfId="1359"/>
    <cellStyle name="Accent5 9" xfId="1360"/>
    <cellStyle name="Accent6 10" xfId="1361"/>
    <cellStyle name="Accent6 10 2" xfId="1362"/>
    <cellStyle name="Accent6 10 3" xfId="1363"/>
    <cellStyle name="Accent6 10 4" xfId="1364"/>
    <cellStyle name="Accent6 10 5" xfId="1365"/>
    <cellStyle name="Accent6 10 6" xfId="1366"/>
    <cellStyle name="Accent6 11" xfId="1367"/>
    <cellStyle name="Accent6 11 2" xfId="1368"/>
    <cellStyle name="Accent6 11 3" xfId="1369"/>
    <cellStyle name="Accent6 11 4" xfId="1370"/>
    <cellStyle name="Accent6 11 5" xfId="1371"/>
    <cellStyle name="Accent6 12" xfId="1372"/>
    <cellStyle name="Accent6 12 2" xfId="1373"/>
    <cellStyle name="Accent6 12 3" xfId="1374"/>
    <cellStyle name="Accent6 12 4" xfId="1375"/>
    <cellStyle name="Accent6 13" xfId="1376"/>
    <cellStyle name="Accent6 13 2" xfId="1377"/>
    <cellStyle name="Accent6 13 3" xfId="1378"/>
    <cellStyle name="Accent6 13 4" xfId="1379"/>
    <cellStyle name="Accent6 14" xfId="1380"/>
    <cellStyle name="Accent6 14 2" xfId="1381"/>
    <cellStyle name="Accent6 14 3" xfId="1382"/>
    <cellStyle name="Accent6 15" xfId="1383"/>
    <cellStyle name="Accent6 15 2" xfId="1384"/>
    <cellStyle name="Accent6 16" xfId="1385"/>
    <cellStyle name="Accent6 2" xfId="1386"/>
    <cellStyle name="Accent6 2 10" xfId="1387"/>
    <cellStyle name="Accent6 2 11" xfId="1388"/>
    <cellStyle name="Accent6 2 12" xfId="1389"/>
    <cellStyle name="Accent6 2 13" xfId="1390"/>
    <cellStyle name="Accent6 2 14" xfId="1391"/>
    <cellStyle name="Accent6 2 2" xfId="1392"/>
    <cellStyle name="Accent6 2 3" xfId="1393"/>
    <cellStyle name="Accent6 2 4" xfId="1394"/>
    <cellStyle name="Accent6 2 5" xfId="1395"/>
    <cellStyle name="Accent6 2 6" xfId="1396"/>
    <cellStyle name="Accent6 2 7" xfId="1397"/>
    <cellStyle name="Accent6 2 8" xfId="1398"/>
    <cellStyle name="Accent6 2 9" xfId="1399"/>
    <cellStyle name="Accent6 3" xfId="1400"/>
    <cellStyle name="Accent6 3 2" xfId="1401"/>
    <cellStyle name="Accent6 3 3" xfId="1402"/>
    <cellStyle name="Accent6 3 4" xfId="1403"/>
    <cellStyle name="Accent6 3 5" xfId="1404"/>
    <cellStyle name="Accent6 4" xfId="1405"/>
    <cellStyle name="Accent6 4 2" xfId="1406"/>
    <cellStyle name="Accent6 4 3" xfId="1407"/>
    <cellStyle name="Accent6 4 4" xfId="1408"/>
    <cellStyle name="Accent6 4 5" xfId="1409"/>
    <cellStyle name="Accent6 5" xfId="1410"/>
    <cellStyle name="Accent6 5 2" xfId="1411"/>
    <cellStyle name="Accent6 5 3" xfId="1412"/>
    <cellStyle name="Accent6 6" xfId="1413"/>
    <cellStyle name="Accent6 6 2" xfId="1414"/>
    <cellStyle name="Accent6 6 3" xfId="1415"/>
    <cellStyle name="Accent6 7" xfId="1416"/>
    <cellStyle name="Accent6 7 2" xfId="1417"/>
    <cellStyle name="Accent6 8" xfId="1418"/>
    <cellStyle name="Accent6 9" xfId="1419"/>
    <cellStyle name="Bad 10" xfId="1420"/>
    <cellStyle name="Bad 10 2" xfId="1421"/>
    <cellStyle name="Bad 10 3" xfId="1422"/>
    <cellStyle name="Bad 10 4" xfId="1423"/>
    <cellStyle name="Bad 10 5" xfId="1424"/>
    <cellStyle name="Bad 10 6" xfId="1425"/>
    <cellStyle name="Bad 11" xfId="1426"/>
    <cellStyle name="Bad 11 2" xfId="1427"/>
    <cellStyle name="Bad 11 3" xfId="1428"/>
    <cellStyle name="Bad 11 4" xfId="1429"/>
    <cellStyle name="Bad 11 5" xfId="1430"/>
    <cellStyle name="Bad 12" xfId="1431"/>
    <cellStyle name="Bad 12 2" xfId="1432"/>
    <cellStyle name="Bad 12 3" xfId="1433"/>
    <cellStyle name="Bad 12 4" xfId="1434"/>
    <cellStyle name="Bad 13" xfId="1435"/>
    <cellStyle name="Bad 13 2" xfId="1436"/>
    <cellStyle name="Bad 13 3" xfId="1437"/>
    <cellStyle name="Bad 13 4" xfId="1438"/>
    <cellStyle name="Bad 14" xfId="1439"/>
    <cellStyle name="Bad 14 2" xfId="1440"/>
    <cellStyle name="Bad 14 3" xfId="1441"/>
    <cellStyle name="Bad 15" xfId="1442"/>
    <cellStyle name="Bad 15 2" xfId="1443"/>
    <cellStyle name="Bad 16" xfId="1444"/>
    <cellStyle name="Bad 2" xfId="1445"/>
    <cellStyle name="Bad 2 10" xfId="1446"/>
    <cellStyle name="Bad 2 11" xfId="1447"/>
    <cellStyle name="Bad 2 12" xfId="1448"/>
    <cellStyle name="Bad 2 13" xfId="1449"/>
    <cellStyle name="Bad 2 14" xfId="1450"/>
    <cellStyle name="Bad 2 2" xfId="1451"/>
    <cellStyle name="Bad 2 3" xfId="1452"/>
    <cellStyle name="Bad 2 4" xfId="1453"/>
    <cellStyle name="Bad 2 5" xfId="1454"/>
    <cellStyle name="Bad 2 6" xfId="1455"/>
    <cellStyle name="Bad 2 7" xfId="1456"/>
    <cellStyle name="Bad 2 8" xfId="1457"/>
    <cellStyle name="Bad 2 9" xfId="1458"/>
    <cellStyle name="Bad 3" xfId="1459"/>
    <cellStyle name="Bad 3 2" xfId="1460"/>
    <cellStyle name="Bad 3 3" xfId="1461"/>
    <cellStyle name="Bad 3 4" xfId="1462"/>
    <cellStyle name="Bad 3 5" xfId="1463"/>
    <cellStyle name="Bad 4" xfId="1464"/>
    <cellStyle name="Bad 4 2" xfId="1465"/>
    <cellStyle name="Bad 4 3" xfId="1466"/>
    <cellStyle name="Bad 4 4" xfId="1467"/>
    <cellStyle name="Bad 4 5" xfId="1468"/>
    <cellStyle name="Bad 5" xfId="1469"/>
    <cellStyle name="Bad 5 2" xfId="1470"/>
    <cellStyle name="Bad 5 3" xfId="1471"/>
    <cellStyle name="Bad 6" xfId="1472"/>
    <cellStyle name="Bad 6 2" xfId="1473"/>
    <cellStyle name="Bad 6 3" xfId="1474"/>
    <cellStyle name="Bad 7" xfId="1475"/>
    <cellStyle name="Bad 7 2" xfId="1476"/>
    <cellStyle name="Bad 8" xfId="1477"/>
    <cellStyle name="Bad 9" xfId="1478"/>
    <cellStyle name="Calculation 10" xfId="1479"/>
    <cellStyle name="Calculation 10 2" xfId="1480"/>
    <cellStyle name="Calculation 10 3" xfId="1481"/>
    <cellStyle name="Calculation 10 4" xfId="1482"/>
    <cellStyle name="Calculation 10 5" xfId="1483"/>
    <cellStyle name="Calculation 10 6" xfId="1484"/>
    <cellStyle name="Calculation 11" xfId="1485"/>
    <cellStyle name="Calculation 11 2" xfId="1486"/>
    <cellStyle name="Calculation 11 3" xfId="1487"/>
    <cellStyle name="Calculation 11 4" xfId="1488"/>
    <cellStyle name="Calculation 11 5" xfId="1489"/>
    <cellStyle name="Calculation 12" xfId="1490"/>
    <cellStyle name="Calculation 12 2" xfId="1491"/>
    <cellStyle name="Calculation 12 3" xfId="1492"/>
    <cellStyle name="Calculation 12 4" xfId="1493"/>
    <cellStyle name="Calculation 13" xfId="1494"/>
    <cellStyle name="Calculation 13 2" xfId="1495"/>
    <cellStyle name="Calculation 13 3" xfId="1496"/>
    <cellStyle name="Calculation 13 4" xfId="1497"/>
    <cellStyle name="Calculation 14" xfId="1498"/>
    <cellStyle name="Calculation 14 2" xfId="1499"/>
    <cellStyle name="Calculation 14 3" xfId="1500"/>
    <cellStyle name="Calculation 15" xfId="1501"/>
    <cellStyle name="Calculation 15 2" xfId="1502"/>
    <cellStyle name="Calculation 16" xfId="1503"/>
    <cellStyle name="Calculation 2" xfId="1504"/>
    <cellStyle name="Calculation 2 10" xfId="1505"/>
    <cellStyle name="Calculation 2 11" xfId="1506"/>
    <cellStyle name="Calculation 2 12" xfId="1507"/>
    <cellStyle name="Calculation 2 13" xfId="1508"/>
    <cellStyle name="Calculation 2 14" xfId="1509"/>
    <cellStyle name="Calculation 2 2" xfId="1510"/>
    <cellStyle name="Calculation 2 3" xfId="1511"/>
    <cellStyle name="Calculation 2 4" xfId="1512"/>
    <cellStyle name="Calculation 2 5" xfId="1513"/>
    <cellStyle name="Calculation 2 6" xfId="1514"/>
    <cellStyle name="Calculation 2 7" xfId="1515"/>
    <cellStyle name="Calculation 2 8" xfId="1516"/>
    <cellStyle name="Calculation 2 9" xfId="1517"/>
    <cellStyle name="Calculation 3" xfId="1518"/>
    <cellStyle name="Calculation 3 2" xfId="1519"/>
    <cellStyle name="Calculation 3 3" xfId="1520"/>
    <cellStyle name="Calculation 3 4" xfId="1521"/>
    <cellStyle name="Calculation 3 5" xfId="1522"/>
    <cellStyle name="Calculation 4" xfId="1523"/>
    <cellStyle name="Calculation 4 2" xfId="1524"/>
    <cellStyle name="Calculation 4 3" xfId="1525"/>
    <cellStyle name="Calculation 4 4" xfId="1526"/>
    <cellStyle name="Calculation 4 5" xfId="1527"/>
    <cellStyle name="Calculation 5" xfId="1528"/>
    <cellStyle name="Calculation 5 2" xfId="1529"/>
    <cellStyle name="Calculation 5 3" xfId="1530"/>
    <cellStyle name="Calculation 6" xfId="1531"/>
    <cellStyle name="Calculation 6 2" xfId="1532"/>
    <cellStyle name="Calculation 6 3" xfId="1533"/>
    <cellStyle name="Calculation 7" xfId="1534"/>
    <cellStyle name="Calculation 7 2" xfId="1535"/>
    <cellStyle name="Calculation 8" xfId="1536"/>
    <cellStyle name="Calculation 9" xfId="1537"/>
    <cellStyle name="Check Cell 10" xfId="1538"/>
    <cellStyle name="Check Cell 10 2" xfId="1539"/>
    <cellStyle name="Check Cell 10 3" xfId="1540"/>
    <cellStyle name="Check Cell 10 4" xfId="1541"/>
    <cellStyle name="Check Cell 10 5" xfId="1542"/>
    <cellStyle name="Check Cell 10 6" xfId="1543"/>
    <cellStyle name="Check Cell 11" xfId="1544"/>
    <cellStyle name="Check Cell 11 2" xfId="1545"/>
    <cellStyle name="Check Cell 11 3" xfId="1546"/>
    <cellStyle name="Check Cell 11 4" xfId="1547"/>
    <cellStyle name="Check Cell 11 5" xfId="1548"/>
    <cellStyle name="Check Cell 12" xfId="1549"/>
    <cellStyle name="Check Cell 12 2" xfId="1550"/>
    <cellStyle name="Check Cell 12 3" xfId="1551"/>
    <cellStyle name="Check Cell 12 4" xfId="1552"/>
    <cellStyle name="Check Cell 13" xfId="1553"/>
    <cellStyle name="Check Cell 13 2" xfId="1554"/>
    <cellStyle name="Check Cell 13 3" xfId="1555"/>
    <cellStyle name="Check Cell 13 4" xfId="1556"/>
    <cellStyle name="Check Cell 14" xfId="1557"/>
    <cellStyle name="Check Cell 14 2" xfId="1558"/>
    <cellStyle name="Check Cell 14 3" xfId="1559"/>
    <cellStyle name="Check Cell 15" xfId="1560"/>
    <cellStyle name="Check Cell 15 2" xfId="1561"/>
    <cellStyle name="Check Cell 16" xfId="1562"/>
    <cellStyle name="Check Cell 2" xfId="1563"/>
    <cellStyle name="Check Cell 2 10" xfId="1564"/>
    <cellStyle name="Check Cell 2 11" xfId="1565"/>
    <cellStyle name="Check Cell 2 12" xfId="1566"/>
    <cellStyle name="Check Cell 2 13" xfId="1567"/>
    <cellStyle name="Check Cell 2 14" xfId="1568"/>
    <cellStyle name="Check Cell 2 2" xfId="1569"/>
    <cellStyle name="Check Cell 2 3" xfId="1570"/>
    <cellStyle name="Check Cell 2 4" xfId="1571"/>
    <cellStyle name="Check Cell 2 5" xfId="1572"/>
    <cellStyle name="Check Cell 2 6" xfId="1573"/>
    <cellStyle name="Check Cell 2 7" xfId="1574"/>
    <cellStyle name="Check Cell 2 8" xfId="1575"/>
    <cellStyle name="Check Cell 2 9" xfId="1576"/>
    <cellStyle name="Check Cell 3" xfId="1577"/>
    <cellStyle name="Check Cell 3 2" xfId="1578"/>
    <cellStyle name="Check Cell 3 3" xfId="1579"/>
    <cellStyle name="Check Cell 3 4" xfId="1580"/>
    <cellStyle name="Check Cell 3 5" xfId="1581"/>
    <cellStyle name="Check Cell 4" xfId="1582"/>
    <cellStyle name="Check Cell 4 2" xfId="1583"/>
    <cellStyle name="Check Cell 4 3" xfId="1584"/>
    <cellStyle name="Check Cell 4 4" xfId="1585"/>
    <cellStyle name="Check Cell 4 5" xfId="1586"/>
    <cellStyle name="Check Cell 5" xfId="1587"/>
    <cellStyle name="Check Cell 5 2" xfId="1588"/>
    <cellStyle name="Check Cell 5 3" xfId="1589"/>
    <cellStyle name="Check Cell 6" xfId="1590"/>
    <cellStyle name="Check Cell 6 2" xfId="1591"/>
    <cellStyle name="Check Cell 6 3" xfId="1592"/>
    <cellStyle name="Check Cell 7" xfId="1593"/>
    <cellStyle name="Check Cell 7 2" xfId="1594"/>
    <cellStyle name="Check Cell 8" xfId="1595"/>
    <cellStyle name="Check Cell 9" xfId="1596"/>
    <cellStyle name="Comma 10" xfId="1597"/>
    <cellStyle name="Comma 10 2" xfId="1598"/>
    <cellStyle name="Comma 11" xfId="1599"/>
    <cellStyle name="Comma 12" xfId="1600"/>
    <cellStyle name="Comma 13" xfId="1601"/>
    <cellStyle name="Comma 14" xfId="2"/>
    <cellStyle name="Comma 15" xfId="1602"/>
    <cellStyle name="Comma 15 2" xfId="1603"/>
    <cellStyle name="Comma 16" xfId="1604"/>
    <cellStyle name="Comma 16 2" xfId="1605"/>
    <cellStyle name="Comma 17" xfId="1606"/>
    <cellStyle name="Comma 17 2" xfId="1607"/>
    <cellStyle name="Comma 17 2 2" xfId="1608"/>
    <cellStyle name="Comma 18" xfId="1609"/>
    <cellStyle name="Comma 18 2" xfId="1610"/>
    <cellStyle name="Comma 19" xfId="1611"/>
    <cellStyle name="Comma 2" xfId="1612"/>
    <cellStyle name="Comma 2 10" xfId="1613"/>
    <cellStyle name="Comma 2 10 2" xfId="1614"/>
    <cellStyle name="Comma 2 11" xfId="1615"/>
    <cellStyle name="Comma 2 2" xfId="1616"/>
    <cellStyle name="Comma 2 2 2" xfId="1617"/>
    <cellStyle name="Comma 2 2 2 2" xfId="1618"/>
    <cellStyle name="Comma 2 3" xfId="1619"/>
    <cellStyle name="Comma 2 4" xfId="1620"/>
    <cellStyle name="Comma 2 5" xfId="1621"/>
    <cellStyle name="Comma 2 6" xfId="1622"/>
    <cellStyle name="Comma 2 7" xfId="1623"/>
    <cellStyle name="Comma 2 8" xfId="1624"/>
    <cellStyle name="Comma 2 9" xfId="1625"/>
    <cellStyle name="Comma 2_JULY 31" xfId="1626"/>
    <cellStyle name="Comma 20" xfId="1627"/>
    <cellStyle name="Comma 20 2" xfId="1628"/>
    <cellStyle name="Comma 20 2 2" xfId="1629"/>
    <cellStyle name="Comma 21" xfId="1630"/>
    <cellStyle name="Comma 3" xfId="1631"/>
    <cellStyle name="Comma 4" xfId="1632"/>
    <cellStyle name="Comma 4 2" xfId="1633"/>
    <cellStyle name="Comma 4 3" xfId="1634"/>
    <cellStyle name="Comma 4 4" xfId="1635"/>
    <cellStyle name="Comma 4 5" xfId="1636"/>
    <cellStyle name="Comma 5" xfId="1637"/>
    <cellStyle name="Comma 6" xfId="1638"/>
    <cellStyle name="Comma 6 2" xfId="1639"/>
    <cellStyle name="Comma 6 3" xfId="1640"/>
    <cellStyle name="Comma 7" xfId="1641"/>
    <cellStyle name="Comma 7 2" xfId="1642"/>
    <cellStyle name="Comma 8" xfId="1643"/>
    <cellStyle name="Comma 9" xfId="1644"/>
    <cellStyle name="Excel Built-in Normal" xfId="1645"/>
    <cellStyle name="Excel Built-in Normal 1" xfId="1646"/>
    <cellStyle name="Excel Built-in Normal 2" xfId="1647"/>
    <cellStyle name="Explanatory Text 10" xfId="1648"/>
    <cellStyle name="Explanatory Text 10 2" xfId="1649"/>
    <cellStyle name="Explanatory Text 10 3" xfId="1650"/>
    <cellStyle name="Explanatory Text 10 4" xfId="1651"/>
    <cellStyle name="Explanatory Text 10 5" xfId="1652"/>
    <cellStyle name="Explanatory Text 10 6" xfId="1653"/>
    <cellStyle name="Explanatory Text 11" xfId="1654"/>
    <cellStyle name="Explanatory Text 11 2" xfId="1655"/>
    <cellStyle name="Explanatory Text 11 3" xfId="1656"/>
    <cellStyle name="Explanatory Text 11 4" xfId="1657"/>
    <cellStyle name="Explanatory Text 11 5" xfId="1658"/>
    <cellStyle name="Explanatory Text 12" xfId="1659"/>
    <cellStyle name="Explanatory Text 12 2" xfId="1660"/>
    <cellStyle name="Explanatory Text 12 3" xfId="1661"/>
    <cellStyle name="Explanatory Text 12 4" xfId="1662"/>
    <cellStyle name="Explanatory Text 13" xfId="1663"/>
    <cellStyle name="Explanatory Text 13 2" xfId="1664"/>
    <cellStyle name="Explanatory Text 13 3" xfId="1665"/>
    <cellStyle name="Explanatory Text 13 4" xfId="1666"/>
    <cellStyle name="Explanatory Text 14" xfId="1667"/>
    <cellStyle name="Explanatory Text 14 2" xfId="1668"/>
    <cellStyle name="Explanatory Text 14 3" xfId="1669"/>
    <cellStyle name="Explanatory Text 15" xfId="1670"/>
    <cellStyle name="Explanatory Text 15 2" xfId="1671"/>
    <cellStyle name="Explanatory Text 16" xfId="1672"/>
    <cellStyle name="Explanatory Text 2" xfId="1673"/>
    <cellStyle name="Explanatory Text 2 10" xfId="1674"/>
    <cellStyle name="Explanatory Text 2 11" xfId="1675"/>
    <cellStyle name="Explanatory Text 2 12" xfId="1676"/>
    <cellStyle name="Explanatory Text 2 13" xfId="1677"/>
    <cellStyle name="Explanatory Text 2 14" xfId="1678"/>
    <cellStyle name="Explanatory Text 2 2" xfId="1679"/>
    <cellStyle name="Explanatory Text 2 3" xfId="1680"/>
    <cellStyle name="Explanatory Text 2 4" xfId="1681"/>
    <cellStyle name="Explanatory Text 2 5" xfId="1682"/>
    <cellStyle name="Explanatory Text 2 6" xfId="1683"/>
    <cellStyle name="Explanatory Text 2 7" xfId="1684"/>
    <cellStyle name="Explanatory Text 2 8" xfId="1685"/>
    <cellStyle name="Explanatory Text 2 9" xfId="1686"/>
    <cellStyle name="Explanatory Text 3" xfId="1687"/>
    <cellStyle name="Explanatory Text 3 2" xfId="1688"/>
    <cellStyle name="Explanatory Text 3 3" xfId="1689"/>
    <cellStyle name="Explanatory Text 3 4" xfId="1690"/>
    <cellStyle name="Explanatory Text 3 5" xfId="1691"/>
    <cellStyle name="Explanatory Text 4" xfId="1692"/>
    <cellStyle name="Explanatory Text 4 2" xfId="1693"/>
    <cellStyle name="Explanatory Text 4 3" xfId="1694"/>
    <cellStyle name="Explanatory Text 4 4" xfId="1695"/>
    <cellStyle name="Explanatory Text 4 5" xfId="1696"/>
    <cellStyle name="Explanatory Text 5" xfId="1697"/>
    <cellStyle name="Explanatory Text 5 2" xfId="1698"/>
    <cellStyle name="Explanatory Text 5 3" xfId="1699"/>
    <cellStyle name="Explanatory Text 6" xfId="1700"/>
    <cellStyle name="Explanatory Text 6 2" xfId="1701"/>
    <cellStyle name="Explanatory Text 6 3" xfId="1702"/>
    <cellStyle name="Explanatory Text 7" xfId="1703"/>
    <cellStyle name="Explanatory Text 7 2" xfId="1704"/>
    <cellStyle name="Explanatory Text 8" xfId="1705"/>
    <cellStyle name="Explanatory Text 9" xfId="1706"/>
    <cellStyle name="Good 10" xfId="1707"/>
    <cellStyle name="Good 10 2" xfId="1708"/>
    <cellStyle name="Good 10 3" xfId="1709"/>
    <cellStyle name="Good 10 4" xfId="1710"/>
    <cellStyle name="Good 10 5" xfId="1711"/>
    <cellStyle name="Good 10 6" xfId="1712"/>
    <cellStyle name="Good 11" xfId="1713"/>
    <cellStyle name="Good 11 2" xfId="1714"/>
    <cellStyle name="Good 11 3" xfId="1715"/>
    <cellStyle name="Good 11 4" xfId="1716"/>
    <cellStyle name="Good 11 5" xfId="1717"/>
    <cellStyle name="Good 12" xfId="1718"/>
    <cellStyle name="Good 12 2" xfId="1719"/>
    <cellStyle name="Good 12 3" xfId="1720"/>
    <cellStyle name="Good 12 4" xfId="1721"/>
    <cellStyle name="Good 13" xfId="1722"/>
    <cellStyle name="Good 13 2" xfId="1723"/>
    <cellStyle name="Good 13 3" xfId="1724"/>
    <cellStyle name="Good 13 4" xfId="1725"/>
    <cellStyle name="Good 14" xfId="1726"/>
    <cellStyle name="Good 14 2" xfId="1727"/>
    <cellStyle name="Good 14 3" xfId="1728"/>
    <cellStyle name="Good 15" xfId="1729"/>
    <cellStyle name="Good 15 2" xfId="1730"/>
    <cellStyle name="Good 16" xfId="1731"/>
    <cellStyle name="Good 2" xfId="1732"/>
    <cellStyle name="Good 2 10" xfId="1733"/>
    <cellStyle name="Good 2 11" xfId="1734"/>
    <cellStyle name="Good 2 12" xfId="1735"/>
    <cellStyle name="Good 2 13" xfId="1736"/>
    <cellStyle name="Good 2 14" xfId="1737"/>
    <cellStyle name="Good 2 2" xfId="1738"/>
    <cellStyle name="Good 2 3" xfId="1739"/>
    <cellStyle name="Good 2 4" xfId="1740"/>
    <cellStyle name="Good 2 5" xfId="1741"/>
    <cellStyle name="Good 2 6" xfId="1742"/>
    <cellStyle name="Good 2 7" xfId="1743"/>
    <cellStyle name="Good 2 8" xfId="1744"/>
    <cellStyle name="Good 2 9" xfId="1745"/>
    <cellStyle name="Good 3" xfId="1746"/>
    <cellStyle name="Good 3 2" xfId="1747"/>
    <cellStyle name="Good 3 3" xfId="1748"/>
    <cellStyle name="Good 3 4" xfId="1749"/>
    <cellStyle name="Good 3 5" xfId="1750"/>
    <cellStyle name="Good 4" xfId="1751"/>
    <cellStyle name="Good 4 2" xfId="1752"/>
    <cellStyle name="Good 4 3" xfId="1753"/>
    <cellStyle name="Good 4 4" xfId="1754"/>
    <cellStyle name="Good 4 5" xfId="1755"/>
    <cellStyle name="Good 5" xfId="1756"/>
    <cellStyle name="Good 5 2" xfId="1757"/>
    <cellStyle name="Good 5 3" xfId="1758"/>
    <cellStyle name="Good 6" xfId="1759"/>
    <cellStyle name="Good 6 2" xfId="1760"/>
    <cellStyle name="Good 6 3" xfId="1761"/>
    <cellStyle name="Good 7" xfId="1762"/>
    <cellStyle name="Good 7 2" xfId="1763"/>
    <cellStyle name="Good 8" xfId="1764"/>
    <cellStyle name="Good 9" xfId="1765"/>
    <cellStyle name="Heading 1 10" xfId="1766"/>
    <cellStyle name="Heading 1 10 2" xfId="1767"/>
    <cellStyle name="Heading 1 10 3" xfId="1768"/>
    <cellStyle name="Heading 1 10 4" xfId="1769"/>
    <cellStyle name="Heading 1 10 5" xfId="1770"/>
    <cellStyle name="Heading 1 10 6" xfId="1771"/>
    <cellStyle name="Heading 1 11" xfId="1772"/>
    <cellStyle name="Heading 1 11 2" xfId="1773"/>
    <cellStyle name="Heading 1 11 3" xfId="1774"/>
    <cellStyle name="Heading 1 11 4" xfId="1775"/>
    <cellStyle name="Heading 1 11 5" xfId="1776"/>
    <cellStyle name="Heading 1 12" xfId="1777"/>
    <cellStyle name="Heading 1 12 2" xfId="1778"/>
    <cellStyle name="Heading 1 12 3" xfId="1779"/>
    <cellStyle name="Heading 1 12 4" xfId="1780"/>
    <cellStyle name="Heading 1 13" xfId="1781"/>
    <cellStyle name="Heading 1 13 2" xfId="1782"/>
    <cellStyle name="Heading 1 13 3" xfId="1783"/>
    <cellStyle name="Heading 1 13 4" xfId="1784"/>
    <cellStyle name="Heading 1 14" xfId="1785"/>
    <cellStyle name="Heading 1 14 2" xfId="1786"/>
    <cellStyle name="Heading 1 14 3" xfId="1787"/>
    <cellStyle name="Heading 1 15" xfId="1788"/>
    <cellStyle name="Heading 1 15 2" xfId="1789"/>
    <cellStyle name="Heading 1 16" xfId="1790"/>
    <cellStyle name="Heading 1 2" xfId="1791"/>
    <cellStyle name="Heading 1 2 10" xfId="1792"/>
    <cellStyle name="Heading 1 2 11" xfId="1793"/>
    <cellStyle name="Heading 1 2 12" xfId="1794"/>
    <cellStyle name="Heading 1 2 13" xfId="1795"/>
    <cellStyle name="Heading 1 2 14" xfId="1796"/>
    <cellStyle name="Heading 1 2 2" xfId="1797"/>
    <cellStyle name="Heading 1 2 3" xfId="1798"/>
    <cellStyle name="Heading 1 2 4" xfId="1799"/>
    <cellStyle name="Heading 1 2 5" xfId="1800"/>
    <cellStyle name="Heading 1 2 6" xfId="1801"/>
    <cellStyle name="Heading 1 2 7" xfId="1802"/>
    <cellStyle name="Heading 1 2 8" xfId="1803"/>
    <cellStyle name="Heading 1 2 9" xfId="1804"/>
    <cellStyle name="Heading 1 3" xfId="1805"/>
    <cellStyle name="Heading 1 3 2" xfId="1806"/>
    <cellStyle name="Heading 1 3 3" xfId="1807"/>
    <cellStyle name="Heading 1 3 4" xfId="1808"/>
    <cellStyle name="Heading 1 3 5" xfId="1809"/>
    <cellStyle name="Heading 1 4" xfId="1810"/>
    <cellStyle name="Heading 1 4 2" xfId="1811"/>
    <cellStyle name="Heading 1 4 3" xfId="1812"/>
    <cellStyle name="Heading 1 4 4" xfId="1813"/>
    <cellStyle name="Heading 1 4 5" xfId="1814"/>
    <cellStyle name="Heading 1 5" xfId="1815"/>
    <cellStyle name="Heading 1 5 2" xfId="1816"/>
    <cellStyle name="Heading 1 5 3" xfId="1817"/>
    <cellStyle name="Heading 1 6" xfId="1818"/>
    <cellStyle name="Heading 1 6 2" xfId="1819"/>
    <cellStyle name="Heading 1 6 3" xfId="1820"/>
    <cellStyle name="Heading 1 7" xfId="1821"/>
    <cellStyle name="Heading 1 7 2" xfId="1822"/>
    <cellStyle name="Heading 1 8" xfId="1823"/>
    <cellStyle name="Heading 1 9" xfId="1824"/>
    <cellStyle name="Heading 2 10" xfId="1825"/>
    <cellStyle name="Heading 2 10 2" xfId="1826"/>
    <cellStyle name="Heading 2 10 3" xfId="1827"/>
    <cellStyle name="Heading 2 10 4" xfId="1828"/>
    <cellStyle name="Heading 2 10 5" xfId="1829"/>
    <cellStyle name="Heading 2 10 6" xfId="1830"/>
    <cellStyle name="Heading 2 11" xfId="1831"/>
    <cellStyle name="Heading 2 11 2" xfId="1832"/>
    <cellStyle name="Heading 2 11 3" xfId="1833"/>
    <cellStyle name="Heading 2 11 4" xfId="1834"/>
    <cellStyle name="Heading 2 11 5" xfId="1835"/>
    <cellStyle name="Heading 2 12" xfId="1836"/>
    <cellStyle name="Heading 2 12 2" xfId="1837"/>
    <cellStyle name="Heading 2 12 3" xfId="1838"/>
    <cellStyle name="Heading 2 12 4" xfId="1839"/>
    <cellStyle name="Heading 2 13" xfId="1840"/>
    <cellStyle name="Heading 2 13 2" xfId="1841"/>
    <cellStyle name="Heading 2 13 3" xfId="1842"/>
    <cellStyle name="Heading 2 13 4" xfId="1843"/>
    <cellStyle name="Heading 2 14" xfId="1844"/>
    <cellStyle name="Heading 2 14 2" xfId="1845"/>
    <cellStyle name="Heading 2 14 3" xfId="1846"/>
    <cellStyle name="Heading 2 15" xfId="1847"/>
    <cellStyle name="Heading 2 15 2" xfId="1848"/>
    <cellStyle name="Heading 2 16" xfId="1849"/>
    <cellStyle name="Heading 2 2" xfId="1850"/>
    <cellStyle name="Heading 2 2 10" xfId="1851"/>
    <cellStyle name="Heading 2 2 11" xfId="1852"/>
    <cellStyle name="Heading 2 2 12" xfId="1853"/>
    <cellStyle name="Heading 2 2 13" xfId="1854"/>
    <cellStyle name="Heading 2 2 14" xfId="1855"/>
    <cellStyle name="Heading 2 2 2" xfId="1856"/>
    <cellStyle name="Heading 2 2 3" xfId="1857"/>
    <cellStyle name="Heading 2 2 4" xfId="1858"/>
    <cellStyle name="Heading 2 2 5" xfId="1859"/>
    <cellStyle name="Heading 2 2 6" xfId="1860"/>
    <cellStyle name="Heading 2 2 7" xfId="1861"/>
    <cellStyle name="Heading 2 2 8" xfId="1862"/>
    <cellStyle name="Heading 2 2 9" xfId="1863"/>
    <cellStyle name="Heading 2 3" xfId="1864"/>
    <cellStyle name="Heading 2 3 2" xfId="1865"/>
    <cellStyle name="Heading 2 3 3" xfId="1866"/>
    <cellStyle name="Heading 2 3 4" xfId="1867"/>
    <cellStyle name="Heading 2 3 5" xfId="1868"/>
    <cellStyle name="Heading 2 4" xfId="1869"/>
    <cellStyle name="Heading 2 4 2" xfId="1870"/>
    <cellStyle name="Heading 2 4 3" xfId="1871"/>
    <cellStyle name="Heading 2 4 4" xfId="1872"/>
    <cellStyle name="Heading 2 4 5" xfId="1873"/>
    <cellStyle name="Heading 2 5" xfId="1874"/>
    <cellStyle name="Heading 2 5 2" xfId="1875"/>
    <cellStyle name="Heading 2 5 3" xfId="1876"/>
    <cellStyle name="Heading 2 6" xfId="1877"/>
    <cellStyle name="Heading 2 6 2" xfId="1878"/>
    <cellStyle name="Heading 2 6 3" xfId="1879"/>
    <cellStyle name="Heading 2 7" xfId="1880"/>
    <cellStyle name="Heading 2 7 2" xfId="1881"/>
    <cellStyle name="Heading 2 8" xfId="1882"/>
    <cellStyle name="Heading 2 9" xfId="1883"/>
    <cellStyle name="Heading 3 10" xfId="1884"/>
    <cellStyle name="Heading 3 10 2" xfId="1885"/>
    <cellStyle name="Heading 3 10 3" xfId="1886"/>
    <cellStyle name="Heading 3 10 4" xfId="1887"/>
    <cellStyle name="Heading 3 10 5" xfId="1888"/>
    <cellStyle name="Heading 3 10 6" xfId="1889"/>
    <cellStyle name="Heading 3 11" xfId="1890"/>
    <cellStyle name="Heading 3 11 2" xfId="1891"/>
    <cellStyle name="Heading 3 11 3" xfId="1892"/>
    <cellStyle name="Heading 3 11 4" xfId="1893"/>
    <cellStyle name="Heading 3 11 5" xfId="1894"/>
    <cellStyle name="Heading 3 12" xfId="1895"/>
    <cellStyle name="Heading 3 12 2" xfId="1896"/>
    <cellStyle name="Heading 3 12 3" xfId="1897"/>
    <cellStyle name="Heading 3 12 4" xfId="1898"/>
    <cellStyle name="Heading 3 13" xfId="1899"/>
    <cellStyle name="Heading 3 13 2" xfId="1900"/>
    <cellStyle name="Heading 3 13 3" xfId="1901"/>
    <cellStyle name="Heading 3 13 4" xfId="1902"/>
    <cellStyle name="Heading 3 14" xfId="1903"/>
    <cellStyle name="Heading 3 14 2" xfId="1904"/>
    <cellStyle name="Heading 3 14 3" xfId="1905"/>
    <cellStyle name="Heading 3 15" xfId="1906"/>
    <cellStyle name="Heading 3 15 2" xfId="1907"/>
    <cellStyle name="Heading 3 16" xfId="1908"/>
    <cellStyle name="Heading 3 2" xfId="1909"/>
    <cellStyle name="Heading 3 2 10" xfId="1910"/>
    <cellStyle name="Heading 3 2 11" xfId="1911"/>
    <cellStyle name="Heading 3 2 12" xfId="1912"/>
    <cellStyle name="Heading 3 2 13" xfId="1913"/>
    <cellStyle name="Heading 3 2 14" xfId="1914"/>
    <cellStyle name="Heading 3 2 2" xfId="1915"/>
    <cellStyle name="Heading 3 2 3" xfId="1916"/>
    <cellStyle name="Heading 3 2 4" xfId="1917"/>
    <cellStyle name="Heading 3 2 5" xfId="1918"/>
    <cellStyle name="Heading 3 2 6" xfId="1919"/>
    <cellStyle name="Heading 3 2 7" xfId="1920"/>
    <cellStyle name="Heading 3 2 8" xfId="1921"/>
    <cellStyle name="Heading 3 2 9" xfId="1922"/>
    <cellStyle name="Heading 3 3" xfId="1923"/>
    <cellStyle name="Heading 3 3 2" xfId="1924"/>
    <cellStyle name="Heading 3 3 3" xfId="1925"/>
    <cellStyle name="Heading 3 3 4" xfId="1926"/>
    <cellStyle name="Heading 3 3 5" xfId="1927"/>
    <cellStyle name="Heading 3 4" xfId="1928"/>
    <cellStyle name="Heading 3 4 2" xfId="1929"/>
    <cellStyle name="Heading 3 4 3" xfId="1930"/>
    <cellStyle name="Heading 3 4 4" xfId="1931"/>
    <cellStyle name="Heading 3 4 5" xfId="1932"/>
    <cellStyle name="Heading 3 5" xfId="1933"/>
    <cellStyle name="Heading 3 5 2" xfId="1934"/>
    <cellStyle name="Heading 3 5 3" xfId="1935"/>
    <cellStyle name="Heading 3 6" xfId="1936"/>
    <cellStyle name="Heading 3 6 2" xfId="1937"/>
    <cellStyle name="Heading 3 6 3" xfId="1938"/>
    <cellStyle name="Heading 3 7" xfId="1939"/>
    <cellStyle name="Heading 3 7 2" xfId="1940"/>
    <cellStyle name="Heading 3 8" xfId="1941"/>
    <cellStyle name="Heading 3 9" xfId="1942"/>
    <cellStyle name="Heading 4 10" xfId="1943"/>
    <cellStyle name="Heading 4 10 2" xfId="1944"/>
    <cellStyle name="Heading 4 10 3" xfId="1945"/>
    <cellStyle name="Heading 4 10 4" xfId="1946"/>
    <cellStyle name="Heading 4 10 5" xfId="1947"/>
    <cellStyle name="Heading 4 10 6" xfId="1948"/>
    <cellStyle name="Heading 4 11" xfId="1949"/>
    <cellStyle name="Heading 4 11 2" xfId="1950"/>
    <cellStyle name="Heading 4 11 3" xfId="1951"/>
    <cellStyle name="Heading 4 11 4" xfId="1952"/>
    <cellStyle name="Heading 4 11 5" xfId="1953"/>
    <cellStyle name="Heading 4 12" xfId="1954"/>
    <cellStyle name="Heading 4 12 2" xfId="1955"/>
    <cellStyle name="Heading 4 12 3" xfId="1956"/>
    <cellStyle name="Heading 4 12 4" xfId="1957"/>
    <cellStyle name="Heading 4 13" xfId="1958"/>
    <cellStyle name="Heading 4 13 2" xfId="1959"/>
    <cellStyle name="Heading 4 13 3" xfId="1960"/>
    <cellStyle name="Heading 4 13 4" xfId="1961"/>
    <cellStyle name="Heading 4 14" xfId="1962"/>
    <cellStyle name="Heading 4 14 2" xfId="1963"/>
    <cellStyle name="Heading 4 14 3" xfId="1964"/>
    <cellStyle name="Heading 4 15" xfId="1965"/>
    <cellStyle name="Heading 4 15 2" xfId="1966"/>
    <cellStyle name="Heading 4 16" xfId="1967"/>
    <cellStyle name="Heading 4 2" xfId="1968"/>
    <cellStyle name="Heading 4 2 10" xfId="1969"/>
    <cellStyle name="Heading 4 2 11" xfId="1970"/>
    <cellStyle name="Heading 4 2 12" xfId="1971"/>
    <cellStyle name="Heading 4 2 13" xfId="1972"/>
    <cellStyle name="Heading 4 2 14" xfId="1973"/>
    <cellStyle name="Heading 4 2 2" xfId="1974"/>
    <cellStyle name="Heading 4 2 3" xfId="1975"/>
    <cellStyle name="Heading 4 2 4" xfId="1976"/>
    <cellStyle name="Heading 4 2 5" xfId="1977"/>
    <cellStyle name="Heading 4 2 6" xfId="1978"/>
    <cellStyle name="Heading 4 2 7" xfId="1979"/>
    <cellStyle name="Heading 4 2 8" xfId="1980"/>
    <cellStyle name="Heading 4 2 9" xfId="1981"/>
    <cellStyle name="Heading 4 3" xfId="1982"/>
    <cellStyle name="Heading 4 3 2" xfId="1983"/>
    <cellStyle name="Heading 4 3 3" xfId="1984"/>
    <cellStyle name="Heading 4 3 4" xfId="1985"/>
    <cellStyle name="Heading 4 3 5" xfId="1986"/>
    <cellStyle name="Heading 4 4" xfId="1987"/>
    <cellStyle name="Heading 4 4 2" xfId="1988"/>
    <cellStyle name="Heading 4 4 3" xfId="1989"/>
    <cellStyle name="Heading 4 4 4" xfId="1990"/>
    <cellStyle name="Heading 4 4 5" xfId="1991"/>
    <cellStyle name="Heading 4 5" xfId="1992"/>
    <cellStyle name="Heading 4 5 2" xfId="1993"/>
    <cellStyle name="Heading 4 5 3" xfId="1994"/>
    <cellStyle name="Heading 4 6" xfId="1995"/>
    <cellStyle name="Heading 4 6 2" xfId="1996"/>
    <cellStyle name="Heading 4 6 3" xfId="1997"/>
    <cellStyle name="Heading 4 7" xfId="1998"/>
    <cellStyle name="Heading 4 7 2" xfId="1999"/>
    <cellStyle name="Heading 4 8" xfId="2000"/>
    <cellStyle name="Heading 4 9" xfId="2001"/>
    <cellStyle name="Hyperlink 2" xfId="2002"/>
    <cellStyle name="Input 10" xfId="2003"/>
    <cellStyle name="Input 10 2" xfId="2004"/>
    <cellStyle name="Input 10 3" xfId="2005"/>
    <cellStyle name="Input 10 4" xfId="2006"/>
    <cellStyle name="Input 10 5" xfId="2007"/>
    <cellStyle name="Input 10 6" xfId="2008"/>
    <cellStyle name="Input 11" xfId="2009"/>
    <cellStyle name="Input 11 2" xfId="2010"/>
    <cellStyle name="Input 11 3" xfId="2011"/>
    <cellStyle name="Input 11 4" xfId="2012"/>
    <cellStyle name="Input 11 5" xfId="2013"/>
    <cellStyle name="Input 12" xfId="2014"/>
    <cellStyle name="Input 12 2" xfId="2015"/>
    <cellStyle name="Input 12 3" xfId="2016"/>
    <cellStyle name="Input 12 4" xfId="2017"/>
    <cellStyle name="Input 13" xfId="2018"/>
    <cellStyle name="Input 13 2" xfId="2019"/>
    <cellStyle name="Input 13 3" xfId="2020"/>
    <cellStyle name="Input 13 4" xfId="2021"/>
    <cellStyle name="Input 14" xfId="2022"/>
    <cellStyle name="Input 14 2" xfId="2023"/>
    <cellStyle name="Input 14 3" xfId="2024"/>
    <cellStyle name="Input 15" xfId="2025"/>
    <cellStyle name="Input 15 2" xfId="2026"/>
    <cellStyle name="Input 16" xfId="2027"/>
    <cellStyle name="Input 2" xfId="2028"/>
    <cellStyle name="Input 2 10" xfId="2029"/>
    <cellStyle name="Input 2 11" xfId="2030"/>
    <cellStyle name="Input 2 12" xfId="2031"/>
    <cellStyle name="Input 2 13" xfId="2032"/>
    <cellStyle name="Input 2 14" xfId="2033"/>
    <cellStyle name="Input 2 2" xfId="2034"/>
    <cellStyle name="Input 2 3" xfId="2035"/>
    <cellStyle name="Input 2 4" xfId="2036"/>
    <cellStyle name="Input 2 5" xfId="2037"/>
    <cellStyle name="Input 2 6" xfId="2038"/>
    <cellStyle name="Input 2 7" xfId="2039"/>
    <cellStyle name="Input 2 8" xfId="2040"/>
    <cellStyle name="Input 2 9" xfId="2041"/>
    <cellStyle name="Input 3" xfId="2042"/>
    <cellStyle name="Input 3 2" xfId="2043"/>
    <cellStyle name="Input 3 3" xfId="2044"/>
    <cellStyle name="Input 3 4" xfId="2045"/>
    <cellStyle name="Input 3 5" xfId="2046"/>
    <cellStyle name="Input 4" xfId="2047"/>
    <cellStyle name="Input 4 2" xfId="2048"/>
    <cellStyle name="Input 4 3" xfId="2049"/>
    <cellStyle name="Input 4 4" xfId="2050"/>
    <cellStyle name="Input 4 5" xfId="2051"/>
    <cellStyle name="Input 5" xfId="2052"/>
    <cellStyle name="Input 5 2" xfId="2053"/>
    <cellStyle name="Input 5 3" xfId="2054"/>
    <cellStyle name="Input 6" xfId="2055"/>
    <cellStyle name="Input 6 2" xfId="2056"/>
    <cellStyle name="Input 6 3" xfId="2057"/>
    <cellStyle name="Input 7" xfId="2058"/>
    <cellStyle name="Input 7 2" xfId="2059"/>
    <cellStyle name="Input 8" xfId="2060"/>
    <cellStyle name="Input 9" xfId="2061"/>
    <cellStyle name="Linked Cell 10" xfId="2062"/>
    <cellStyle name="Linked Cell 10 2" xfId="2063"/>
    <cellStyle name="Linked Cell 10 3" xfId="2064"/>
    <cellStyle name="Linked Cell 10 4" xfId="2065"/>
    <cellStyle name="Linked Cell 10 5" xfId="2066"/>
    <cellStyle name="Linked Cell 10 6" xfId="2067"/>
    <cellStyle name="Linked Cell 11" xfId="2068"/>
    <cellStyle name="Linked Cell 11 2" xfId="2069"/>
    <cellStyle name="Linked Cell 11 3" xfId="2070"/>
    <cellStyle name="Linked Cell 11 4" xfId="2071"/>
    <cellStyle name="Linked Cell 11 5" xfId="2072"/>
    <cellStyle name="Linked Cell 12" xfId="2073"/>
    <cellStyle name="Linked Cell 12 2" xfId="2074"/>
    <cellStyle name="Linked Cell 12 3" xfId="2075"/>
    <cellStyle name="Linked Cell 12 4" xfId="2076"/>
    <cellStyle name="Linked Cell 13" xfId="2077"/>
    <cellStyle name="Linked Cell 13 2" xfId="2078"/>
    <cellStyle name="Linked Cell 13 3" xfId="2079"/>
    <cellStyle name="Linked Cell 13 4" xfId="2080"/>
    <cellStyle name="Linked Cell 14" xfId="2081"/>
    <cellStyle name="Linked Cell 14 2" xfId="2082"/>
    <cellStyle name="Linked Cell 14 3" xfId="2083"/>
    <cellStyle name="Linked Cell 15" xfId="2084"/>
    <cellStyle name="Linked Cell 15 2" xfId="2085"/>
    <cellStyle name="Linked Cell 16" xfId="2086"/>
    <cellStyle name="Linked Cell 2" xfId="2087"/>
    <cellStyle name="Linked Cell 2 10" xfId="2088"/>
    <cellStyle name="Linked Cell 2 11" xfId="2089"/>
    <cellStyle name="Linked Cell 2 12" xfId="2090"/>
    <cellStyle name="Linked Cell 2 13" xfId="2091"/>
    <cellStyle name="Linked Cell 2 14" xfId="2092"/>
    <cellStyle name="Linked Cell 2 2" xfId="2093"/>
    <cellStyle name="Linked Cell 2 3" xfId="2094"/>
    <cellStyle name="Linked Cell 2 4" xfId="2095"/>
    <cellStyle name="Linked Cell 2 5" xfId="2096"/>
    <cellStyle name="Linked Cell 2 6" xfId="2097"/>
    <cellStyle name="Linked Cell 2 7" xfId="2098"/>
    <cellStyle name="Linked Cell 2 8" xfId="2099"/>
    <cellStyle name="Linked Cell 2 9" xfId="2100"/>
    <cellStyle name="Linked Cell 3" xfId="2101"/>
    <cellStyle name="Linked Cell 3 2" xfId="2102"/>
    <cellStyle name="Linked Cell 3 3" xfId="2103"/>
    <cellStyle name="Linked Cell 3 4" xfId="2104"/>
    <cellStyle name="Linked Cell 3 5" xfId="2105"/>
    <cellStyle name="Linked Cell 4" xfId="2106"/>
    <cellStyle name="Linked Cell 4 2" xfId="2107"/>
    <cellStyle name="Linked Cell 4 3" xfId="2108"/>
    <cellStyle name="Linked Cell 4 4" xfId="2109"/>
    <cellStyle name="Linked Cell 4 5" xfId="2110"/>
    <cellStyle name="Linked Cell 5" xfId="2111"/>
    <cellStyle name="Linked Cell 5 2" xfId="2112"/>
    <cellStyle name="Linked Cell 5 3" xfId="2113"/>
    <cellStyle name="Linked Cell 6" xfId="2114"/>
    <cellStyle name="Linked Cell 6 2" xfId="2115"/>
    <cellStyle name="Linked Cell 6 3" xfId="2116"/>
    <cellStyle name="Linked Cell 7" xfId="2117"/>
    <cellStyle name="Linked Cell 7 2" xfId="2118"/>
    <cellStyle name="Linked Cell 8" xfId="2119"/>
    <cellStyle name="Linked Cell 9" xfId="2120"/>
    <cellStyle name="Neutral 10" xfId="2121"/>
    <cellStyle name="Neutral 10 2" xfId="2122"/>
    <cellStyle name="Neutral 10 3" xfId="2123"/>
    <cellStyle name="Neutral 10 4" xfId="2124"/>
    <cellStyle name="Neutral 10 5" xfId="2125"/>
    <cellStyle name="Neutral 10 6" xfId="2126"/>
    <cellStyle name="Neutral 11" xfId="2127"/>
    <cellStyle name="Neutral 11 2" xfId="2128"/>
    <cellStyle name="Neutral 11 3" xfId="2129"/>
    <cellStyle name="Neutral 11 4" xfId="2130"/>
    <cellStyle name="Neutral 11 5" xfId="2131"/>
    <cellStyle name="Neutral 12" xfId="2132"/>
    <cellStyle name="Neutral 12 2" xfId="2133"/>
    <cellStyle name="Neutral 12 3" xfId="2134"/>
    <cellStyle name="Neutral 12 4" xfId="2135"/>
    <cellStyle name="Neutral 13" xfId="2136"/>
    <cellStyle name="Neutral 13 2" xfId="2137"/>
    <cellStyle name="Neutral 13 3" xfId="2138"/>
    <cellStyle name="Neutral 13 4" xfId="2139"/>
    <cellStyle name="Neutral 14" xfId="2140"/>
    <cellStyle name="Neutral 14 2" xfId="2141"/>
    <cellStyle name="Neutral 14 3" xfId="2142"/>
    <cellStyle name="Neutral 15" xfId="2143"/>
    <cellStyle name="Neutral 15 2" xfId="2144"/>
    <cellStyle name="Neutral 16" xfId="2145"/>
    <cellStyle name="Neutral 2" xfId="2146"/>
    <cellStyle name="Neutral 2 10" xfId="2147"/>
    <cellStyle name="Neutral 2 11" xfId="2148"/>
    <cellStyle name="Neutral 2 12" xfId="2149"/>
    <cellStyle name="Neutral 2 13" xfId="2150"/>
    <cellStyle name="Neutral 2 14" xfId="2151"/>
    <cellStyle name="Neutral 2 2" xfId="2152"/>
    <cellStyle name="Neutral 2 3" xfId="2153"/>
    <cellStyle name="Neutral 2 4" xfId="2154"/>
    <cellStyle name="Neutral 2 5" xfId="2155"/>
    <cellStyle name="Neutral 2 6" xfId="2156"/>
    <cellStyle name="Neutral 2 7" xfId="2157"/>
    <cellStyle name="Neutral 2 8" xfId="2158"/>
    <cellStyle name="Neutral 2 9" xfId="2159"/>
    <cellStyle name="Neutral 3" xfId="2160"/>
    <cellStyle name="Neutral 3 2" xfId="2161"/>
    <cellStyle name="Neutral 3 3" xfId="2162"/>
    <cellStyle name="Neutral 3 4" xfId="2163"/>
    <cellStyle name="Neutral 3 5" xfId="2164"/>
    <cellStyle name="Neutral 4" xfId="2165"/>
    <cellStyle name="Neutral 4 2" xfId="2166"/>
    <cellStyle name="Neutral 4 3" xfId="2167"/>
    <cellStyle name="Neutral 4 4" xfId="2168"/>
    <cellStyle name="Neutral 4 5" xfId="2169"/>
    <cellStyle name="Neutral 5" xfId="2170"/>
    <cellStyle name="Neutral 5 2" xfId="2171"/>
    <cellStyle name="Neutral 5 3" xfId="2172"/>
    <cellStyle name="Neutral 6" xfId="2173"/>
    <cellStyle name="Neutral 6 2" xfId="2174"/>
    <cellStyle name="Neutral 6 3" xfId="2175"/>
    <cellStyle name="Neutral 7" xfId="2176"/>
    <cellStyle name="Neutral 7 2" xfId="2177"/>
    <cellStyle name="Neutral 8" xfId="2178"/>
    <cellStyle name="Neutral 9" xfId="2179"/>
    <cellStyle name="Normal" xfId="0" builtinId="0"/>
    <cellStyle name="Normal 10 2" xfId="2180"/>
    <cellStyle name="Normal 11 2" xfId="2181"/>
    <cellStyle name="Normal 12 2" xfId="2182"/>
    <cellStyle name="Normal 13 2" xfId="2183"/>
    <cellStyle name="Normal 2" xfId="1"/>
    <cellStyle name="Normal 2 10" xfId="2184"/>
    <cellStyle name="Normal 2 11" xfId="2185"/>
    <cellStyle name="Normal 2 12" xfId="2186"/>
    <cellStyle name="Normal 2 13" xfId="2187"/>
    <cellStyle name="Normal 2 14" xfId="2188"/>
    <cellStyle name="Normal 2 15" xfId="2189"/>
    <cellStyle name="Normal 2 16" xfId="2190"/>
    <cellStyle name="Normal 2 2" xfId="2191"/>
    <cellStyle name="Normal 2 2 2" xfId="2192"/>
    <cellStyle name="Normal 2 3" xfId="3"/>
    <cellStyle name="Normal 2 4" xfId="2193"/>
    <cellStyle name="Normal 2 5" xfId="2194"/>
    <cellStyle name="Normal 2 6" xfId="2195"/>
    <cellStyle name="Normal 2 7" xfId="2196"/>
    <cellStyle name="Normal 2 8" xfId="2197"/>
    <cellStyle name="Normal 2 9" xfId="2198"/>
    <cellStyle name="Normal 2_FEB 28" xfId="2199"/>
    <cellStyle name="Normal 3" xfId="2200"/>
    <cellStyle name="Normal 3 13" xfId="2201"/>
    <cellStyle name="Normal 3 14" xfId="2202"/>
    <cellStyle name="Normal 3 2" xfId="2203"/>
    <cellStyle name="Normal 3 3" xfId="2204"/>
    <cellStyle name="Normal 3 4" xfId="2205"/>
    <cellStyle name="Normal 3 5" xfId="2206"/>
    <cellStyle name="Normal 3 7" xfId="2207"/>
    <cellStyle name="Normal 4" xfId="2208"/>
    <cellStyle name="Normal 4 10" xfId="2209"/>
    <cellStyle name="Normal 4 2" xfId="2210"/>
    <cellStyle name="Normal 4 3" xfId="2211"/>
    <cellStyle name="Normal 4 4" xfId="2212"/>
    <cellStyle name="Normal 4 5" xfId="2213"/>
    <cellStyle name="Normal 5 2" xfId="2214"/>
    <cellStyle name="Normal 5 3" xfId="2215"/>
    <cellStyle name="Normal 5 7" xfId="2216"/>
    <cellStyle name="Normal 6" xfId="2217"/>
    <cellStyle name="Normal 6 2" xfId="2218"/>
    <cellStyle name="Normal 6 3" xfId="2219"/>
    <cellStyle name="Normal 7" xfId="2220"/>
    <cellStyle name="Normal 7 2" xfId="2221"/>
    <cellStyle name="Normal 7 3" xfId="2222"/>
    <cellStyle name="Normal 7 4" xfId="2223"/>
    <cellStyle name="Normal 7 5" xfId="2224"/>
    <cellStyle name="Normal 8" xfId="2225"/>
    <cellStyle name="Normal 8 2" xfId="2226"/>
    <cellStyle name="Normal 8 3" xfId="2227"/>
    <cellStyle name="Normal 8 4" xfId="2228"/>
    <cellStyle name="Normal 9 2" xfId="2229"/>
    <cellStyle name="Normal 9 3" xfId="2230"/>
    <cellStyle name="Note 10" xfId="2231"/>
    <cellStyle name="Note 10 2" xfId="2232"/>
    <cellStyle name="Note 10 3" xfId="2233"/>
    <cellStyle name="Note 10 4" xfId="2234"/>
    <cellStyle name="Note 10 5" xfId="2235"/>
    <cellStyle name="Note 10 6" xfId="2236"/>
    <cellStyle name="Note 11" xfId="2237"/>
    <cellStyle name="Note 11 2" xfId="2238"/>
    <cellStyle name="Note 11 3" xfId="2239"/>
    <cellStyle name="Note 11 4" xfId="2240"/>
    <cellStyle name="Note 11 5" xfId="2241"/>
    <cellStyle name="Note 12" xfId="2242"/>
    <cellStyle name="Note 12 2" xfId="2243"/>
    <cellStyle name="Note 12 3" xfId="2244"/>
    <cellStyle name="Note 12 4" xfId="2245"/>
    <cellStyle name="Note 13" xfId="2246"/>
    <cellStyle name="Note 13 2" xfId="2247"/>
    <cellStyle name="Note 13 3" xfId="2248"/>
    <cellStyle name="Note 13 4" xfId="2249"/>
    <cellStyle name="Note 14" xfId="2250"/>
    <cellStyle name="Note 14 2" xfId="2251"/>
    <cellStyle name="Note 14 3" xfId="2252"/>
    <cellStyle name="Note 15" xfId="2253"/>
    <cellStyle name="Note 15 2" xfId="2254"/>
    <cellStyle name="Note 16" xfId="2255"/>
    <cellStyle name="Note 2" xfId="2256"/>
    <cellStyle name="Note 2 10" xfId="2257"/>
    <cellStyle name="Note 2 11" xfId="2258"/>
    <cellStyle name="Note 2 12" xfId="2259"/>
    <cellStyle name="Note 2 13" xfId="2260"/>
    <cellStyle name="Note 2 14" xfId="2261"/>
    <cellStyle name="Note 2 2" xfId="2262"/>
    <cellStyle name="Note 2 3" xfId="2263"/>
    <cellStyle name="Note 2 4" xfId="2264"/>
    <cellStyle name="Note 2 5" xfId="2265"/>
    <cellStyle name="Note 2 6" xfId="2266"/>
    <cellStyle name="Note 2 7" xfId="2267"/>
    <cellStyle name="Note 2 8" xfId="2268"/>
    <cellStyle name="Note 2 9" xfId="2269"/>
    <cellStyle name="Note 3" xfId="2270"/>
    <cellStyle name="Note 3 2" xfId="2271"/>
    <cellStyle name="Note 3 3" xfId="2272"/>
    <cellStyle name="Note 3 4" xfId="2273"/>
    <cellStyle name="Note 3 5" xfId="2274"/>
    <cellStyle name="Note 4" xfId="2275"/>
    <cellStyle name="Note 4 2" xfId="2276"/>
    <cellStyle name="Note 4 3" xfId="2277"/>
    <cellStyle name="Note 4 4" xfId="2278"/>
    <cellStyle name="Note 4 5" xfId="2279"/>
    <cellStyle name="Note 5" xfId="2280"/>
    <cellStyle name="Note 5 2" xfId="2281"/>
    <cellStyle name="Note 5 3" xfId="2282"/>
    <cellStyle name="Note 6" xfId="2283"/>
    <cellStyle name="Note 6 2" xfId="2284"/>
    <cellStyle name="Note 6 3" xfId="2285"/>
    <cellStyle name="Note 7" xfId="2286"/>
    <cellStyle name="Note 7 2" xfId="2287"/>
    <cellStyle name="Note 8" xfId="2288"/>
    <cellStyle name="Note 9" xfId="2289"/>
    <cellStyle name="Output 10" xfId="2290"/>
    <cellStyle name="Output 10 2" xfId="2291"/>
    <cellStyle name="Output 10 3" xfId="2292"/>
    <cellStyle name="Output 10 4" xfId="2293"/>
    <cellStyle name="Output 10 5" xfId="2294"/>
    <cellStyle name="Output 10 6" xfId="2295"/>
    <cellStyle name="Output 11" xfId="2296"/>
    <cellStyle name="Output 11 2" xfId="2297"/>
    <cellStyle name="Output 11 3" xfId="2298"/>
    <cellStyle name="Output 11 4" xfId="2299"/>
    <cellStyle name="Output 11 5" xfId="2300"/>
    <cellStyle name="Output 12" xfId="2301"/>
    <cellStyle name="Output 12 2" xfId="2302"/>
    <cellStyle name="Output 12 3" xfId="2303"/>
    <cellStyle name="Output 12 4" xfId="2304"/>
    <cellStyle name="Output 13" xfId="2305"/>
    <cellStyle name="Output 13 2" xfId="2306"/>
    <cellStyle name="Output 13 3" xfId="2307"/>
    <cellStyle name="Output 13 4" xfId="2308"/>
    <cellStyle name="Output 14" xfId="2309"/>
    <cellStyle name="Output 14 2" xfId="2310"/>
    <cellStyle name="Output 14 3" xfId="2311"/>
    <cellStyle name="Output 15" xfId="2312"/>
    <cellStyle name="Output 15 2" xfId="2313"/>
    <cellStyle name="Output 16" xfId="2314"/>
    <cellStyle name="Output 2" xfId="2315"/>
    <cellStyle name="Output 2 10" xfId="2316"/>
    <cellStyle name="Output 2 11" xfId="2317"/>
    <cellStyle name="Output 2 12" xfId="2318"/>
    <cellStyle name="Output 2 13" xfId="2319"/>
    <cellStyle name="Output 2 14" xfId="2320"/>
    <cellStyle name="Output 2 2" xfId="2321"/>
    <cellStyle name="Output 2 3" xfId="2322"/>
    <cellStyle name="Output 2 4" xfId="2323"/>
    <cellStyle name="Output 2 5" xfId="2324"/>
    <cellStyle name="Output 2 6" xfId="2325"/>
    <cellStyle name="Output 2 7" xfId="2326"/>
    <cellStyle name="Output 2 8" xfId="2327"/>
    <cellStyle name="Output 2 9" xfId="2328"/>
    <cellStyle name="Output 3" xfId="2329"/>
    <cellStyle name="Output 3 2" xfId="2330"/>
    <cellStyle name="Output 3 3" xfId="2331"/>
    <cellStyle name="Output 3 4" xfId="2332"/>
    <cellStyle name="Output 3 5" xfId="2333"/>
    <cellStyle name="Output 4" xfId="2334"/>
    <cellStyle name="Output 4 2" xfId="2335"/>
    <cellStyle name="Output 4 3" xfId="2336"/>
    <cellStyle name="Output 4 4" xfId="2337"/>
    <cellStyle name="Output 4 5" xfId="2338"/>
    <cellStyle name="Output 5" xfId="2339"/>
    <cellStyle name="Output 5 2" xfId="2340"/>
    <cellStyle name="Output 5 3" xfId="2341"/>
    <cellStyle name="Output 6" xfId="2342"/>
    <cellStyle name="Output 6 2" xfId="2343"/>
    <cellStyle name="Output 6 3" xfId="2344"/>
    <cellStyle name="Output 7" xfId="2345"/>
    <cellStyle name="Output 7 2" xfId="2346"/>
    <cellStyle name="Output 8" xfId="2347"/>
    <cellStyle name="Output 9" xfId="2348"/>
    <cellStyle name="Percent 2" xfId="2349"/>
    <cellStyle name="Percent 2 2" xfId="2350"/>
    <cellStyle name="Percent 3" xfId="2351"/>
    <cellStyle name="Style 1" xfId="2352"/>
    <cellStyle name="Title 10" xfId="2353"/>
    <cellStyle name="Title 10 2" xfId="2354"/>
    <cellStyle name="Title 10 3" xfId="2355"/>
    <cellStyle name="Title 10 4" xfId="2356"/>
    <cellStyle name="Title 10 5" xfId="2357"/>
    <cellStyle name="Title 10 6" xfId="2358"/>
    <cellStyle name="Title 11" xfId="2359"/>
    <cellStyle name="Title 11 2" xfId="2360"/>
    <cellStyle name="Title 11 3" xfId="2361"/>
    <cellStyle name="Title 11 4" xfId="2362"/>
    <cellStyle name="Title 11 5" xfId="2363"/>
    <cellStyle name="Title 12" xfId="2364"/>
    <cellStyle name="Title 12 2" xfId="2365"/>
    <cellStyle name="Title 12 3" xfId="2366"/>
    <cellStyle name="Title 12 4" xfId="2367"/>
    <cellStyle name="Title 13" xfId="2368"/>
    <cellStyle name="Title 13 2" xfId="2369"/>
    <cellStyle name="Title 13 3" xfId="2370"/>
    <cellStyle name="Title 13 4" xfId="2371"/>
    <cellStyle name="Title 14" xfId="2372"/>
    <cellStyle name="Title 14 2" xfId="2373"/>
    <cellStyle name="Title 14 3" xfId="2374"/>
    <cellStyle name="Title 15" xfId="2375"/>
    <cellStyle name="Title 15 2" xfId="2376"/>
    <cellStyle name="Title 16" xfId="2377"/>
    <cellStyle name="Title 2" xfId="2378"/>
    <cellStyle name="Title 2 10" xfId="2379"/>
    <cellStyle name="Title 2 11" xfId="2380"/>
    <cellStyle name="Title 2 12" xfId="2381"/>
    <cellStyle name="Title 2 13" xfId="2382"/>
    <cellStyle name="Title 2 14" xfId="2383"/>
    <cellStyle name="Title 2 2" xfId="2384"/>
    <cellStyle name="Title 2 3" xfId="2385"/>
    <cellStyle name="Title 2 4" xfId="2386"/>
    <cellStyle name="Title 2 5" xfId="2387"/>
    <cellStyle name="Title 2 6" xfId="2388"/>
    <cellStyle name="Title 2 7" xfId="2389"/>
    <cellStyle name="Title 2 8" xfId="2390"/>
    <cellStyle name="Title 2 9" xfId="2391"/>
    <cellStyle name="Title 3" xfId="2392"/>
    <cellStyle name="Title 3 2" xfId="2393"/>
    <cellStyle name="Title 3 3" xfId="2394"/>
    <cellStyle name="Title 3 4" xfId="2395"/>
    <cellStyle name="Title 3 5" xfId="2396"/>
    <cellStyle name="Title 4" xfId="2397"/>
    <cellStyle name="Title 4 2" xfId="2398"/>
    <cellStyle name="Title 4 3" xfId="2399"/>
    <cellStyle name="Title 4 4" xfId="2400"/>
    <cellStyle name="Title 4 5" xfId="2401"/>
    <cellStyle name="Title 5" xfId="2402"/>
    <cellStyle name="Title 5 2" xfId="2403"/>
    <cellStyle name="Title 5 3" xfId="2404"/>
    <cellStyle name="Title 6" xfId="2405"/>
    <cellStyle name="Title 6 2" xfId="2406"/>
    <cellStyle name="Title 6 3" xfId="2407"/>
    <cellStyle name="Title 7" xfId="2408"/>
    <cellStyle name="Title 7 2" xfId="2409"/>
    <cellStyle name="Title 8" xfId="2410"/>
    <cellStyle name="Title 9" xfId="2411"/>
    <cellStyle name="Total 10" xfId="2412"/>
    <cellStyle name="Total 10 2" xfId="2413"/>
    <cellStyle name="Total 10 3" xfId="2414"/>
    <cellStyle name="Total 10 4" xfId="2415"/>
    <cellStyle name="Total 10 5" xfId="2416"/>
    <cellStyle name="Total 10 6" xfId="2417"/>
    <cellStyle name="Total 11" xfId="2418"/>
    <cellStyle name="Total 11 2" xfId="2419"/>
    <cellStyle name="Total 11 3" xfId="2420"/>
    <cellStyle name="Total 11 4" xfId="2421"/>
    <cellStyle name="Total 11 5" xfId="2422"/>
    <cellStyle name="Total 12" xfId="2423"/>
    <cellStyle name="Total 12 2" xfId="2424"/>
    <cellStyle name="Total 12 3" xfId="2425"/>
    <cellStyle name="Total 12 4" xfId="2426"/>
    <cellStyle name="Total 13" xfId="2427"/>
    <cellStyle name="Total 13 2" xfId="2428"/>
    <cellStyle name="Total 13 3" xfId="2429"/>
    <cellStyle name="Total 13 4" xfId="2430"/>
    <cellStyle name="Total 14" xfId="2431"/>
    <cellStyle name="Total 14 2" xfId="2432"/>
    <cellStyle name="Total 14 3" xfId="2433"/>
    <cellStyle name="Total 15" xfId="2434"/>
    <cellStyle name="Total 15 2" xfId="2435"/>
    <cellStyle name="Total 16" xfId="2436"/>
    <cellStyle name="Total 2" xfId="2437"/>
    <cellStyle name="Total 2 10" xfId="2438"/>
    <cellStyle name="Total 2 11" xfId="2439"/>
    <cellStyle name="Total 2 12" xfId="2440"/>
    <cellStyle name="Total 2 13" xfId="2441"/>
    <cellStyle name="Total 2 14" xfId="2442"/>
    <cellStyle name="Total 2 2" xfId="2443"/>
    <cellStyle name="Total 2 3" xfId="2444"/>
    <cellStyle name="Total 2 4" xfId="2445"/>
    <cellStyle name="Total 2 5" xfId="2446"/>
    <cellStyle name="Total 2 6" xfId="2447"/>
    <cellStyle name="Total 2 7" xfId="2448"/>
    <cellStyle name="Total 2 8" xfId="2449"/>
    <cellStyle name="Total 2 9" xfId="2450"/>
    <cellStyle name="Total 3" xfId="2451"/>
    <cellStyle name="Total 3 2" xfId="2452"/>
    <cellStyle name="Total 3 3" xfId="2453"/>
    <cellStyle name="Total 3 4" xfId="2454"/>
    <cellStyle name="Total 3 5" xfId="2455"/>
    <cellStyle name="Total 4" xfId="2456"/>
    <cellStyle name="Total 4 2" xfId="2457"/>
    <cellStyle name="Total 4 3" xfId="2458"/>
    <cellStyle name="Total 4 4" xfId="2459"/>
    <cellStyle name="Total 4 5" xfId="2460"/>
    <cellStyle name="Total 5" xfId="2461"/>
    <cellStyle name="Total 5 2" xfId="2462"/>
    <cellStyle name="Total 5 3" xfId="2463"/>
    <cellStyle name="Total 6" xfId="2464"/>
    <cellStyle name="Total 6 2" xfId="2465"/>
    <cellStyle name="Total 6 3" xfId="2466"/>
    <cellStyle name="Total 7" xfId="2467"/>
    <cellStyle name="Total 7 2" xfId="2468"/>
    <cellStyle name="Total 8" xfId="2469"/>
    <cellStyle name="Total 9" xfId="2470"/>
    <cellStyle name="Warning Text 10" xfId="2471"/>
    <cellStyle name="Warning Text 10 2" xfId="2472"/>
    <cellStyle name="Warning Text 10 3" xfId="2473"/>
    <cellStyle name="Warning Text 10 4" xfId="2474"/>
    <cellStyle name="Warning Text 10 5" xfId="2475"/>
    <cellStyle name="Warning Text 10 6" xfId="2476"/>
    <cellStyle name="Warning Text 11" xfId="2477"/>
    <cellStyle name="Warning Text 11 2" xfId="2478"/>
    <cellStyle name="Warning Text 11 3" xfId="2479"/>
    <cellStyle name="Warning Text 11 4" xfId="2480"/>
    <cellStyle name="Warning Text 11 5" xfId="2481"/>
    <cellStyle name="Warning Text 12" xfId="2482"/>
    <cellStyle name="Warning Text 12 2" xfId="2483"/>
    <cellStyle name="Warning Text 12 3" xfId="2484"/>
    <cellStyle name="Warning Text 12 4" xfId="2485"/>
    <cellStyle name="Warning Text 13" xfId="2486"/>
    <cellStyle name="Warning Text 13 2" xfId="2487"/>
    <cellStyle name="Warning Text 13 3" xfId="2488"/>
    <cellStyle name="Warning Text 13 4" xfId="2489"/>
    <cellStyle name="Warning Text 14" xfId="2490"/>
    <cellStyle name="Warning Text 14 2" xfId="2491"/>
    <cellStyle name="Warning Text 14 3" xfId="2492"/>
    <cellStyle name="Warning Text 15" xfId="2493"/>
    <cellStyle name="Warning Text 15 2" xfId="2494"/>
    <cellStyle name="Warning Text 16" xfId="2495"/>
    <cellStyle name="Warning Text 2" xfId="2496"/>
    <cellStyle name="Warning Text 2 10" xfId="2497"/>
    <cellStyle name="Warning Text 2 11" xfId="2498"/>
    <cellStyle name="Warning Text 2 12" xfId="2499"/>
    <cellStyle name="Warning Text 2 13" xfId="2500"/>
    <cellStyle name="Warning Text 2 14" xfId="2501"/>
    <cellStyle name="Warning Text 2 2" xfId="2502"/>
    <cellStyle name="Warning Text 2 3" xfId="2503"/>
    <cellStyle name="Warning Text 2 4" xfId="2504"/>
    <cellStyle name="Warning Text 2 5" xfId="2505"/>
    <cellStyle name="Warning Text 2 6" xfId="2506"/>
    <cellStyle name="Warning Text 2 7" xfId="2507"/>
    <cellStyle name="Warning Text 2 8" xfId="2508"/>
    <cellStyle name="Warning Text 2 9" xfId="2509"/>
    <cellStyle name="Warning Text 3" xfId="2510"/>
    <cellStyle name="Warning Text 3 2" xfId="2511"/>
    <cellStyle name="Warning Text 3 3" xfId="2512"/>
    <cellStyle name="Warning Text 3 4" xfId="2513"/>
    <cellStyle name="Warning Text 3 5" xfId="2514"/>
    <cellStyle name="Warning Text 4" xfId="2515"/>
    <cellStyle name="Warning Text 4 2" xfId="2516"/>
    <cellStyle name="Warning Text 4 3" xfId="2517"/>
    <cellStyle name="Warning Text 4 4" xfId="2518"/>
    <cellStyle name="Warning Text 4 5" xfId="2519"/>
    <cellStyle name="Warning Text 5" xfId="2520"/>
    <cellStyle name="Warning Text 5 2" xfId="2521"/>
    <cellStyle name="Warning Text 5 3" xfId="2522"/>
    <cellStyle name="Warning Text 6" xfId="2523"/>
    <cellStyle name="Warning Text 6 2" xfId="2524"/>
    <cellStyle name="Warning Text 6 3" xfId="2525"/>
    <cellStyle name="Warning Text 7" xfId="2526"/>
    <cellStyle name="Warning Text 7 2" xfId="2527"/>
    <cellStyle name="Warning Text 8" xfId="2528"/>
    <cellStyle name="Warning Text 9" xfId="2529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0"/>
  </sheetPr>
  <dimension ref="A1:BS232"/>
  <sheetViews>
    <sheetView tabSelected="1" zoomScale="60" zoomScaleNormal="60" workbookViewId="0">
      <pane xSplit="3" ySplit="2" topLeftCell="D3" activePane="bottomRight" state="frozen"/>
      <selection pane="topRight" activeCell="BB1" sqref="BB1"/>
      <selection pane="bottomLeft" activeCell="A177" sqref="A177"/>
      <selection pane="bottomRight" activeCell="K21" sqref="K21"/>
    </sheetView>
  </sheetViews>
  <sheetFormatPr defaultColWidth="8.6328125" defaultRowHeight="15.5"/>
  <cols>
    <col min="1" max="1" width="7.36328125" style="2" customWidth="1"/>
    <col min="2" max="2" width="0" style="3" hidden="1" customWidth="1"/>
    <col min="3" max="3" width="41.36328125" style="4" customWidth="1"/>
    <col min="4" max="5" width="12" style="5" bestFit="1" customWidth="1"/>
    <col min="6" max="6" width="7.81640625" style="6" bestFit="1" customWidth="1"/>
    <col min="7" max="8" width="10.81640625" style="2" bestFit="1" customWidth="1"/>
    <col min="9" max="9" width="7.81640625" style="6" bestFit="1" customWidth="1"/>
    <col min="10" max="11" width="12" style="5" bestFit="1" customWidth="1"/>
    <col min="12" max="12" width="7.81640625" style="6" bestFit="1" customWidth="1"/>
    <col min="13" max="14" width="12" style="5" bestFit="1" customWidth="1"/>
    <col min="15" max="15" width="7.81640625" style="6" customWidth="1"/>
    <col min="16" max="17" width="12" style="5" bestFit="1" customWidth="1"/>
    <col min="18" max="18" width="7.81640625" style="6" bestFit="1" customWidth="1"/>
    <col min="19" max="20" width="12" style="5" bestFit="1" customWidth="1"/>
    <col min="21" max="21" width="7.81640625" style="6" customWidth="1"/>
    <col min="22" max="22" width="12" style="5" bestFit="1" customWidth="1"/>
    <col min="23" max="23" width="10.81640625" style="5" bestFit="1" customWidth="1"/>
    <col min="24" max="24" width="7.81640625" style="6" customWidth="1"/>
    <col min="25" max="25" width="12" style="9" bestFit="1" customWidth="1"/>
    <col min="26" max="26" width="11" style="9" customWidth="1"/>
    <col min="27" max="27" width="7.81640625" style="10" bestFit="1" customWidth="1"/>
    <col min="28" max="28" width="12" style="5" bestFit="1" customWidth="1"/>
    <col min="29" max="29" width="10.81640625" style="5" bestFit="1" customWidth="1"/>
    <col min="30" max="30" width="7.81640625" style="6" bestFit="1" customWidth="1"/>
    <col min="31" max="31" width="12" style="9" bestFit="1" customWidth="1"/>
    <col min="32" max="32" width="13.81640625" style="9" customWidth="1"/>
    <col min="33" max="33" width="7.81640625" style="10" bestFit="1" customWidth="1"/>
    <col min="34" max="35" width="10.81640625" style="5" customWidth="1"/>
    <col min="36" max="36" width="7.81640625" style="6" customWidth="1"/>
    <col min="37" max="37" width="11" style="9" bestFit="1" customWidth="1"/>
    <col min="38" max="38" width="10.81640625" style="9" bestFit="1" customWidth="1"/>
    <col min="39" max="39" width="7.81640625" style="10" bestFit="1" customWidth="1"/>
    <col min="40" max="40" width="10.81640625" style="5" bestFit="1" customWidth="1"/>
    <col min="41" max="41" width="10.81640625" style="5" customWidth="1"/>
    <col min="42" max="42" width="7.81640625" style="6" bestFit="1" customWidth="1"/>
    <col min="43" max="43" width="11" style="9" bestFit="1" customWidth="1"/>
    <col min="44" max="44" width="10.81640625" style="9" bestFit="1" customWidth="1"/>
    <col min="45" max="45" width="7.81640625" style="10" bestFit="1" customWidth="1"/>
    <col min="46" max="47" width="10.81640625" style="5" bestFit="1" customWidth="1"/>
    <col min="48" max="48" width="7.81640625" style="6" bestFit="1" customWidth="1"/>
    <col min="49" max="50" width="11" style="9" bestFit="1" customWidth="1"/>
    <col min="51" max="51" width="7.81640625" style="10" bestFit="1" customWidth="1"/>
    <col min="52" max="53" width="10.81640625" style="5" bestFit="1" customWidth="1"/>
    <col min="54" max="54" width="5.7265625" style="6" bestFit="1" customWidth="1"/>
    <col min="55" max="55" width="10.81640625" style="9" customWidth="1"/>
    <col min="56" max="56" width="11" style="9" bestFit="1" customWidth="1"/>
    <col min="57" max="57" width="7.81640625" style="10" bestFit="1" customWidth="1"/>
    <col min="58" max="59" width="10.81640625" style="5" bestFit="1" customWidth="1"/>
    <col min="60" max="60" width="7.81640625" style="6" bestFit="1" customWidth="1"/>
    <col min="61" max="61" width="11" style="9" customWidth="1"/>
    <col min="62" max="62" width="10.81640625" style="9" bestFit="1" customWidth="1"/>
    <col min="63" max="63" width="7.81640625" style="10" bestFit="1" customWidth="1"/>
    <col min="64" max="65" width="11.6328125" style="5" customWidth="1"/>
    <col min="66" max="66" width="9.08984375" style="6" customWidth="1"/>
    <col min="67" max="68" width="11.6328125" style="5" customWidth="1"/>
    <col min="69" max="69" width="8.1796875" style="6" customWidth="1"/>
    <col min="70" max="70" width="8.6328125" style="8"/>
    <col min="71" max="71" width="11.6328125" style="8" bestFit="1" customWidth="1"/>
    <col min="72" max="267" width="8.6328125" style="8"/>
    <col min="268" max="268" width="7.36328125" style="8" customWidth="1"/>
    <col min="269" max="269" width="0" style="8" hidden="1" customWidth="1"/>
    <col min="270" max="270" width="41.36328125" style="8" customWidth="1"/>
    <col min="271" max="315" width="0" style="8" hidden="1" customWidth="1"/>
    <col min="316" max="317" width="17" style="8" customWidth="1"/>
    <col min="318" max="320" width="0" style="8" hidden="1" customWidth="1"/>
    <col min="321" max="321" width="13.453125" style="8" customWidth="1"/>
    <col min="322" max="322" width="12.90625" style="8" customWidth="1"/>
    <col min="323" max="323" width="8.90625" style="8" bestFit="1" customWidth="1"/>
    <col min="324" max="324" width="11.54296875" style="8" customWidth="1"/>
    <col min="325" max="325" width="10.6328125" style="8" bestFit="1" customWidth="1"/>
    <col min="326" max="523" width="8.6328125" style="8"/>
    <col min="524" max="524" width="7.36328125" style="8" customWidth="1"/>
    <col min="525" max="525" width="0" style="8" hidden="1" customWidth="1"/>
    <col min="526" max="526" width="41.36328125" style="8" customWidth="1"/>
    <col min="527" max="571" width="0" style="8" hidden="1" customWidth="1"/>
    <col min="572" max="573" width="17" style="8" customWidth="1"/>
    <col min="574" max="576" width="0" style="8" hidden="1" customWidth="1"/>
    <col min="577" max="577" width="13.453125" style="8" customWidth="1"/>
    <col min="578" max="578" width="12.90625" style="8" customWidth="1"/>
    <col min="579" max="579" width="8.90625" style="8" bestFit="1" customWidth="1"/>
    <col min="580" max="580" width="11.54296875" style="8" customWidth="1"/>
    <col min="581" max="581" width="10.6328125" style="8" bestFit="1" customWidth="1"/>
    <col min="582" max="779" width="8.6328125" style="8"/>
    <col min="780" max="780" width="7.36328125" style="8" customWidth="1"/>
    <col min="781" max="781" width="0" style="8" hidden="1" customWidth="1"/>
    <col min="782" max="782" width="41.36328125" style="8" customWidth="1"/>
    <col min="783" max="827" width="0" style="8" hidden="1" customWidth="1"/>
    <col min="828" max="829" width="17" style="8" customWidth="1"/>
    <col min="830" max="832" width="0" style="8" hidden="1" customWidth="1"/>
    <col min="833" max="833" width="13.453125" style="8" customWidth="1"/>
    <col min="834" max="834" width="12.90625" style="8" customWidth="1"/>
    <col min="835" max="835" width="8.90625" style="8" bestFit="1" customWidth="1"/>
    <col min="836" max="836" width="11.54296875" style="8" customWidth="1"/>
    <col min="837" max="837" width="10.6328125" style="8" bestFit="1" customWidth="1"/>
    <col min="838" max="1035" width="8.6328125" style="8"/>
    <col min="1036" max="1036" width="7.36328125" style="8" customWidth="1"/>
    <col min="1037" max="1037" width="0" style="8" hidden="1" customWidth="1"/>
    <col min="1038" max="1038" width="41.36328125" style="8" customWidth="1"/>
    <col min="1039" max="1083" width="0" style="8" hidden="1" customWidth="1"/>
    <col min="1084" max="1085" width="17" style="8" customWidth="1"/>
    <col min="1086" max="1088" width="0" style="8" hidden="1" customWidth="1"/>
    <col min="1089" max="1089" width="13.453125" style="8" customWidth="1"/>
    <col min="1090" max="1090" width="12.90625" style="8" customWidth="1"/>
    <col min="1091" max="1091" width="8.90625" style="8" bestFit="1" customWidth="1"/>
    <col min="1092" max="1092" width="11.54296875" style="8" customWidth="1"/>
    <col min="1093" max="1093" width="10.6328125" style="8" bestFit="1" customWidth="1"/>
    <col min="1094" max="1291" width="8.6328125" style="8"/>
    <col min="1292" max="1292" width="7.36328125" style="8" customWidth="1"/>
    <col min="1293" max="1293" width="0" style="8" hidden="1" customWidth="1"/>
    <col min="1294" max="1294" width="41.36328125" style="8" customWidth="1"/>
    <col min="1295" max="1339" width="0" style="8" hidden="1" customWidth="1"/>
    <col min="1340" max="1341" width="17" style="8" customWidth="1"/>
    <col min="1342" max="1344" width="0" style="8" hidden="1" customWidth="1"/>
    <col min="1345" max="1345" width="13.453125" style="8" customWidth="1"/>
    <col min="1346" max="1346" width="12.90625" style="8" customWidth="1"/>
    <col min="1347" max="1347" width="8.90625" style="8" bestFit="1" customWidth="1"/>
    <col min="1348" max="1348" width="11.54296875" style="8" customWidth="1"/>
    <col min="1349" max="1349" width="10.6328125" style="8" bestFit="1" customWidth="1"/>
    <col min="1350" max="1547" width="8.6328125" style="8"/>
    <col min="1548" max="1548" width="7.36328125" style="8" customWidth="1"/>
    <col min="1549" max="1549" width="0" style="8" hidden="1" customWidth="1"/>
    <col min="1550" max="1550" width="41.36328125" style="8" customWidth="1"/>
    <col min="1551" max="1595" width="0" style="8" hidden="1" customWidth="1"/>
    <col min="1596" max="1597" width="17" style="8" customWidth="1"/>
    <col min="1598" max="1600" width="0" style="8" hidden="1" customWidth="1"/>
    <col min="1601" max="1601" width="13.453125" style="8" customWidth="1"/>
    <col min="1602" max="1602" width="12.90625" style="8" customWidth="1"/>
    <col min="1603" max="1603" width="8.90625" style="8" bestFit="1" customWidth="1"/>
    <col min="1604" max="1604" width="11.54296875" style="8" customWidth="1"/>
    <col min="1605" max="1605" width="10.6328125" style="8" bestFit="1" customWidth="1"/>
    <col min="1606" max="1803" width="8.6328125" style="8"/>
    <col min="1804" max="1804" width="7.36328125" style="8" customWidth="1"/>
    <col min="1805" max="1805" width="0" style="8" hidden="1" customWidth="1"/>
    <col min="1806" max="1806" width="41.36328125" style="8" customWidth="1"/>
    <col min="1807" max="1851" width="0" style="8" hidden="1" customWidth="1"/>
    <col min="1852" max="1853" width="17" style="8" customWidth="1"/>
    <col min="1854" max="1856" width="0" style="8" hidden="1" customWidth="1"/>
    <col min="1857" max="1857" width="13.453125" style="8" customWidth="1"/>
    <col min="1858" max="1858" width="12.90625" style="8" customWidth="1"/>
    <col min="1859" max="1859" width="8.90625" style="8" bestFit="1" customWidth="1"/>
    <col min="1860" max="1860" width="11.54296875" style="8" customWidth="1"/>
    <col min="1861" max="1861" width="10.6328125" style="8" bestFit="1" customWidth="1"/>
    <col min="1862" max="2059" width="8.6328125" style="8"/>
    <col min="2060" max="2060" width="7.36328125" style="8" customWidth="1"/>
    <col min="2061" max="2061" width="0" style="8" hidden="1" customWidth="1"/>
    <col min="2062" max="2062" width="41.36328125" style="8" customWidth="1"/>
    <col min="2063" max="2107" width="0" style="8" hidden="1" customWidth="1"/>
    <col min="2108" max="2109" width="17" style="8" customWidth="1"/>
    <col min="2110" max="2112" width="0" style="8" hidden="1" customWidth="1"/>
    <col min="2113" max="2113" width="13.453125" style="8" customWidth="1"/>
    <col min="2114" max="2114" width="12.90625" style="8" customWidth="1"/>
    <col min="2115" max="2115" width="8.90625" style="8" bestFit="1" customWidth="1"/>
    <col min="2116" max="2116" width="11.54296875" style="8" customWidth="1"/>
    <col min="2117" max="2117" width="10.6328125" style="8" bestFit="1" customWidth="1"/>
    <col min="2118" max="2315" width="8.6328125" style="8"/>
    <col min="2316" max="2316" width="7.36328125" style="8" customWidth="1"/>
    <col min="2317" max="2317" width="0" style="8" hidden="1" customWidth="1"/>
    <col min="2318" max="2318" width="41.36328125" style="8" customWidth="1"/>
    <col min="2319" max="2363" width="0" style="8" hidden="1" customWidth="1"/>
    <col min="2364" max="2365" width="17" style="8" customWidth="1"/>
    <col min="2366" max="2368" width="0" style="8" hidden="1" customWidth="1"/>
    <col min="2369" max="2369" width="13.453125" style="8" customWidth="1"/>
    <col min="2370" max="2370" width="12.90625" style="8" customWidth="1"/>
    <col min="2371" max="2371" width="8.90625" style="8" bestFit="1" customWidth="1"/>
    <col min="2372" max="2372" width="11.54296875" style="8" customWidth="1"/>
    <col min="2373" max="2373" width="10.6328125" style="8" bestFit="1" customWidth="1"/>
    <col min="2374" max="2571" width="8.6328125" style="8"/>
    <col min="2572" max="2572" width="7.36328125" style="8" customWidth="1"/>
    <col min="2573" max="2573" width="0" style="8" hidden="1" customWidth="1"/>
    <col min="2574" max="2574" width="41.36328125" style="8" customWidth="1"/>
    <col min="2575" max="2619" width="0" style="8" hidden="1" customWidth="1"/>
    <col min="2620" max="2621" width="17" style="8" customWidth="1"/>
    <col min="2622" max="2624" width="0" style="8" hidden="1" customWidth="1"/>
    <col min="2625" max="2625" width="13.453125" style="8" customWidth="1"/>
    <col min="2626" max="2626" width="12.90625" style="8" customWidth="1"/>
    <col min="2627" max="2627" width="8.90625" style="8" bestFit="1" customWidth="1"/>
    <col min="2628" max="2628" width="11.54296875" style="8" customWidth="1"/>
    <col min="2629" max="2629" width="10.6328125" style="8" bestFit="1" customWidth="1"/>
    <col min="2630" max="2827" width="8.6328125" style="8"/>
    <col min="2828" max="2828" width="7.36328125" style="8" customWidth="1"/>
    <col min="2829" max="2829" width="0" style="8" hidden="1" customWidth="1"/>
    <col min="2830" max="2830" width="41.36328125" style="8" customWidth="1"/>
    <col min="2831" max="2875" width="0" style="8" hidden="1" customWidth="1"/>
    <col min="2876" max="2877" width="17" style="8" customWidth="1"/>
    <col min="2878" max="2880" width="0" style="8" hidden="1" customWidth="1"/>
    <col min="2881" max="2881" width="13.453125" style="8" customWidth="1"/>
    <col min="2882" max="2882" width="12.90625" style="8" customWidth="1"/>
    <col min="2883" max="2883" width="8.90625" style="8" bestFit="1" customWidth="1"/>
    <col min="2884" max="2884" width="11.54296875" style="8" customWidth="1"/>
    <col min="2885" max="2885" width="10.6328125" style="8" bestFit="1" customWidth="1"/>
    <col min="2886" max="3083" width="8.6328125" style="8"/>
    <col min="3084" max="3084" width="7.36328125" style="8" customWidth="1"/>
    <col min="3085" max="3085" width="0" style="8" hidden="1" customWidth="1"/>
    <col min="3086" max="3086" width="41.36328125" style="8" customWidth="1"/>
    <col min="3087" max="3131" width="0" style="8" hidden="1" customWidth="1"/>
    <col min="3132" max="3133" width="17" style="8" customWidth="1"/>
    <col min="3134" max="3136" width="0" style="8" hidden="1" customWidth="1"/>
    <col min="3137" max="3137" width="13.453125" style="8" customWidth="1"/>
    <col min="3138" max="3138" width="12.90625" style="8" customWidth="1"/>
    <col min="3139" max="3139" width="8.90625" style="8" bestFit="1" customWidth="1"/>
    <col min="3140" max="3140" width="11.54296875" style="8" customWidth="1"/>
    <col min="3141" max="3141" width="10.6328125" style="8" bestFit="1" customWidth="1"/>
    <col min="3142" max="3339" width="8.6328125" style="8"/>
    <col min="3340" max="3340" width="7.36328125" style="8" customWidth="1"/>
    <col min="3341" max="3341" width="0" style="8" hidden="1" customWidth="1"/>
    <col min="3342" max="3342" width="41.36328125" style="8" customWidth="1"/>
    <col min="3343" max="3387" width="0" style="8" hidden="1" customWidth="1"/>
    <col min="3388" max="3389" width="17" style="8" customWidth="1"/>
    <col min="3390" max="3392" width="0" style="8" hidden="1" customWidth="1"/>
    <col min="3393" max="3393" width="13.453125" style="8" customWidth="1"/>
    <col min="3394" max="3394" width="12.90625" style="8" customWidth="1"/>
    <col min="3395" max="3395" width="8.90625" style="8" bestFit="1" customWidth="1"/>
    <col min="3396" max="3396" width="11.54296875" style="8" customWidth="1"/>
    <col min="3397" max="3397" width="10.6328125" style="8" bestFit="1" customWidth="1"/>
    <col min="3398" max="3595" width="8.6328125" style="8"/>
    <col min="3596" max="3596" width="7.36328125" style="8" customWidth="1"/>
    <col min="3597" max="3597" width="0" style="8" hidden="1" customWidth="1"/>
    <col min="3598" max="3598" width="41.36328125" style="8" customWidth="1"/>
    <col min="3599" max="3643" width="0" style="8" hidden="1" customWidth="1"/>
    <col min="3644" max="3645" width="17" style="8" customWidth="1"/>
    <col min="3646" max="3648" width="0" style="8" hidden="1" customWidth="1"/>
    <col min="3649" max="3649" width="13.453125" style="8" customWidth="1"/>
    <col min="3650" max="3650" width="12.90625" style="8" customWidth="1"/>
    <col min="3651" max="3651" width="8.90625" style="8" bestFit="1" customWidth="1"/>
    <col min="3652" max="3652" width="11.54296875" style="8" customWidth="1"/>
    <col min="3653" max="3653" width="10.6328125" style="8" bestFit="1" customWidth="1"/>
    <col min="3654" max="3851" width="8.6328125" style="8"/>
    <col min="3852" max="3852" width="7.36328125" style="8" customWidth="1"/>
    <col min="3853" max="3853" width="0" style="8" hidden="1" customWidth="1"/>
    <col min="3854" max="3854" width="41.36328125" style="8" customWidth="1"/>
    <col min="3855" max="3899" width="0" style="8" hidden="1" customWidth="1"/>
    <col min="3900" max="3901" width="17" style="8" customWidth="1"/>
    <col min="3902" max="3904" width="0" style="8" hidden="1" customWidth="1"/>
    <col min="3905" max="3905" width="13.453125" style="8" customWidth="1"/>
    <col min="3906" max="3906" width="12.90625" style="8" customWidth="1"/>
    <col min="3907" max="3907" width="8.90625" style="8" bestFit="1" customWidth="1"/>
    <col min="3908" max="3908" width="11.54296875" style="8" customWidth="1"/>
    <col min="3909" max="3909" width="10.6328125" style="8" bestFit="1" customWidth="1"/>
    <col min="3910" max="4107" width="8.6328125" style="8"/>
    <col min="4108" max="4108" width="7.36328125" style="8" customWidth="1"/>
    <col min="4109" max="4109" width="0" style="8" hidden="1" customWidth="1"/>
    <col min="4110" max="4110" width="41.36328125" style="8" customWidth="1"/>
    <col min="4111" max="4155" width="0" style="8" hidden="1" customWidth="1"/>
    <col min="4156" max="4157" width="17" style="8" customWidth="1"/>
    <col min="4158" max="4160" width="0" style="8" hidden="1" customWidth="1"/>
    <col min="4161" max="4161" width="13.453125" style="8" customWidth="1"/>
    <col min="4162" max="4162" width="12.90625" style="8" customWidth="1"/>
    <col min="4163" max="4163" width="8.90625" style="8" bestFit="1" customWidth="1"/>
    <col min="4164" max="4164" width="11.54296875" style="8" customWidth="1"/>
    <col min="4165" max="4165" width="10.6328125" style="8" bestFit="1" customWidth="1"/>
    <col min="4166" max="4363" width="8.6328125" style="8"/>
    <col min="4364" max="4364" width="7.36328125" style="8" customWidth="1"/>
    <col min="4365" max="4365" width="0" style="8" hidden="1" customWidth="1"/>
    <col min="4366" max="4366" width="41.36328125" style="8" customWidth="1"/>
    <col min="4367" max="4411" width="0" style="8" hidden="1" customWidth="1"/>
    <col min="4412" max="4413" width="17" style="8" customWidth="1"/>
    <col min="4414" max="4416" width="0" style="8" hidden="1" customWidth="1"/>
    <col min="4417" max="4417" width="13.453125" style="8" customWidth="1"/>
    <col min="4418" max="4418" width="12.90625" style="8" customWidth="1"/>
    <col min="4419" max="4419" width="8.90625" style="8" bestFit="1" customWidth="1"/>
    <col min="4420" max="4420" width="11.54296875" style="8" customWidth="1"/>
    <col min="4421" max="4421" width="10.6328125" style="8" bestFit="1" customWidth="1"/>
    <col min="4422" max="4619" width="8.6328125" style="8"/>
    <col min="4620" max="4620" width="7.36328125" style="8" customWidth="1"/>
    <col min="4621" max="4621" width="0" style="8" hidden="1" customWidth="1"/>
    <col min="4622" max="4622" width="41.36328125" style="8" customWidth="1"/>
    <col min="4623" max="4667" width="0" style="8" hidden="1" customWidth="1"/>
    <col min="4668" max="4669" width="17" style="8" customWidth="1"/>
    <col min="4670" max="4672" width="0" style="8" hidden="1" customWidth="1"/>
    <col min="4673" max="4673" width="13.453125" style="8" customWidth="1"/>
    <col min="4674" max="4674" width="12.90625" style="8" customWidth="1"/>
    <col min="4675" max="4675" width="8.90625" style="8" bestFit="1" customWidth="1"/>
    <col min="4676" max="4676" width="11.54296875" style="8" customWidth="1"/>
    <col min="4677" max="4677" width="10.6328125" style="8" bestFit="1" customWidth="1"/>
    <col min="4678" max="4875" width="8.6328125" style="8"/>
    <col min="4876" max="4876" width="7.36328125" style="8" customWidth="1"/>
    <col min="4877" max="4877" width="0" style="8" hidden="1" customWidth="1"/>
    <col min="4878" max="4878" width="41.36328125" style="8" customWidth="1"/>
    <col min="4879" max="4923" width="0" style="8" hidden="1" customWidth="1"/>
    <col min="4924" max="4925" width="17" style="8" customWidth="1"/>
    <col min="4926" max="4928" width="0" style="8" hidden="1" customWidth="1"/>
    <col min="4929" max="4929" width="13.453125" style="8" customWidth="1"/>
    <col min="4930" max="4930" width="12.90625" style="8" customWidth="1"/>
    <col min="4931" max="4931" width="8.90625" style="8" bestFit="1" customWidth="1"/>
    <col min="4932" max="4932" width="11.54296875" style="8" customWidth="1"/>
    <col min="4933" max="4933" width="10.6328125" style="8" bestFit="1" customWidth="1"/>
    <col min="4934" max="5131" width="8.6328125" style="8"/>
    <col min="5132" max="5132" width="7.36328125" style="8" customWidth="1"/>
    <col min="5133" max="5133" width="0" style="8" hidden="1" customWidth="1"/>
    <col min="5134" max="5134" width="41.36328125" style="8" customWidth="1"/>
    <col min="5135" max="5179" width="0" style="8" hidden="1" customWidth="1"/>
    <col min="5180" max="5181" width="17" style="8" customWidth="1"/>
    <col min="5182" max="5184" width="0" style="8" hidden="1" customWidth="1"/>
    <col min="5185" max="5185" width="13.453125" style="8" customWidth="1"/>
    <col min="5186" max="5186" width="12.90625" style="8" customWidth="1"/>
    <col min="5187" max="5187" width="8.90625" style="8" bestFit="1" customWidth="1"/>
    <col min="5188" max="5188" width="11.54296875" style="8" customWidth="1"/>
    <col min="5189" max="5189" width="10.6328125" style="8" bestFit="1" customWidth="1"/>
    <col min="5190" max="5387" width="8.6328125" style="8"/>
    <col min="5388" max="5388" width="7.36328125" style="8" customWidth="1"/>
    <col min="5389" max="5389" width="0" style="8" hidden="1" customWidth="1"/>
    <col min="5390" max="5390" width="41.36328125" style="8" customWidth="1"/>
    <col min="5391" max="5435" width="0" style="8" hidden="1" customWidth="1"/>
    <col min="5436" max="5437" width="17" style="8" customWidth="1"/>
    <col min="5438" max="5440" width="0" style="8" hidden="1" customWidth="1"/>
    <col min="5441" max="5441" width="13.453125" style="8" customWidth="1"/>
    <col min="5442" max="5442" width="12.90625" style="8" customWidth="1"/>
    <col min="5443" max="5443" width="8.90625" style="8" bestFit="1" customWidth="1"/>
    <col min="5444" max="5444" width="11.54296875" style="8" customWidth="1"/>
    <col min="5445" max="5445" width="10.6328125" style="8" bestFit="1" customWidth="1"/>
    <col min="5446" max="5643" width="8.6328125" style="8"/>
    <col min="5644" max="5644" width="7.36328125" style="8" customWidth="1"/>
    <col min="5645" max="5645" width="0" style="8" hidden="1" customWidth="1"/>
    <col min="5646" max="5646" width="41.36328125" style="8" customWidth="1"/>
    <col min="5647" max="5691" width="0" style="8" hidden="1" customWidth="1"/>
    <col min="5692" max="5693" width="17" style="8" customWidth="1"/>
    <col min="5694" max="5696" width="0" style="8" hidden="1" customWidth="1"/>
    <col min="5697" max="5697" width="13.453125" style="8" customWidth="1"/>
    <col min="5698" max="5698" width="12.90625" style="8" customWidth="1"/>
    <col min="5699" max="5699" width="8.90625" style="8" bestFit="1" customWidth="1"/>
    <col min="5700" max="5700" width="11.54296875" style="8" customWidth="1"/>
    <col min="5701" max="5701" width="10.6328125" style="8" bestFit="1" customWidth="1"/>
    <col min="5702" max="5899" width="8.6328125" style="8"/>
    <col min="5900" max="5900" width="7.36328125" style="8" customWidth="1"/>
    <col min="5901" max="5901" width="0" style="8" hidden="1" customWidth="1"/>
    <col min="5902" max="5902" width="41.36328125" style="8" customWidth="1"/>
    <col min="5903" max="5947" width="0" style="8" hidden="1" customWidth="1"/>
    <col min="5948" max="5949" width="17" style="8" customWidth="1"/>
    <col min="5950" max="5952" width="0" style="8" hidden="1" customWidth="1"/>
    <col min="5953" max="5953" width="13.453125" style="8" customWidth="1"/>
    <col min="5954" max="5954" width="12.90625" style="8" customWidth="1"/>
    <col min="5955" max="5955" width="8.90625" style="8" bestFit="1" customWidth="1"/>
    <col min="5956" max="5956" width="11.54296875" style="8" customWidth="1"/>
    <col min="5957" max="5957" width="10.6328125" style="8" bestFit="1" customWidth="1"/>
    <col min="5958" max="6155" width="8.6328125" style="8"/>
    <col min="6156" max="6156" width="7.36328125" style="8" customWidth="1"/>
    <col min="6157" max="6157" width="0" style="8" hidden="1" customWidth="1"/>
    <col min="6158" max="6158" width="41.36328125" style="8" customWidth="1"/>
    <col min="6159" max="6203" width="0" style="8" hidden="1" customWidth="1"/>
    <col min="6204" max="6205" width="17" style="8" customWidth="1"/>
    <col min="6206" max="6208" width="0" style="8" hidden="1" customWidth="1"/>
    <col min="6209" max="6209" width="13.453125" style="8" customWidth="1"/>
    <col min="6210" max="6210" width="12.90625" style="8" customWidth="1"/>
    <col min="6211" max="6211" width="8.90625" style="8" bestFit="1" customWidth="1"/>
    <col min="6212" max="6212" width="11.54296875" style="8" customWidth="1"/>
    <col min="6213" max="6213" width="10.6328125" style="8" bestFit="1" customWidth="1"/>
    <col min="6214" max="6411" width="8.6328125" style="8"/>
    <col min="6412" max="6412" width="7.36328125" style="8" customWidth="1"/>
    <col min="6413" max="6413" width="0" style="8" hidden="1" customWidth="1"/>
    <col min="6414" max="6414" width="41.36328125" style="8" customWidth="1"/>
    <col min="6415" max="6459" width="0" style="8" hidden="1" customWidth="1"/>
    <col min="6460" max="6461" width="17" style="8" customWidth="1"/>
    <col min="6462" max="6464" width="0" style="8" hidden="1" customWidth="1"/>
    <col min="6465" max="6465" width="13.453125" style="8" customWidth="1"/>
    <col min="6466" max="6466" width="12.90625" style="8" customWidth="1"/>
    <col min="6467" max="6467" width="8.90625" style="8" bestFit="1" customWidth="1"/>
    <col min="6468" max="6468" width="11.54296875" style="8" customWidth="1"/>
    <col min="6469" max="6469" width="10.6328125" style="8" bestFit="1" customWidth="1"/>
    <col min="6470" max="6667" width="8.6328125" style="8"/>
    <col min="6668" max="6668" width="7.36328125" style="8" customWidth="1"/>
    <col min="6669" max="6669" width="0" style="8" hidden="1" customWidth="1"/>
    <col min="6670" max="6670" width="41.36328125" style="8" customWidth="1"/>
    <col min="6671" max="6715" width="0" style="8" hidden="1" customWidth="1"/>
    <col min="6716" max="6717" width="17" style="8" customWidth="1"/>
    <col min="6718" max="6720" width="0" style="8" hidden="1" customWidth="1"/>
    <col min="6721" max="6721" width="13.453125" style="8" customWidth="1"/>
    <col min="6722" max="6722" width="12.90625" style="8" customWidth="1"/>
    <col min="6723" max="6723" width="8.90625" style="8" bestFit="1" customWidth="1"/>
    <col min="6724" max="6724" width="11.54296875" style="8" customWidth="1"/>
    <col min="6725" max="6725" width="10.6328125" style="8" bestFit="1" customWidth="1"/>
    <col min="6726" max="6923" width="8.6328125" style="8"/>
    <col min="6924" max="6924" width="7.36328125" style="8" customWidth="1"/>
    <col min="6925" max="6925" width="0" style="8" hidden="1" customWidth="1"/>
    <col min="6926" max="6926" width="41.36328125" style="8" customWidth="1"/>
    <col min="6927" max="6971" width="0" style="8" hidden="1" customWidth="1"/>
    <col min="6972" max="6973" width="17" style="8" customWidth="1"/>
    <col min="6974" max="6976" width="0" style="8" hidden="1" customWidth="1"/>
    <col min="6977" max="6977" width="13.453125" style="8" customWidth="1"/>
    <col min="6978" max="6978" width="12.90625" style="8" customWidth="1"/>
    <col min="6979" max="6979" width="8.90625" style="8" bestFit="1" customWidth="1"/>
    <col min="6980" max="6980" width="11.54296875" style="8" customWidth="1"/>
    <col min="6981" max="6981" width="10.6328125" style="8" bestFit="1" customWidth="1"/>
    <col min="6982" max="7179" width="8.6328125" style="8"/>
    <col min="7180" max="7180" width="7.36328125" style="8" customWidth="1"/>
    <col min="7181" max="7181" width="0" style="8" hidden="1" customWidth="1"/>
    <col min="7182" max="7182" width="41.36328125" style="8" customWidth="1"/>
    <col min="7183" max="7227" width="0" style="8" hidden="1" customWidth="1"/>
    <col min="7228" max="7229" width="17" style="8" customWidth="1"/>
    <col min="7230" max="7232" width="0" style="8" hidden="1" customWidth="1"/>
    <col min="7233" max="7233" width="13.453125" style="8" customWidth="1"/>
    <col min="7234" max="7234" width="12.90625" style="8" customWidth="1"/>
    <col min="7235" max="7235" width="8.90625" style="8" bestFit="1" customWidth="1"/>
    <col min="7236" max="7236" width="11.54296875" style="8" customWidth="1"/>
    <col min="7237" max="7237" width="10.6328125" style="8" bestFit="1" customWidth="1"/>
    <col min="7238" max="7435" width="8.6328125" style="8"/>
    <col min="7436" max="7436" width="7.36328125" style="8" customWidth="1"/>
    <col min="7437" max="7437" width="0" style="8" hidden="1" customWidth="1"/>
    <col min="7438" max="7438" width="41.36328125" style="8" customWidth="1"/>
    <col min="7439" max="7483" width="0" style="8" hidden="1" customWidth="1"/>
    <col min="7484" max="7485" width="17" style="8" customWidth="1"/>
    <col min="7486" max="7488" width="0" style="8" hidden="1" customWidth="1"/>
    <col min="7489" max="7489" width="13.453125" style="8" customWidth="1"/>
    <col min="7490" max="7490" width="12.90625" style="8" customWidth="1"/>
    <col min="7491" max="7491" width="8.90625" style="8" bestFit="1" customWidth="1"/>
    <col min="7492" max="7492" width="11.54296875" style="8" customWidth="1"/>
    <col min="7493" max="7493" width="10.6328125" style="8" bestFit="1" customWidth="1"/>
    <col min="7494" max="7691" width="8.6328125" style="8"/>
    <col min="7692" max="7692" width="7.36328125" style="8" customWidth="1"/>
    <col min="7693" max="7693" width="0" style="8" hidden="1" customWidth="1"/>
    <col min="7694" max="7694" width="41.36328125" style="8" customWidth="1"/>
    <col min="7695" max="7739" width="0" style="8" hidden="1" customWidth="1"/>
    <col min="7740" max="7741" width="17" style="8" customWidth="1"/>
    <col min="7742" max="7744" width="0" style="8" hidden="1" customWidth="1"/>
    <col min="7745" max="7745" width="13.453125" style="8" customWidth="1"/>
    <col min="7746" max="7746" width="12.90625" style="8" customWidth="1"/>
    <col min="7747" max="7747" width="8.90625" style="8" bestFit="1" customWidth="1"/>
    <col min="7748" max="7748" width="11.54296875" style="8" customWidth="1"/>
    <col min="7749" max="7749" width="10.6328125" style="8" bestFit="1" customWidth="1"/>
    <col min="7750" max="7947" width="8.6328125" style="8"/>
    <col min="7948" max="7948" width="7.36328125" style="8" customWidth="1"/>
    <col min="7949" max="7949" width="0" style="8" hidden="1" customWidth="1"/>
    <col min="7950" max="7950" width="41.36328125" style="8" customWidth="1"/>
    <col min="7951" max="7995" width="0" style="8" hidden="1" customWidth="1"/>
    <col min="7996" max="7997" width="17" style="8" customWidth="1"/>
    <col min="7998" max="8000" width="0" style="8" hidden="1" customWidth="1"/>
    <col min="8001" max="8001" width="13.453125" style="8" customWidth="1"/>
    <col min="8002" max="8002" width="12.90625" style="8" customWidth="1"/>
    <col min="8003" max="8003" width="8.90625" style="8" bestFit="1" customWidth="1"/>
    <col min="8004" max="8004" width="11.54296875" style="8" customWidth="1"/>
    <col min="8005" max="8005" width="10.6328125" style="8" bestFit="1" customWidth="1"/>
    <col min="8006" max="8203" width="8.6328125" style="8"/>
    <col min="8204" max="8204" width="7.36328125" style="8" customWidth="1"/>
    <col min="8205" max="8205" width="0" style="8" hidden="1" customWidth="1"/>
    <col min="8206" max="8206" width="41.36328125" style="8" customWidth="1"/>
    <col min="8207" max="8251" width="0" style="8" hidden="1" customWidth="1"/>
    <col min="8252" max="8253" width="17" style="8" customWidth="1"/>
    <col min="8254" max="8256" width="0" style="8" hidden="1" customWidth="1"/>
    <col min="8257" max="8257" width="13.453125" style="8" customWidth="1"/>
    <col min="8258" max="8258" width="12.90625" style="8" customWidth="1"/>
    <col min="8259" max="8259" width="8.90625" style="8" bestFit="1" customWidth="1"/>
    <col min="8260" max="8260" width="11.54296875" style="8" customWidth="1"/>
    <col min="8261" max="8261" width="10.6328125" style="8" bestFit="1" customWidth="1"/>
    <col min="8262" max="8459" width="8.6328125" style="8"/>
    <col min="8460" max="8460" width="7.36328125" style="8" customWidth="1"/>
    <col min="8461" max="8461" width="0" style="8" hidden="1" customWidth="1"/>
    <col min="8462" max="8462" width="41.36328125" style="8" customWidth="1"/>
    <col min="8463" max="8507" width="0" style="8" hidden="1" customWidth="1"/>
    <col min="8508" max="8509" width="17" style="8" customWidth="1"/>
    <col min="8510" max="8512" width="0" style="8" hidden="1" customWidth="1"/>
    <col min="8513" max="8513" width="13.453125" style="8" customWidth="1"/>
    <col min="8514" max="8514" width="12.90625" style="8" customWidth="1"/>
    <col min="8515" max="8515" width="8.90625" style="8" bestFit="1" customWidth="1"/>
    <col min="8516" max="8516" width="11.54296875" style="8" customWidth="1"/>
    <col min="8517" max="8517" width="10.6328125" style="8" bestFit="1" customWidth="1"/>
    <col min="8518" max="8715" width="8.6328125" style="8"/>
    <col min="8716" max="8716" width="7.36328125" style="8" customWidth="1"/>
    <col min="8717" max="8717" width="0" style="8" hidden="1" customWidth="1"/>
    <col min="8718" max="8718" width="41.36328125" style="8" customWidth="1"/>
    <col min="8719" max="8763" width="0" style="8" hidden="1" customWidth="1"/>
    <col min="8764" max="8765" width="17" style="8" customWidth="1"/>
    <col min="8766" max="8768" width="0" style="8" hidden="1" customWidth="1"/>
    <col min="8769" max="8769" width="13.453125" style="8" customWidth="1"/>
    <col min="8770" max="8770" width="12.90625" style="8" customWidth="1"/>
    <col min="8771" max="8771" width="8.90625" style="8" bestFit="1" customWidth="1"/>
    <col min="8772" max="8772" width="11.54296875" style="8" customWidth="1"/>
    <col min="8773" max="8773" width="10.6328125" style="8" bestFit="1" customWidth="1"/>
    <col min="8774" max="8971" width="8.6328125" style="8"/>
    <col min="8972" max="8972" width="7.36328125" style="8" customWidth="1"/>
    <col min="8973" max="8973" width="0" style="8" hidden="1" customWidth="1"/>
    <col min="8974" max="8974" width="41.36328125" style="8" customWidth="1"/>
    <col min="8975" max="9019" width="0" style="8" hidden="1" customWidth="1"/>
    <col min="9020" max="9021" width="17" style="8" customWidth="1"/>
    <col min="9022" max="9024" width="0" style="8" hidden="1" customWidth="1"/>
    <col min="9025" max="9025" width="13.453125" style="8" customWidth="1"/>
    <col min="9026" max="9026" width="12.90625" style="8" customWidth="1"/>
    <col min="9027" max="9027" width="8.90625" style="8" bestFit="1" customWidth="1"/>
    <col min="9028" max="9028" width="11.54296875" style="8" customWidth="1"/>
    <col min="9029" max="9029" width="10.6328125" style="8" bestFit="1" customWidth="1"/>
    <col min="9030" max="9227" width="8.6328125" style="8"/>
    <col min="9228" max="9228" width="7.36328125" style="8" customWidth="1"/>
    <col min="9229" max="9229" width="0" style="8" hidden="1" customWidth="1"/>
    <col min="9230" max="9230" width="41.36328125" style="8" customWidth="1"/>
    <col min="9231" max="9275" width="0" style="8" hidden="1" customWidth="1"/>
    <col min="9276" max="9277" width="17" style="8" customWidth="1"/>
    <col min="9278" max="9280" width="0" style="8" hidden="1" customWidth="1"/>
    <col min="9281" max="9281" width="13.453125" style="8" customWidth="1"/>
    <col min="9282" max="9282" width="12.90625" style="8" customWidth="1"/>
    <col min="9283" max="9283" width="8.90625" style="8" bestFit="1" customWidth="1"/>
    <col min="9284" max="9284" width="11.54296875" style="8" customWidth="1"/>
    <col min="9285" max="9285" width="10.6328125" style="8" bestFit="1" customWidth="1"/>
    <col min="9286" max="9483" width="8.6328125" style="8"/>
    <col min="9484" max="9484" width="7.36328125" style="8" customWidth="1"/>
    <col min="9485" max="9485" width="0" style="8" hidden="1" customWidth="1"/>
    <col min="9486" max="9486" width="41.36328125" style="8" customWidth="1"/>
    <col min="9487" max="9531" width="0" style="8" hidden="1" customWidth="1"/>
    <col min="9532" max="9533" width="17" style="8" customWidth="1"/>
    <col min="9534" max="9536" width="0" style="8" hidden="1" customWidth="1"/>
    <col min="9537" max="9537" width="13.453125" style="8" customWidth="1"/>
    <col min="9538" max="9538" width="12.90625" style="8" customWidth="1"/>
    <col min="9539" max="9539" width="8.90625" style="8" bestFit="1" customWidth="1"/>
    <col min="9540" max="9540" width="11.54296875" style="8" customWidth="1"/>
    <col min="9541" max="9541" width="10.6328125" style="8" bestFit="1" customWidth="1"/>
    <col min="9542" max="9739" width="8.6328125" style="8"/>
    <col min="9740" max="9740" width="7.36328125" style="8" customWidth="1"/>
    <col min="9741" max="9741" width="0" style="8" hidden="1" customWidth="1"/>
    <col min="9742" max="9742" width="41.36328125" style="8" customWidth="1"/>
    <col min="9743" max="9787" width="0" style="8" hidden="1" customWidth="1"/>
    <col min="9788" max="9789" width="17" style="8" customWidth="1"/>
    <col min="9790" max="9792" width="0" style="8" hidden="1" customWidth="1"/>
    <col min="9793" max="9793" width="13.453125" style="8" customWidth="1"/>
    <col min="9794" max="9794" width="12.90625" style="8" customWidth="1"/>
    <col min="9795" max="9795" width="8.90625" style="8" bestFit="1" customWidth="1"/>
    <col min="9796" max="9796" width="11.54296875" style="8" customWidth="1"/>
    <col min="9797" max="9797" width="10.6328125" style="8" bestFit="1" customWidth="1"/>
    <col min="9798" max="9995" width="8.6328125" style="8"/>
    <col min="9996" max="9996" width="7.36328125" style="8" customWidth="1"/>
    <col min="9997" max="9997" width="0" style="8" hidden="1" customWidth="1"/>
    <col min="9998" max="9998" width="41.36328125" style="8" customWidth="1"/>
    <col min="9999" max="10043" width="0" style="8" hidden="1" customWidth="1"/>
    <col min="10044" max="10045" width="17" style="8" customWidth="1"/>
    <col min="10046" max="10048" width="0" style="8" hidden="1" customWidth="1"/>
    <col min="10049" max="10049" width="13.453125" style="8" customWidth="1"/>
    <col min="10050" max="10050" width="12.90625" style="8" customWidth="1"/>
    <col min="10051" max="10051" width="8.90625" style="8" bestFit="1" customWidth="1"/>
    <col min="10052" max="10052" width="11.54296875" style="8" customWidth="1"/>
    <col min="10053" max="10053" width="10.6328125" style="8" bestFit="1" customWidth="1"/>
    <col min="10054" max="10251" width="8.6328125" style="8"/>
    <col min="10252" max="10252" width="7.36328125" style="8" customWidth="1"/>
    <col min="10253" max="10253" width="0" style="8" hidden="1" customWidth="1"/>
    <col min="10254" max="10254" width="41.36328125" style="8" customWidth="1"/>
    <col min="10255" max="10299" width="0" style="8" hidden="1" customWidth="1"/>
    <col min="10300" max="10301" width="17" style="8" customWidth="1"/>
    <col min="10302" max="10304" width="0" style="8" hidden="1" customWidth="1"/>
    <col min="10305" max="10305" width="13.453125" style="8" customWidth="1"/>
    <col min="10306" max="10306" width="12.90625" style="8" customWidth="1"/>
    <col min="10307" max="10307" width="8.90625" style="8" bestFit="1" customWidth="1"/>
    <col min="10308" max="10308" width="11.54296875" style="8" customWidth="1"/>
    <col min="10309" max="10309" width="10.6328125" style="8" bestFit="1" customWidth="1"/>
    <col min="10310" max="10507" width="8.6328125" style="8"/>
    <col min="10508" max="10508" width="7.36328125" style="8" customWidth="1"/>
    <col min="10509" max="10509" width="0" style="8" hidden="1" customWidth="1"/>
    <col min="10510" max="10510" width="41.36328125" style="8" customWidth="1"/>
    <col min="10511" max="10555" width="0" style="8" hidden="1" customWidth="1"/>
    <col min="10556" max="10557" width="17" style="8" customWidth="1"/>
    <col min="10558" max="10560" width="0" style="8" hidden="1" customWidth="1"/>
    <col min="10561" max="10561" width="13.453125" style="8" customWidth="1"/>
    <col min="10562" max="10562" width="12.90625" style="8" customWidth="1"/>
    <col min="10563" max="10563" width="8.90625" style="8" bestFit="1" customWidth="1"/>
    <col min="10564" max="10564" width="11.54296875" style="8" customWidth="1"/>
    <col min="10565" max="10565" width="10.6328125" style="8" bestFit="1" customWidth="1"/>
    <col min="10566" max="10763" width="8.6328125" style="8"/>
    <col min="10764" max="10764" width="7.36328125" style="8" customWidth="1"/>
    <col min="10765" max="10765" width="0" style="8" hidden="1" customWidth="1"/>
    <col min="10766" max="10766" width="41.36328125" style="8" customWidth="1"/>
    <col min="10767" max="10811" width="0" style="8" hidden="1" customWidth="1"/>
    <col min="10812" max="10813" width="17" style="8" customWidth="1"/>
    <col min="10814" max="10816" width="0" style="8" hidden="1" customWidth="1"/>
    <col min="10817" max="10817" width="13.453125" style="8" customWidth="1"/>
    <col min="10818" max="10818" width="12.90625" style="8" customWidth="1"/>
    <col min="10819" max="10819" width="8.90625" style="8" bestFit="1" customWidth="1"/>
    <col min="10820" max="10820" width="11.54296875" style="8" customWidth="1"/>
    <col min="10821" max="10821" width="10.6328125" style="8" bestFit="1" customWidth="1"/>
    <col min="10822" max="11019" width="8.6328125" style="8"/>
    <col min="11020" max="11020" width="7.36328125" style="8" customWidth="1"/>
    <col min="11021" max="11021" width="0" style="8" hidden="1" customWidth="1"/>
    <col min="11022" max="11022" width="41.36328125" style="8" customWidth="1"/>
    <col min="11023" max="11067" width="0" style="8" hidden="1" customWidth="1"/>
    <col min="11068" max="11069" width="17" style="8" customWidth="1"/>
    <col min="11070" max="11072" width="0" style="8" hidden="1" customWidth="1"/>
    <col min="11073" max="11073" width="13.453125" style="8" customWidth="1"/>
    <col min="11074" max="11074" width="12.90625" style="8" customWidth="1"/>
    <col min="11075" max="11075" width="8.90625" style="8" bestFit="1" customWidth="1"/>
    <col min="11076" max="11076" width="11.54296875" style="8" customWidth="1"/>
    <col min="11077" max="11077" width="10.6328125" style="8" bestFit="1" customWidth="1"/>
    <col min="11078" max="11275" width="8.6328125" style="8"/>
    <col min="11276" max="11276" width="7.36328125" style="8" customWidth="1"/>
    <col min="11277" max="11277" width="0" style="8" hidden="1" customWidth="1"/>
    <col min="11278" max="11278" width="41.36328125" style="8" customWidth="1"/>
    <col min="11279" max="11323" width="0" style="8" hidden="1" customWidth="1"/>
    <col min="11324" max="11325" width="17" style="8" customWidth="1"/>
    <col min="11326" max="11328" width="0" style="8" hidden="1" customWidth="1"/>
    <col min="11329" max="11329" width="13.453125" style="8" customWidth="1"/>
    <col min="11330" max="11330" width="12.90625" style="8" customWidth="1"/>
    <col min="11331" max="11331" width="8.90625" style="8" bestFit="1" customWidth="1"/>
    <col min="11332" max="11332" width="11.54296875" style="8" customWidth="1"/>
    <col min="11333" max="11333" width="10.6328125" style="8" bestFit="1" customWidth="1"/>
    <col min="11334" max="11531" width="8.6328125" style="8"/>
    <col min="11532" max="11532" width="7.36328125" style="8" customWidth="1"/>
    <col min="11533" max="11533" width="0" style="8" hidden="1" customWidth="1"/>
    <col min="11534" max="11534" width="41.36328125" style="8" customWidth="1"/>
    <col min="11535" max="11579" width="0" style="8" hidden="1" customWidth="1"/>
    <col min="11580" max="11581" width="17" style="8" customWidth="1"/>
    <col min="11582" max="11584" width="0" style="8" hidden="1" customWidth="1"/>
    <col min="11585" max="11585" width="13.453125" style="8" customWidth="1"/>
    <col min="11586" max="11586" width="12.90625" style="8" customWidth="1"/>
    <col min="11587" max="11587" width="8.90625" style="8" bestFit="1" customWidth="1"/>
    <col min="11588" max="11588" width="11.54296875" style="8" customWidth="1"/>
    <col min="11589" max="11589" width="10.6328125" style="8" bestFit="1" customWidth="1"/>
    <col min="11590" max="11787" width="8.6328125" style="8"/>
    <col min="11788" max="11788" width="7.36328125" style="8" customWidth="1"/>
    <col min="11789" max="11789" width="0" style="8" hidden="1" customWidth="1"/>
    <col min="11790" max="11790" width="41.36328125" style="8" customWidth="1"/>
    <col min="11791" max="11835" width="0" style="8" hidden="1" customWidth="1"/>
    <col min="11836" max="11837" width="17" style="8" customWidth="1"/>
    <col min="11838" max="11840" width="0" style="8" hidden="1" customWidth="1"/>
    <col min="11841" max="11841" width="13.453125" style="8" customWidth="1"/>
    <col min="11842" max="11842" width="12.90625" style="8" customWidth="1"/>
    <col min="11843" max="11843" width="8.90625" style="8" bestFit="1" customWidth="1"/>
    <col min="11844" max="11844" width="11.54296875" style="8" customWidth="1"/>
    <col min="11845" max="11845" width="10.6328125" style="8" bestFit="1" customWidth="1"/>
    <col min="11846" max="12043" width="8.6328125" style="8"/>
    <col min="12044" max="12044" width="7.36328125" style="8" customWidth="1"/>
    <col min="12045" max="12045" width="0" style="8" hidden="1" customWidth="1"/>
    <col min="12046" max="12046" width="41.36328125" style="8" customWidth="1"/>
    <col min="12047" max="12091" width="0" style="8" hidden="1" customWidth="1"/>
    <col min="12092" max="12093" width="17" style="8" customWidth="1"/>
    <col min="12094" max="12096" width="0" style="8" hidden="1" customWidth="1"/>
    <col min="12097" max="12097" width="13.453125" style="8" customWidth="1"/>
    <col min="12098" max="12098" width="12.90625" style="8" customWidth="1"/>
    <col min="12099" max="12099" width="8.90625" style="8" bestFit="1" customWidth="1"/>
    <col min="12100" max="12100" width="11.54296875" style="8" customWidth="1"/>
    <col min="12101" max="12101" width="10.6328125" style="8" bestFit="1" customWidth="1"/>
    <col min="12102" max="12299" width="8.6328125" style="8"/>
    <col min="12300" max="12300" width="7.36328125" style="8" customWidth="1"/>
    <col min="12301" max="12301" width="0" style="8" hidden="1" customWidth="1"/>
    <col min="12302" max="12302" width="41.36328125" style="8" customWidth="1"/>
    <col min="12303" max="12347" width="0" style="8" hidden="1" customWidth="1"/>
    <col min="12348" max="12349" width="17" style="8" customWidth="1"/>
    <col min="12350" max="12352" width="0" style="8" hidden="1" customWidth="1"/>
    <col min="12353" max="12353" width="13.453125" style="8" customWidth="1"/>
    <col min="12354" max="12354" width="12.90625" style="8" customWidth="1"/>
    <col min="12355" max="12355" width="8.90625" style="8" bestFit="1" customWidth="1"/>
    <col min="12356" max="12356" width="11.54296875" style="8" customWidth="1"/>
    <col min="12357" max="12357" width="10.6328125" style="8" bestFit="1" customWidth="1"/>
    <col min="12358" max="12555" width="8.6328125" style="8"/>
    <col min="12556" max="12556" width="7.36328125" style="8" customWidth="1"/>
    <col min="12557" max="12557" width="0" style="8" hidden="1" customWidth="1"/>
    <col min="12558" max="12558" width="41.36328125" style="8" customWidth="1"/>
    <col min="12559" max="12603" width="0" style="8" hidden="1" customWidth="1"/>
    <col min="12604" max="12605" width="17" style="8" customWidth="1"/>
    <col min="12606" max="12608" width="0" style="8" hidden="1" customWidth="1"/>
    <col min="12609" max="12609" width="13.453125" style="8" customWidth="1"/>
    <col min="12610" max="12610" width="12.90625" style="8" customWidth="1"/>
    <col min="12611" max="12611" width="8.90625" style="8" bestFit="1" customWidth="1"/>
    <col min="12612" max="12612" width="11.54296875" style="8" customWidth="1"/>
    <col min="12613" max="12613" width="10.6328125" style="8" bestFit="1" customWidth="1"/>
    <col min="12614" max="12811" width="8.6328125" style="8"/>
    <col min="12812" max="12812" width="7.36328125" style="8" customWidth="1"/>
    <col min="12813" max="12813" width="0" style="8" hidden="1" customWidth="1"/>
    <col min="12814" max="12814" width="41.36328125" style="8" customWidth="1"/>
    <col min="12815" max="12859" width="0" style="8" hidden="1" customWidth="1"/>
    <col min="12860" max="12861" width="17" style="8" customWidth="1"/>
    <col min="12862" max="12864" width="0" style="8" hidden="1" customWidth="1"/>
    <col min="12865" max="12865" width="13.453125" style="8" customWidth="1"/>
    <col min="12866" max="12866" width="12.90625" style="8" customWidth="1"/>
    <col min="12867" max="12867" width="8.90625" style="8" bestFit="1" customWidth="1"/>
    <col min="12868" max="12868" width="11.54296875" style="8" customWidth="1"/>
    <col min="12869" max="12869" width="10.6328125" style="8" bestFit="1" customWidth="1"/>
    <col min="12870" max="13067" width="8.6328125" style="8"/>
    <col min="13068" max="13068" width="7.36328125" style="8" customWidth="1"/>
    <col min="13069" max="13069" width="0" style="8" hidden="1" customWidth="1"/>
    <col min="13070" max="13070" width="41.36328125" style="8" customWidth="1"/>
    <col min="13071" max="13115" width="0" style="8" hidden="1" customWidth="1"/>
    <col min="13116" max="13117" width="17" style="8" customWidth="1"/>
    <col min="13118" max="13120" width="0" style="8" hidden="1" customWidth="1"/>
    <col min="13121" max="13121" width="13.453125" style="8" customWidth="1"/>
    <col min="13122" max="13122" width="12.90625" style="8" customWidth="1"/>
    <col min="13123" max="13123" width="8.90625" style="8" bestFit="1" customWidth="1"/>
    <col min="13124" max="13124" width="11.54296875" style="8" customWidth="1"/>
    <col min="13125" max="13125" width="10.6328125" style="8" bestFit="1" customWidth="1"/>
    <col min="13126" max="13323" width="8.6328125" style="8"/>
    <col min="13324" max="13324" width="7.36328125" style="8" customWidth="1"/>
    <col min="13325" max="13325" width="0" style="8" hidden="1" customWidth="1"/>
    <col min="13326" max="13326" width="41.36328125" style="8" customWidth="1"/>
    <col min="13327" max="13371" width="0" style="8" hidden="1" customWidth="1"/>
    <col min="13372" max="13373" width="17" style="8" customWidth="1"/>
    <col min="13374" max="13376" width="0" style="8" hidden="1" customWidth="1"/>
    <col min="13377" max="13377" width="13.453125" style="8" customWidth="1"/>
    <col min="13378" max="13378" width="12.90625" style="8" customWidth="1"/>
    <col min="13379" max="13379" width="8.90625" style="8" bestFit="1" customWidth="1"/>
    <col min="13380" max="13380" width="11.54296875" style="8" customWidth="1"/>
    <col min="13381" max="13381" width="10.6328125" style="8" bestFit="1" customWidth="1"/>
    <col min="13382" max="13579" width="8.6328125" style="8"/>
    <col min="13580" max="13580" width="7.36328125" style="8" customWidth="1"/>
    <col min="13581" max="13581" width="0" style="8" hidden="1" customWidth="1"/>
    <col min="13582" max="13582" width="41.36328125" style="8" customWidth="1"/>
    <col min="13583" max="13627" width="0" style="8" hidden="1" customWidth="1"/>
    <col min="13628" max="13629" width="17" style="8" customWidth="1"/>
    <col min="13630" max="13632" width="0" style="8" hidden="1" customWidth="1"/>
    <col min="13633" max="13633" width="13.453125" style="8" customWidth="1"/>
    <col min="13634" max="13634" width="12.90625" style="8" customWidth="1"/>
    <col min="13635" max="13635" width="8.90625" style="8" bestFit="1" customWidth="1"/>
    <col min="13636" max="13636" width="11.54296875" style="8" customWidth="1"/>
    <col min="13637" max="13637" width="10.6328125" style="8" bestFit="1" customWidth="1"/>
    <col min="13638" max="13835" width="8.6328125" style="8"/>
    <col min="13836" max="13836" width="7.36328125" style="8" customWidth="1"/>
    <col min="13837" max="13837" width="0" style="8" hidden="1" customWidth="1"/>
    <col min="13838" max="13838" width="41.36328125" style="8" customWidth="1"/>
    <col min="13839" max="13883" width="0" style="8" hidden="1" customWidth="1"/>
    <col min="13884" max="13885" width="17" style="8" customWidth="1"/>
    <col min="13886" max="13888" width="0" style="8" hidden="1" customWidth="1"/>
    <col min="13889" max="13889" width="13.453125" style="8" customWidth="1"/>
    <col min="13890" max="13890" width="12.90625" style="8" customWidth="1"/>
    <col min="13891" max="13891" width="8.90625" style="8" bestFit="1" customWidth="1"/>
    <col min="13892" max="13892" width="11.54296875" style="8" customWidth="1"/>
    <col min="13893" max="13893" width="10.6328125" style="8" bestFit="1" customWidth="1"/>
    <col min="13894" max="14091" width="8.6328125" style="8"/>
    <col min="14092" max="14092" width="7.36328125" style="8" customWidth="1"/>
    <col min="14093" max="14093" width="0" style="8" hidden="1" customWidth="1"/>
    <col min="14094" max="14094" width="41.36328125" style="8" customWidth="1"/>
    <col min="14095" max="14139" width="0" style="8" hidden="1" customWidth="1"/>
    <col min="14140" max="14141" width="17" style="8" customWidth="1"/>
    <col min="14142" max="14144" width="0" style="8" hidden="1" customWidth="1"/>
    <col min="14145" max="14145" width="13.453125" style="8" customWidth="1"/>
    <col min="14146" max="14146" width="12.90625" style="8" customWidth="1"/>
    <col min="14147" max="14147" width="8.90625" style="8" bestFit="1" customWidth="1"/>
    <col min="14148" max="14148" width="11.54296875" style="8" customWidth="1"/>
    <col min="14149" max="14149" width="10.6328125" style="8" bestFit="1" customWidth="1"/>
    <col min="14150" max="14347" width="8.6328125" style="8"/>
    <col min="14348" max="14348" width="7.36328125" style="8" customWidth="1"/>
    <col min="14349" max="14349" width="0" style="8" hidden="1" customWidth="1"/>
    <col min="14350" max="14350" width="41.36328125" style="8" customWidth="1"/>
    <col min="14351" max="14395" width="0" style="8" hidden="1" customWidth="1"/>
    <col min="14396" max="14397" width="17" style="8" customWidth="1"/>
    <col min="14398" max="14400" width="0" style="8" hidden="1" customWidth="1"/>
    <col min="14401" max="14401" width="13.453125" style="8" customWidth="1"/>
    <col min="14402" max="14402" width="12.90625" style="8" customWidth="1"/>
    <col min="14403" max="14403" width="8.90625" style="8" bestFit="1" customWidth="1"/>
    <col min="14404" max="14404" width="11.54296875" style="8" customWidth="1"/>
    <col min="14405" max="14405" width="10.6328125" style="8" bestFit="1" customWidth="1"/>
    <col min="14406" max="14603" width="8.6328125" style="8"/>
    <col min="14604" max="14604" width="7.36328125" style="8" customWidth="1"/>
    <col min="14605" max="14605" width="0" style="8" hidden="1" customWidth="1"/>
    <col min="14606" max="14606" width="41.36328125" style="8" customWidth="1"/>
    <col min="14607" max="14651" width="0" style="8" hidden="1" customWidth="1"/>
    <col min="14652" max="14653" width="17" style="8" customWidth="1"/>
    <col min="14654" max="14656" width="0" style="8" hidden="1" customWidth="1"/>
    <col min="14657" max="14657" width="13.453125" style="8" customWidth="1"/>
    <col min="14658" max="14658" width="12.90625" style="8" customWidth="1"/>
    <col min="14659" max="14659" width="8.90625" style="8" bestFit="1" customWidth="1"/>
    <col min="14660" max="14660" width="11.54296875" style="8" customWidth="1"/>
    <col min="14661" max="14661" width="10.6328125" style="8" bestFit="1" customWidth="1"/>
    <col min="14662" max="14859" width="8.6328125" style="8"/>
    <col min="14860" max="14860" width="7.36328125" style="8" customWidth="1"/>
    <col min="14861" max="14861" width="0" style="8" hidden="1" customWidth="1"/>
    <col min="14862" max="14862" width="41.36328125" style="8" customWidth="1"/>
    <col min="14863" max="14907" width="0" style="8" hidden="1" customWidth="1"/>
    <col min="14908" max="14909" width="17" style="8" customWidth="1"/>
    <col min="14910" max="14912" width="0" style="8" hidden="1" customWidth="1"/>
    <col min="14913" max="14913" width="13.453125" style="8" customWidth="1"/>
    <col min="14914" max="14914" width="12.90625" style="8" customWidth="1"/>
    <col min="14915" max="14915" width="8.90625" style="8" bestFit="1" customWidth="1"/>
    <col min="14916" max="14916" width="11.54296875" style="8" customWidth="1"/>
    <col min="14917" max="14917" width="10.6328125" style="8" bestFit="1" customWidth="1"/>
    <col min="14918" max="15115" width="8.6328125" style="8"/>
    <col min="15116" max="15116" width="7.36328125" style="8" customWidth="1"/>
    <col min="15117" max="15117" width="0" style="8" hidden="1" customWidth="1"/>
    <col min="15118" max="15118" width="41.36328125" style="8" customWidth="1"/>
    <col min="15119" max="15163" width="0" style="8" hidden="1" customWidth="1"/>
    <col min="15164" max="15165" width="17" style="8" customWidth="1"/>
    <col min="15166" max="15168" width="0" style="8" hidden="1" customWidth="1"/>
    <col min="15169" max="15169" width="13.453125" style="8" customWidth="1"/>
    <col min="15170" max="15170" width="12.90625" style="8" customWidth="1"/>
    <col min="15171" max="15171" width="8.90625" style="8" bestFit="1" customWidth="1"/>
    <col min="15172" max="15172" width="11.54296875" style="8" customWidth="1"/>
    <col min="15173" max="15173" width="10.6328125" style="8" bestFit="1" customWidth="1"/>
    <col min="15174" max="15371" width="8.6328125" style="8"/>
    <col min="15372" max="15372" width="7.36328125" style="8" customWidth="1"/>
    <col min="15373" max="15373" width="0" style="8" hidden="1" customWidth="1"/>
    <col min="15374" max="15374" width="41.36328125" style="8" customWidth="1"/>
    <col min="15375" max="15419" width="0" style="8" hidden="1" customWidth="1"/>
    <col min="15420" max="15421" width="17" style="8" customWidth="1"/>
    <col min="15422" max="15424" width="0" style="8" hidden="1" customWidth="1"/>
    <col min="15425" max="15425" width="13.453125" style="8" customWidth="1"/>
    <col min="15426" max="15426" width="12.90625" style="8" customWidth="1"/>
    <col min="15427" max="15427" width="8.90625" style="8" bestFit="1" customWidth="1"/>
    <col min="15428" max="15428" width="11.54296875" style="8" customWidth="1"/>
    <col min="15429" max="15429" width="10.6328125" style="8" bestFit="1" customWidth="1"/>
    <col min="15430" max="15627" width="8.6328125" style="8"/>
    <col min="15628" max="15628" width="7.36328125" style="8" customWidth="1"/>
    <col min="15629" max="15629" width="0" style="8" hidden="1" customWidth="1"/>
    <col min="15630" max="15630" width="41.36328125" style="8" customWidth="1"/>
    <col min="15631" max="15675" width="0" style="8" hidden="1" customWidth="1"/>
    <col min="15676" max="15677" width="17" style="8" customWidth="1"/>
    <col min="15678" max="15680" width="0" style="8" hidden="1" customWidth="1"/>
    <col min="15681" max="15681" width="13.453125" style="8" customWidth="1"/>
    <col min="15682" max="15682" width="12.90625" style="8" customWidth="1"/>
    <col min="15683" max="15683" width="8.90625" style="8" bestFit="1" customWidth="1"/>
    <col min="15684" max="15684" width="11.54296875" style="8" customWidth="1"/>
    <col min="15685" max="15685" width="10.6328125" style="8" bestFit="1" customWidth="1"/>
    <col min="15686" max="15883" width="8.6328125" style="8"/>
    <col min="15884" max="15884" width="7.36328125" style="8" customWidth="1"/>
    <col min="15885" max="15885" width="0" style="8" hidden="1" customWidth="1"/>
    <col min="15886" max="15886" width="41.36328125" style="8" customWidth="1"/>
    <col min="15887" max="15931" width="0" style="8" hidden="1" customWidth="1"/>
    <col min="15932" max="15933" width="17" style="8" customWidth="1"/>
    <col min="15934" max="15936" width="0" style="8" hidden="1" customWidth="1"/>
    <col min="15937" max="15937" width="13.453125" style="8" customWidth="1"/>
    <col min="15938" max="15938" width="12.90625" style="8" customWidth="1"/>
    <col min="15939" max="15939" width="8.90625" style="8" bestFit="1" customWidth="1"/>
    <col min="15940" max="15940" width="11.54296875" style="8" customWidth="1"/>
    <col min="15941" max="15941" width="10.6328125" style="8" bestFit="1" customWidth="1"/>
    <col min="15942" max="16139" width="8.6328125" style="8"/>
    <col min="16140" max="16140" width="7.36328125" style="8" customWidth="1"/>
    <col min="16141" max="16141" width="0" style="8" hidden="1" customWidth="1"/>
    <col min="16142" max="16142" width="41.36328125" style="8" customWidth="1"/>
    <col min="16143" max="16187" width="0" style="8" hidden="1" customWidth="1"/>
    <col min="16188" max="16189" width="17" style="8" customWidth="1"/>
    <col min="16190" max="16192" width="0" style="8" hidden="1" customWidth="1"/>
    <col min="16193" max="16193" width="13.453125" style="8" customWidth="1"/>
    <col min="16194" max="16194" width="12.90625" style="8" customWidth="1"/>
    <col min="16195" max="16195" width="8.90625" style="8" bestFit="1" customWidth="1"/>
    <col min="16196" max="16196" width="11.54296875" style="8" customWidth="1"/>
    <col min="16197" max="16197" width="10.6328125" style="8" bestFit="1" customWidth="1"/>
    <col min="16198" max="16384" width="8.6328125" style="8"/>
  </cols>
  <sheetData>
    <row r="1" spans="1:69" s="1" customFormat="1" ht="24.65" customHeight="1">
      <c r="A1" s="96" t="s">
        <v>0</v>
      </c>
      <c r="B1" s="97" t="s">
        <v>1</v>
      </c>
      <c r="C1" s="98" t="s">
        <v>2</v>
      </c>
      <c r="D1" s="53" t="s">
        <v>3</v>
      </c>
      <c r="E1" s="54"/>
      <c r="F1" s="54"/>
      <c r="G1" s="55" t="s">
        <v>15</v>
      </c>
      <c r="H1" s="55"/>
      <c r="I1" s="56"/>
      <c r="J1" s="53" t="s">
        <v>4</v>
      </c>
      <c r="K1" s="54"/>
      <c r="L1" s="54"/>
      <c r="M1" s="55" t="s">
        <v>16</v>
      </c>
      <c r="N1" s="55"/>
      <c r="O1" s="56"/>
      <c r="P1" s="63" t="s">
        <v>5</v>
      </c>
      <c r="Q1" s="64"/>
      <c r="R1" s="64"/>
      <c r="S1" s="55" t="s">
        <v>17</v>
      </c>
      <c r="T1" s="55"/>
      <c r="U1" s="56"/>
      <c r="V1" s="69" t="s">
        <v>6</v>
      </c>
      <c r="W1" s="70"/>
      <c r="X1" s="70"/>
      <c r="Y1" s="55" t="s">
        <v>18</v>
      </c>
      <c r="Z1" s="55"/>
      <c r="AA1" s="56"/>
      <c r="AB1" s="77" t="s">
        <v>7</v>
      </c>
      <c r="AC1" s="78"/>
      <c r="AD1" s="78"/>
      <c r="AE1" s="55" t="s">
        <v>19</v>
      </c>
      <c r="AF1" s="55"/>
      <c r="AG1" s="56"/>
      <c r="AH1" s="77" t="s">
        <v>8</v>
      </c>
      <c r="AI1" s="78"/>
      <c r="AJ1" s="78"/>
      <c r="AK1" s="55" t="s">
        <v>20</v>
      </c>
      <c r="AL1" s="55"/>
      <c r="AM1" s="56"/>
      <c r="AN1" s="81" t="s">
        <v>9</v>
      </c>
      <c r="AO1" s="82"/>
      <c r="AP1" s="82"/>
      <c r="AQ1" s="55" t="s">
        <v>21</v>
      </c>
      <c r="AR1" s="55"/>
      <c r="AS1" s="56"/>
      <c r="AT1" s="85" t="s">
        <v>10</v>
      </c>
      <c r="AU1" s="86"/>
      <c r="AV1" s="86"/>
      <c r="AW1" s="55" t="s">
        <v>244</v>
      </c>
      <c r="AX1" s="55"/>
      <c r="AY1" s="56"/>
      <c r="AZ1" s="88" t="s">
        <v>11</v>
      </c>
      <c r="BA1" s="89"/>
      <c r="BB1" s="89"/>
      <c r="BC1" s="55" t="s">
        <v>245</v>
      </c>
      <c r="BD1" s="55"/>
      <c r="BE1" s="56"/>
      <c r="BF1" s="93" t="s">
        <v>12</v>
      </c>
      <c r="BG1" s="94"/>
      <c r="BH1" s="94"/>
      <c r="BI1" s="55" t="s">
        <v>22</v>
      </c>
      <c r="BJ1" s="55"/>
      <c r="BK1" s="56"/>
      <c r="BL1" s="91" t="s">
        <v>13</v>
      </c>
      <c r="BM1" s="17"/>
      <c r="BN1" s="17"/>
      <c r="BO1" s="18" t="s">
        <v>14</v>
      </c>
      <c r="BP1" s="18"/>
      <c r="BQ1" s="18"/>
    </row>
    <row r="2" spans="1:69" s="1" customFormat="1" ht="50.15" customHeight="1">
      <c r="A2" s="99"/>
      <c r="B2" s="66"/>
      <c r="C2" s="67"/>
      <c r="D2" s="57" t="s">
        <v>23</v>
      </c>
      <c r="E2" s="19" t="s">
        <v>24</v>
      </c>
      <c r="F2" s="20" t="s">
        <v>25</v>
      </c>
      <c r="G2" s="21" t="s">
        <v>23</v>
      </c>
      <c r="H2" s="21" t="s">
        <v>24</v>
      </c>
      <c r="I2" s="58" t="s">
        <v>25</v>
      </c>
      <c r="J2" s="57" t="s">
        <v>23</v>
      </c>
      <c r="K2" s="19" t="s">
        <v>24</v>
      </c>
      <c r="L2" s="20" t="s">
        <v>25</v>
      </c>
      <c r="M2" s="21" t="s">
        <v>23</v>
      </c>
      <c r="N2" s="21" t="s">
        <v>24</v>
      </c>
      <c r="O2" s="58" t="s">
        <v>25</v>
      </c>
      <c r="P2" s="65" t="s">
        <v>23</v>
      </c>
      <c r="Q2" s="22" t="s">
        <v>24</v>
      </c>
      <c r="R2" s="23" t="s">
        <v>25</v>
      </c>
      <c r="S2" s="21" t="s">
        <v>23</v>
      </c>
      <c r="T2" s="21" t="s">
        <v>24</v>
      </c>
      <c r="U2" s="58" t="s">
        <v>25</v>
      </c>
      <c r="V2" s="71" t="s">
        <v>23</v>
      </c>
      <c r="W2" s="24" t="s">
        <v>24</v>
      </c>
      <c r="X2" s="25" t="s">
        <v>25</v>
      </c>
      <c r="Y2" s="21" t="s">
        <v>23</v>
      </c>
      <c r="Z2" s="21" t="s">
        <v>24</v>
      </c>
      <c r="AA2" s="58" t="s">
        <v>25</v>
      </c>
      <c r="AB2" s="79" t="s">
        <v>23</v>
      </c>
      <c r="AC2" s="26" t="s">
        <v>24</v>
      </c>
      <c r="AD2" s="27" t="s">
        <v>25</v>
      </c>
      <c r="AE2" s="21" t="s">
        <v>23</v>
      </c>
      <c r="AF2" s="21" t="s">
        <v>24</v>
      </c>
      <c r="AG2" s="58" t="s">
        <v>25</v>
      </c>
      <c r="AH2" s="79" t="s">
        <v>23</v>
      </c>
      <c r="AI2" s="26" t="s">
        <v>24</v>
      </c>
      <c r="AJ2" s="27" t="s">
        <v>25</v>
      </c>
      <c r="AK2" s="21" t="s">
        <v>23</v>
      </c>
      <c r="AL2" s="21" t="s">
        <v>24</v>
      </c>
      <c r="AM2" s="58" t="s">
        <v>25</v>
      </c>
      <c r="AN2" s="83" t="s">
        <v>23</v>
      </c>
      <c r="AO2" s="28" t="s">
        <v>24</v>
      </c>
      <c r="AP2" s="28" t="s">
        <v>25</v>
      </c>
      <c r="AQ2" s="21" t="s">
        <v>23</v>
      </c>
      <c r="AR2" s="21" t="s">
        <v>24</v>
      </c>
      <c r="AS2" s="58" t="s">
        <v>25</v>
      </c>
      <c r="AT2" s="87" t="s">
        <v>23</v>
      </c>
      <c r="AU2" s="29" t="s">
        <v>24</v>
      </c>
      <c r="AV2" s="30" t="s">
        <v>25</v>
      </c>
      <c r="AW2" s="21" t="s">
        <v>23</v>
      </c>
      <c r="AX2" s="21" t="s">
        <v>24</v>
      </c>
      <c r="AY2" s="58" t="s">
        <v>25</v>
      </c>
      <c r="AZ2" s="90" t="s">
        <v>23</v>
      </c>
      <c r="BA2" s="31" t="s">
        <v>24</v>
      </c>
      <c r="BB2" s="32" t="s">
        <v>25</v>
      </c>
      <c r="BC2" s="21" t="s">
        <v>23</v>
      </c>
      <c r="BD2" s="21" t="s">
        <v>24</v>
      </c>
      <c r="BE2" s="58" t="s">
        <v>25</v>
      </c>
      <c r="BF2" s="95" t="s">
        <v>23</v>
      </c>
      <c r="BG2" s="33" t="s">
        <v>24</v>
      </c>
      <c r="BH2" s="34" t="s">
        <v>25</v>
      </c>
      <c r="BI2" s="21" t="s">
        <v>23</v>
      </c>
      <c r="BJ2" s="21" t="s">
        <v>24</v>
      </c>
      <c r="BK2" s="58" t="s">
        <v>25</v>
      </c>
      <c r="BL2" s="92" t="s">
        <v>23</v>
      </c>
      <c r="BM2" s="35" t="s">
        <v>24</v>
      </c>
      <c r="BN2" s="36" t="s">
        <v>25</v>
      </c>
      <c r="BO2" s="24" t="s">
        <v>23</v>
      </c>
      <c r="BP2" s="24" t="s">
        <v>24</v>
      </c>
      <c r="BQ2" s="25" t="s">
        <v>25</v>
      </c>
    </row>
    <row r="3" spans="1:69">
      <c r="A3" s="100"/>
      <c r="B3" s="38"/>
      <c r="C3" s="50"/>
      <c r="D3" s="59"/>
      <c r="E3" s="39"/>
      <c r="F3" s="40"/>
      <c r="G3" s="37"/>
      <c r="H3" s="37"/>
      <c r="I3" s="60"/>
      <c r="J3" s="59"/>
      <c r="K3" s="39"/>
      <c r="L3" s="40"/>
      <c r="M3" s="39"/>
      <c r="N3" s="39"/>
      <c r="O3" s="60"/>
      <c r="P3" s="59"/>
      <c r="Q3" s="39"/>
      <c r="R3" s="40"/>
      <c r="S3" s="39"/>
      <c r="T3" s="39"/>
      <c r="U3" s="60"/>
      <c r="V3" s="59"/>
      <c r="W3" s="39"/>
      <c r="X3" s="40"/>
      <c r="Y3" s="41"/>
      <c r="Z3" s="41"/>
      <c r="AA3" s="72"/>
      <c r="AB3" s="59"/>
      <c r="AC3" s="39"/>
      <c r="AD3" s="40"/>
      <c r="AE3" s="42"/>
      <c r="AF3" s="42"/>
      <c r="AG3" s="72"/>
      <c r="AH3" s="59"/>
      <c r="AI3" s="39"/>
      <c r="AJ3" s="40"/>
      <c r="AK3" s="42"/>
      <c r="AL3" s="42"/>
      <c r="AM3" s="72"/>
      <c r="AN3" s="84"/>
      <c r="AO3" s="40"/>
      <c r="AP3" s="40"/>
      <c r="AQ3" s="42"/>
      <c r="AR3" s="42"/>
      <c r="AS3" s="72"/>
      <c r="AT3" s="59"/>
      <c r="AU3" s="39"/>
      <c r="AV3" s="40"/>
      <c r="AW3" s="42"/>
      <c r="AX3" s="42"/>
      <c r="AY3" s="72"/>
      <c r="AZ3" s="59"/>
      <c r="BA3" s="39"/>
      <c r="BB3" s="40"/>
      <c r="BC3" s="42"/>
      <c r="BD3" s="42"/>
      <c r="BE3" s="72"/>
      <c r="BF3" s="59"/>
      <c r="BG3" s="39"/>
      <c r="BH3" s="40"/>
      <c r="BI3" s="42"/>
      <c r="BJ3" s="42"/>
      <c r="BK3" s="72"/>
      <c r="BL3" s="51"/>
      <c r="BM3" s="39"/>
      <c r="BN3" s="40"/>
      <c r="BO3" s="39"/>
      <c r="BP3" s="39"/>
      <c r="BQ3" s="40"/>
    </row>
    <row r="4" spans="1:69" s="13" customFormat="1">
      <c r="A4" s="101" t="s">
        <v>31</v>
      </c>
      <c r="B4" s="48" t="s">
        <v>38</v>
      </c>
      <c r="C4" s="103" t="s">
        <v>39</v>
      </c>
      <c r="D4" s="61"/>
      <c r="E4" s="47"/>
      <c r="F4" s="49"/>
      <c r="G4" s="47"/>
      <c r="H4" s="47"/>
      <c r="I4" s="62"/>
      <c r="J4" s="61"/>
      <c r="K4" s="47"/>
      <c r="L4" s="49"/>
      <c r="M4" s="47"/>
      <c r="N4" s="47"/>
      <c r="O4" s="62"/>
      <c r="P4" s="61"/>
      <c r="Q4" s="47"/>
      <c r="R4" s="49"/>
      <c r="S4" s="47"/>
      <c r="T4" s="47"/>
      <c r="U4" s="62"/>
      <c r="V4" s="61"/>
      <c r="W4" s="47"/>
      <c r="X4" s="49"/>
      <c r="Y4" s="43"/>
      <c r="Z4" s="43"/>
      <c r="AA4" s="73"/>
      <c r="AB4" s="61"/>
      <c r="AC4" s="47"/>
      <c r="AD4" s="49"/>
      <c r="AE4" s="43"/>
      <c r="AF4" s="43"/>
      <c r="AG4" s="73"/>
      <c r="AH4" s="61"/>
      <c r="AI4" s="47"/>
      <c r="AJ4" s="49"/>
      <c r="AK4" s="44"/>
      <c r="AL4" s="44"/>
      <c r="AM4" s="73"/>
      <c r="AN4" s="61"/>
      <c r="AO4" s="47"/>
      <c r="AP4" s="49"/>
      <c r="AQ4" s="44"/>
      <c r="AR4" s="44"/>
      <c r="AS4" s="74"/>
      <c r="AT4" s="61"/>
      <c r="AU4" s="47"/>
      <c r="AV4" s="49"/>
      <c r="AW4" s="44"/>
      <c r="AX4" s="44"/>
      <c r="AY4" s="74"/>
      <c r="AZ4" s="61"/>
      <c r="BA4" s="47"/>
      <c r="BB4" s="49"/>
      <c r="BC4" s="44"/>
      <c r="BD4" s="44"/>
      <c r="BE4" s="74"/>
      <c r="BF4" s="61"/>
      <c r="BG4" s="47"/>
      <c r="BH4" s="49"/>
      <c r="BI4" s="44"/>
      <c r="BJ4" s="44"/>
      <c r="BK4" s="74"/>
      <c r="BL4" s="52"/>
      <c r="BM4" s="47"/>
      <c r="BN4" s="49"/>
      <c r="BO4" s="47"/>
      <c r="BP4" s="47"/>
      <c r="BQ4" s="49" t="e">
        <v>#DIV/0!</v>
      </c>
    </row>
    <row r="5" spans="1:69" s="13" customFormat="1">
      <c r="A5" s="101" t="s">
        <v>31</v>
      </c>
      <c r="B5" s="48" t="s">
        <v>38</v>
      </c>
      <c r="C5" s="103" t="s">
        <v>40</v>
      </c>
      <c r="D5" s="61"/>
      <c r="E5" s="47"/>
      <c r="F5" s="49"/>
      <c r="G5" s="47"/>
      <c r="H5" s="47"/>
      <c r="I5" s="62"/>
      <c r="J5" s="61"/>
      <c r="K5" s="47"/>
      <c r="L5" s="49"/>
      <c r="M5" s="47"/>
      <c r="N5" s="47"/>
      <c r="O5" s="62"/>
      <c r="P5" s="61"/>
      <c r="Q5" s="47"/>
      <c r="R5" s="49"/>
      <c r="S5" s="47"/>
      <c r="T5" s="47"/>
      <c r="U5" s="62"/>
      <c r="V5" s="61"/>
      <c r="W5" s="47"/>
      <c r="X5" s="49"/>
      <c r="Y5" s="43"/>
      <c r="Z5" s="43"/>
      <c r="AA5" s="73"/>
      <c r="AB5" s="61"/>
      <c r="AC5" s="47"/>
      <c r="AD5" s="49"/>
      <c r="AE5" s="43"/>
      <c r="AF5" s="43"/>
      <c r="AG5" s="73"/>
      <c r="AH5" s="61"/>
      <c r="AI5" s="47"/>
      <c r="AJ5" s="49"/>
      <c r="AK5" s="44"/>
      <c r="AL5" s="44"/>
      <c r="AM5" s="73"/>
      <c r="AN5" s="61"/>
      <c r="AO5" s="47"/>
      <c r="AP5" s="49"/>
      <c r="AQ5" s="44"/>
      <c r="AR5" s="44"/>
      <c r="AS5" s="74"/>
      <c r="AT5" s="61"/>
      <c r="AU5" s="47"/>
      <c r="AV5" s="49"/>
      <c r="AW5" s="44"/>
      <c r="AX5" s="44"/>
      <c r="AY5" s="74"/>
      <c r="AZ5" s="61"/>
      <c r="BA5" s="47"/>
      <c r="BB5" s="49"/>
      <c r="BC5" s="44"/>
      <c r="BD5" s="44"/>
      <c r="BE5" s="74"/>
      <c r="BF5" s="61"/>
      <c r="BG5" s="47"/>
      <c r="BH5" s="49"/>
      <c r="BI5" s="44"/>
      <c r="BJ5" s="44"/>
      <c r="BK5" s="74"/>
      <c r="BL5" s="52"/>
      <c r="BM5" s="47"/>
      <c r="BN5" s="49"/>
      <c r="BO5" s="47"/>
      <c r="BP5" s="47"/>
      <c r="BQ5" s="49" t="e">
        <v>#DIV/0!</v>
      </c>
    </row>
    <row r="6" spans="1:69" s="13" customFormat="1">
      <c r="A6" s="101" t="s">
        <v>31</v>
      </c>
      <c r="B6" s="48" t="s">
        <v>38</v>
      </c>
      <c r="C6" s="103" t="s">
        <v>41</v>
      </c>
      <c r="D6" s="61">
        <v>472125</v>
      </c>
      <c r="E6" s="47">
        <v>550000</v>
      </c>
      <c r="F6" s="49">
        <f>D6/E6</f>
        <v>0.8584090909090909</v>
      </c>
      <c r="G6" s="47">
        <v>241550</v>
      </c>
      <c r="H6" s="47">
        <v>600000</v>
      </c>
      <c r="I6" s="49">
        <f>G6/H6</f>
        <v>0.40258333333333335</v>
      </c>
      <c r="J6" s="61">
        <v>361725</v>
      </c>
      <c r="K6" s="47">
        <v>600000</v>
      </c>
      <c r="L6" s="49">
        <f>J6/K6</f>
        <v>0.60287500000000005</v>
      </c>
      <c r="M6" s="47">
        <v>260650</v>
      </c>
      <c r="N6" s="47">
        <v>600000</v>
      </c>
      <c r="O6" s="49">
        <f>M6/N6</f>
        <v>0.43441666666666667</v>
      </c>
      <c r="P6" s="61">
        <v>393215</v>
      </c>
      <c r="Q6" s="47">
        <v>600000</v>
      </c>
      <c r="R6" s="49">
        <f>P6/Q6</f>
        <v>0.65535833333333338</v>
      </c>
      <c r="S6" s="47">
        <v>96380</v>
      </c>
      <c r="T6" s="47">
        <v>600000</v>
      </c>
      <c r="U6" s="62">
        <f>S6/T6</f>
        <v>0.16063333333333332</v>
      </c>
      <c r="V6" s="61">
        <v>1023920</v>
      </c>
      <c r="W6" s="47">
        <v>600000</v>
      </c>
      <c r="X6" s="49">
        <f>V6/W6</f>
        <v>1.7065333333333332</v>
      </c>
      <c r="Y6" s="43">
        <v>883280</v>
      </c>
      <c r="Z6" s="43">
        <v>600000</v>
      </c>
      <c r="AA6" s="49">
        <f>Y6/Z6</f>
        <v>1.4721333333333333</v>
      </c>
      <c r="AB6" s="61"/>
      <c r="AC6" s="47"/>
      <c r="AD6" s="49"/>
      <c r="AE6" s="43"/>
      <c r="AF6" s="43"/>
      <c r="AG6" s="73"/>
      <c r="AH6" s="61">
        <v>352535</v>
      </c>
      <c r="AI6" s="47">
        <v>500000</v>
      </c>
      <c r="AJ6" s="49">
        <f>AH6/AI6</f>
        <v>0.70506999999999997</v>
      </c>
      <c r="AK6" s="44">
        <v>0</v>
      </c>
      <c r="AL6" s="44">
        <v>600000</v>
      </c>
      <c r="AM6" s="62">
        <f>AK6/AL6</f>
        <v>0</v>
      </c>
      <c r="AN6" s="61"/>
      <c r="AO6" s="47"/>
      <c r="AP6" s="49"/>
      <c r="AQ6" s="44"/>
      <c r="AR6" s="44"/>
      <c r="AS6" s="74"/>
      <c r="AT6" s="61"/>
      <c r="AU6" s="47"/>
      <c r="AV6" s="49"/>
      <c r="AW6" s="44"/>
      <c r="AX6" s="44"/>
      <c r="AY6" s="74"/>
      <c r="AZ6" s="61"/>
      <c r="BA6" s="47"/>
      <c r="BB6" s="49"/>
      <c r="BC6" s="44"/>
      <c r="BD6" s="44"/>
      <c r="BE6" s="74"/>
      <c r="BF6" s="61"/>
      <c r="BG6" s="47"/>
      <c r="BH6" s="49"/>
      <c r="BI6" s="44"/>
      <c r="BJ6" s="44"/>
      <c r="BK6" s="74"/>
      <c r="BL6" s="52">
        <v>504305</v>
      </c>
      <c r="BM6" s="47">
        <v>500000</v>
      </c>
      <c r="BN6" s="49">
        <v>1.00861</v>
      </c>
      <c r="BO6" s="47">
        <v>291155</v>
      </c>
      <c r="BP6" s="47">
        <v>500000</v>
      </c>
      <c r="BQ6" s="49">
        <v>0.58230999999999999</v>
      </c>
    </row>
    <row r="7" spans="1:69" s="13" customFormat="1">
      <c r="A7" s="101" t="s">
        <v>34</v>
      </c>
      <c r="B7" s="48" t="s">
        <v>42</v>
      </c>
      <c r="C7" s="103" t="s">
        <v>43</v>
      </c>
      <c r="D7" s="61"/>
      <c r="E7" s="47"/>
      <c r="F7" s="49"/>
      <c r="G7" s="47"/>
      <c r="H7" s="47"/>
      <c r="I7" s="49"/>
      <c r="J7" s="61"/>
      <c r="K7" s="47"/>
      <c r="L7" s="49"/>
      <c r="M7" s="47"/>
      <c r="N7" s="47"/>
      <c r="O7" s="49"/>
      <c r="P7" s="61"/>
      <c r="Q7" s="47"/>
      <c r="R7" s="49"/>
      <c r="S7" s="47"/>
      <c r="T7" s="47"/>
      <c r="U7" s="62"/>
      <c r="V7" s="61"/>
      <c r="W7" s="47"/>
      <c r="X7" s="49"/>
      <c r="Y7" s="43"/>
      <c r="Z7" s="43"/>
      <c r="AA7" s="73"/>
      <c r="AB7" s="61"/>
      <c r="AC7" s="47"/>
      <c r="AD7" s="49"/>
      <c r="AE7" s="43"/>
      <c r="AF7" s="43"/>
      <c r="AG7" s="73"/>
      <c r="AH7" s="61"/>
      <c r="AI7" s="47"/>
      <c r="AJ7" s="49"/>
      <c r="AK7" s="44"/>
      <c r="AL7" s="44"/>
      <c r="AM7" s="73"/>
      <c r="AN7" s="61"/>
      <c r="AO7" s="47"/>
      <c r="AP7" s="49"/>
      <c r="AQ7" s="44"/>
      <c r="AR7" s="44"/>
      <c r="AS7" s="74"/>
      <c r="AT7" s="61"/>
      <c r="AU7" s="47"/>
      <c r="AV7" s="49"/>
      <c r="AW7" s="44"/>
      <c r="AX7" s="44"/>
      <c r="AY7" s="74"/>
      <c r="AZ7" s="61"/>
      <c r="BA7" s="47"/>
      <c r="BB7" s="49"/>
      <c r="BC7" s="44"/>
      <c r="BD7" s="44"/>
      <c r="BE7" s="74"/>
      <c r="BF7" s="61"/>
      <c r="BG7" s="47"/>
      <c r="BH7" s="49"/>
      <c r="BI7" s="44"/>
      <c r="BJ7" s="44"/>
      <c r="BK7" s="74"/>
      <c r="BL7" s="52"/>
      <c r="BM7" s="47"/>
      <c r="BN7" s="49"/>
      <c r="BO7" s="47"/>
      <c r="BP7" s="47"/>
      <c r="BQ7" s="49" t="e">
        <v>#DIV/0!</v>
      </c>
    </row>
    <row r="8" spans="1:69" s="13" customFormat="1">
      <c r="A8" s="101" t="s">
        <v>26</v>
      </c>
      <c r="B8" s="48" t="s">
        <v>27</v>
      </c>
      <c r="C8" s="103" t="s">
        <v>44</v>
      </c>
      <c r="D8" s="61"/>
      <c r="E8" s="47"/>
      <c r="F8" s="49"/>
      <c r="G8" s="47"/>
      <c r="H8" s="47"/>
      <c r="I8" s="49"/>
      <c r="J8" s="61"/>
      <c r="K8" s="47"/>
      <c r="L8" s="49"/>
      <c r="M8" s="47"/>
      <c r="N8" s="47"/>
      <c r="O8" s="49"/>
      <c r="P8" s="61"/>
      <c r="Q8" s="47"/>
      <c r="R8" s="49"/>
      <c r="S8" s="47"/>
      <c r="T8" s="47"/>
      <c r="U8" s="62"/>
      <c r="V8" s="61"/>
      <c r="W8" s="47"/>
      <c r="X8" s="49"/>
      <c r="Y8" s="43"/>
      <c r="Z8" s="43"/>
      <c r="AA8" s="73"/>
      <c r="AB8" s="61"/>
      <c r="AC8" s="47"/>
      <c r="AD8" s="49"/>
      <c r="AE8" s="43"/>
      <c r="AF8" s="43"/>
      <c r="AG8" s="73"/>
      <c r="AH8" s="61"/>
      <c r="AI8" s="47"/>
      <c r="AJ8" s="49"/>
      <c r="AK8" s="44"/>
      <c r="AL8" s="44"/>
      <c r="AM8" s="73"/>
      <c r="AN8" s="61"/>
      <c r="AO8" s="47"/>
      <c r="AP8" s="49"/>
      <c r="AQ8" s="44"/>
      <c r="AR8" s="44"/>
      <c r="AS8" s="74"/>
      <c r="AT8" s="61"/>
      <c r="AU8" s="47"/>
      <c r="AV8" s="49"/>
      <c r="AW8" s="44"/>
      <c r="AX8" s="44"/>
      <c r="AY8" s="74"/>
      <c r="AZ8" s="61"/>
      <c r="BA8" s="47"/>
      <c r="BB8" s="49"/>
      <c r="BC8" s="44"/>
      <c r="BD8" s="44"/>
      <c r="BE8" s="74"/>
      <c r="BF8" s="61"/>
      <c r="BG8" s="47"/>
      <c r="BH8" s="49"/>
      <c r="BI8" s="44"/>
      <c r="BJ8" s="44"/>
      <c r="BK8" s="74"/>
      <c r="BL8" s="52"/>
      <c r="BM8" s="47"/>
      <c r="BN8" s="49"/>
      <c r="BO8" s="47"/>
      <c r="BP8" s="47"/>
      <c r="BQ8" s="49" t="e">
        <v>#DIV/0!</v>
      </c>
    </row>
    <row r="9" spans="1:69" s="13" customFormat="1">
      <c r="A9" s="101" t="s">
        <v>26</v>
      </c>
      <c r="B9" s="48" t="s">
        <v>27</v>
      </c>
      <c r="C9" s="103" t="s">
        <v>45</v>
      </c>
      <c r="D9" s="61"/>
      <c r="E9" s="47"/>
      <c r="F9" s="49"/>
      <c r="G9" s="47"/>
      <c r="H9" s="47"/>
      <c r="I9" s="49"/>
      <c r="J9" s="61"/>
      <c r="K9" s="47"/>
      <c r="L9" s="49"/>
      <c r="M9" s="47"/>
      <c r="N9" s="47"/>
      <c r="O9" s="49"/>
      <c r="P9" s="61"/>
      <c r="Q9" s="47"/>
      <c r="R9" s="49"/>
      <c r="S9" s="47"/>
      <c r="T9" s="47"/>
      <c r="U9" s="62"/>
      <c r="V9" s="61"/>
      <c r="W9" s="47"/>
      <c r="X9" s="49"/>
      <c r="Y9" s="43"/>
      <c r="Z9" s="43"/>
      <c r="AA9" s="73"/>
      <c r="AB9" s="61"/>
      <c r="AC9" s="47"/>
      <c r="AD9" s="49"/>
      <c r="AE9" s="43"/>
      <c r="AF9" s="43"/>
      <c r="AG9" s="73"/>
      <c r="AH9" s="61"/>
      <c r="AI9" s="47"/>
      <c r="AJ9" s="49"/>
      <c r="AK9" s="44"/>
      <c r="AL9" s="44"/>
      <c r="AM9" s="73"/>
      <c r="AN9" s="61"/>
      <c r="AO9" s="47"/>
      <c r="AP9" s="49"/>
      <c r="AQ9" s="44"/>
      <c r="AR9" s="44"/>
      <c r="AS9" s="74"/>
      <c r="AT9" s="61"/>
      <c r="AU9" s="47"/>
      <c r="AV9" s="49"/>
      <c r="AW9" s="44"/>
      <c r="AX9" s="44"/>
      <c r="AY9" s="74"/>
      <c r="AZ9" s="61"/>
      <c r="BA9" s="47"/>
      <c r="BB9" s="49"/>
      <c r="BC9" s="44"/>
      <c r="BD9" s="44"/>
      <c r="BE9" s="74"/>
      <c r="BF9" s="61"/>
      <c r="BG9" s="47"/>
      <c r="BH9" s="49"/>
      <c r="BI9" s="44"/>
      <c r="BJ9" s="44"/>
      <c r="BK9" s="74"/>
      <c r="BL9" s="52"/>
      <c r="BM9" s="47"/>
      <c r="BN9" s="49"/>
      <c r="BO9" s="47"/>
      <c r="BP9" s="47"/>
      <c r="BQ9" s="49" t="e">
        <v>#DIV/0!</v>
      </c>
    </row>
    <row r="10" spans="1:69" s="13" customFormat="1">
      <c r="A10" s="101" t="s">
        <v>37</v>
      </c>
      <c r="B10" s="48" t="s">
        <v>46</v>
      </c>
      <c r="C10" s="103" t="s">
        <v>47</v>
      </c>
      <c r="D10" s="61">
        <v>2106180</v>
      </c>
      <c r="E10" s="47">
        <v>1500000</v>
      </c>
      <c r="F10" s="49">
        <f t="shared" ref="F7:F70" si="0">D10/E10</f>
        <v>1.40412</v>
      </c>
      <c r="G10" s="47">
        <v>1200630</v>
      </c>
      <c r="H10" s="47">
        <v>900000</v>
      </c>
      <c r="I10" s="49">
        <f t="shared" ref="I7:I70" si="1">G10/H10</f>
        <v>1.3340333333333334</v>
      </c>
      <c r="J10" s="61">
        <v>1526440</v>
      </c>
      <c r="K10" s="47">
        <v>1450000</v>
      </c>
      <c r="L10" s="49">
        <f t="shared" ref="L7:L70" si="2">J10/K10</f>
        <v>1.0527172413793104</v>
      </c>
      <c r="M10" s="47">
        <v>1158325</v>
      </c>
      <c r="N10" s="47">
        <v>1000000</v>
      </c>
      <c r="O10" s="49">
        <f t="shared" ref="O7:O70" si="3">M10/N10</f>
        <v>1.158325</v>
      </c>
      <c r="P10" s="61">
        <v>1428745</v>
      </c>
      <c r="Q10" s="47">
        <v>1400000</v>
      </c>
      <c r="R10" s="49">
        <f t="shared" ref="R7:R70" si="4">P10/Q10</f>
        <v>1.0205321428571428</v>
      </c>
      <c r="S10" s="47">
        <v>107885</v>
      </c>
      <c r="T10" s="47">
        <v>1000000</v>
      </c>
      <c r="U10" s="62">
        <f t="shared" ref="U7:U70" si="5">S10/T10</f>
        <v>0.10788499999999999</v>
      </c>
      <c r="V10" s="61">
        <v>2369670</v>
      </c>
      <c r="W10" s="47">
        <v>1250000</v>
      </c>
      <c r="X10" s="49">
        <f>V10/W10</f>
        <v>1.8957360000000001</v>
      </c>
      <c r="Y10" s="43">
        <v>79590</v>
      </c>
      <c r="Z10" s="43">
        <v>800000</v>
      </c>
      <c r="AA10" s="49">
        <f>Y10/Z10</f>
        <v>9.9487500000000006E-2</v>
      </c>
      <c r="AB10" s="61">
        <v>1555135</v>
      </c>
      <c r="AC10" s="47">
        <v>1100000</v>
      </c>
      <c r="AD10" s="49">
        <f>AB10/AC10</f>
        <v>1.4137590909090909</v>
      </c>
      <c r="AE10" s="43">
        <v>0</v>
      </c>
      <c r="AF10" s="43">
        <v>550000</v>
      </c>
      <c r="AG10" s="49">
        <f>AE10/AF10</f>
        <v>0</v>
      </c>
      <c r="AH10" s="61"/>
      <c r="AI10" s="47"/>
      <c r="AJ10" s="49"/>
      <c r="AK10" s="44"/>
      <c r="AL10" s="44"/>
      <c r="AM10" s="73"/>
      <c r="AN10" s="61"/>
      <c r="AO10" s="47"/>
      <c r="AP10" s="49"/>
      <c r="AQ10" s="44"/>
      <c r="AR10" s="44"/>
      <c r="AS10" s="74"/>
      <c r="AT10" s="61"/>
      <c r="AU10" s="47"/>
      <c r="AV10" s="49"/>
      <c r="AW10" s="44"/>
      <c r="AX10" s="44"/>
      <c r="AY10" s="74"/>
      <c r="AZ10" s="61"/>
      <c r="BA10" s="47"/>
      <c r="BB10" s="49"/>
      <c r="BC10" s="44"/>
      <c r="BD10" s="44"/>
      <c r="BE10" s="74"/>
      <c r="BF10" s="61"/>
      <c r="BG10" s="47"/>
      <c r="BH10" s="49"/>
      <c r="BI10" s="44"/>
      <c r="BJ10" s="44"/>
      <c r="BK10" s="74"/>
      <c r="BL10" s="52">
        <v>1084430</v>
      </c>
      <c r="BM10" s="47">
        <v>800000</v>
      </c>
      <c r="BN10" s="49">
        <v>1.3555375000000001</v>
      </c>
      <c r="BO10" s="47">
        <v>1227875</v>
      </c>
      <c r="BP10" s="47">
        <v>900000</v>
      </c>
      <c r="BQ10" s="49">
        <v>1.3643055555555557</v>
      </c>
    </row>
    <row r="11" spans="1:69" s="13" customFormat="1">
      <c r="A11" s="101" t="s">
        <v>33</v>
      </c>
      <c r="B11" s="48" t="s">
        <v>48</v>
      </c>
      <c r="C11" s="103" t="s">
        <v>49</v>
      </c>
      <c r="D11" s="61"/>
      <c r="E11" s="47"/>
      <c r="F11" s="49"/>
      <c r="G11" s="47"/>
      <c r="H11" s="47"/>
      <c r="I11" s="49"/>
      <c r="J11" s="61"/>
      <c r="K11" s="47"/>
      <c r="L11" s="49"/>
      <c r="M11" s="47"/>
      <c r="N11" s="47"/>
      <c r="O11" s="49"/>
      <c r="P11" s="61"/>
      <c r="Q11" s="47"/>
      <c r="R11" s="49"/>
      <c r="S11" s="47"/>
      <c r="T11" s="47"/>
      <c r="U11" s="62"/>
      <c r="V11" s="61"/>
      <c r="W11" s="47"/>
      <c r="X11" s="49"/>
      <c r="Y11" s="43"/>
      <c r="Z11" s="43"/>
      <c r="AA11" s="73"/>
      <c r="AB11" s="61"/>
      <c r="AC11" s="47"/>
      <c r="AD11" s="49"/>
      <c r="AE11" s="43"/>
      <c r="AF11" s="43"/>
      <c r="AG11" s="73"/>
      <c r="AH11" s="61"/>
      <c r="AI11" s="47"/>
      <c r="AJ11" s="49"/>
      <c r="AK11" s="44"/>
      <c r="AL11" s="44"/>
      <c r="AM11" s="73"/>
      <c r="AN11" s="61"/>
      <c r="AO11" s="47"/>
      <c r="AP11" s="49"/>
      <c r="AQ11" s="44"/>
      <c r="AR11" s="44"/>
      <c r="AS11" s="74"/>
      <c r="AT11" s="61"/>
      <c r="AU11" s="47"/>
      <c r="AV11" s="49"/>
      <c r="AW11" s="44"/>
      <c r="AX11" s="44"/>
      <c r="AY11" s="74"/>
      <c r="AZ11" s="61"/>
      <c r="BA11" s="47"/>
      <c r="BB11" s="49"/>
      <c r="BC11" s="44"/>
      <c r="BD11" s="44"/>
      <c r="BE11" s="74"/>
      <c r="BF11" s="61"/>
      <c r="BG11" s="47"/>
      <c r="BH11" s="49"/>
      <c r="BI11" s="44"/>
      <c r="BJ11" s="44"/>
      <c r="BK11" s="74"/>
      <c r="BL11" s="52"/>
      <c r="BM11" s="47"/>
      <c r="BN11" s="49"/>
      <c r="BO11" s="47"/>
      <c r="BP11" s="47"/>
      <c r="BQ11" s="49" t="e">
        <v>#DIV/0!</v>
      </c>
    </row>
    <row r="12" spans="1:69" s="13" customFormat="1">
      <c r="A12" s="101" t="s">
        <v>31</v>
      </c>
      <c r="B12" s="48" t="s">
        <v>38</v>
      </c>
      <c r="C12" s="103" t="s">
        <v>50</v>
      </c>
      <c r="D12" s="61"/>
      <c r="E12" s="47"/>
      <c r="F12" s="49"/>
      <c r="G12" s="47"/>
      <c r="H12" s="47"/>
      <c r="I12" s="49"/>
      <c r="J12" s="61"/>
      <c r="K12" s="47"/>
      <c r="L12" s="49"/>
      <c r="M12" s="47"/>
      <c r="N12" s="47"/>
      <c r="O12" s="49"/>
      <c r="P12" s="61"/>
      <c r="Q12" s="47"/>
      <c r="R12" s="49"/>
      <c r="S12" s="47"/>
      <c r="T12" s="47"/>
      <c r="U12" s="62"/>
      <c r="V12" s="61"/>
      <c r="W12" s="47"/>
      <c r="X12" s="49"/>
      <c r="Y12" s="43"/>
      <c r="Z12" s="43"/>
      <c r="AA12" s="73"/>
      <c r="AB12" s="61"/>
      <c r="AC12" s="47"/>
      <c r="AD12" s="49"/>
      <c r="AE12" s="43"/>
      <c r="AF12" s="43"/>
      <c r="AG12" s="73"/>
      <c r="AH12" s="61"/>
      <c r="AI12" s="47"/>
      <c r="AJ12" s="49"/>
      <c r="AK12" s="44"/>
      <c r="AL12" s="44"/>
      <c r="AM12" s="73"/>
      <c r="AN12" s="61"/>
      <c r="AO12" s="47"/>
      <c r="AP12" s="49"/>
      <c r="AQ12" s="44"/>
      <c r="AR12" s="44"/>
      <c r="AS12" s="74"/>
      <c r="AT12" s="61"/>
      <c r="AU12" s="47"/>
      <c r="AV12" s="49"/>
      <c r="AW12" s="44"/>
      <c r="AX12" s="44"/>
      <c r="AY12" s="74"/>
      <c r="AZ12" s="61"/>
      <c r="BA12" s="47"/>
      <c r="BB12" s="49"/>
      <c r="BC12" s="44"/>
      <c r="BD12" s="44"/>
      <c r="BE12" s="74"/>
      <c r="BF12" s="61"/>
      <c r="BG12" s="47"/>
      <c r="BH12" s="49"/>
      <c r="BI12" s="44"/>
      <c r="BJ12" s="44"/>
      <c r="BK12" s="74"/>
      <c r="BL12" s="52"/>
      <c r="BM12" s="47"/>
      <c r="BN12" s="49"/>
      <c r="BO12" s="47"/>
      <c r="BP12" s="47"/>
      <c r="BQ12" s="49" t="e">
        <v>#DIV/0!</v>
      </c>
    </row>
    <row r="13" spans="1:69" s="13" customFormat="1">
      <c r="A13" s="101" t="s">
        <v>51</v>
      </c>
      <c r="B13" s="48" t="s">
        <v>52</v>
      </c>
      <c r="C13" s="103" t="s">
        <v>53</v>
      </c>
      <c r="D13" s="61"/>
      <c r="E13" s="47"/>
      <c r="F13" s="49"/>
      <c r="G13" s="47"/>
      <c r="H13" s="47"/>
      <c r="I13" s="49"/>
      <c r="J13" s="61"/>
      <c r="K13" s="47"/>
      <c r="L13" s="49"/>
      <c r="M13" s="47"/>
      <c r="N13" s="47"/>
      <c r="O13" s="49"/>
      <c r="P13" s="61"/>
      <c r="Q13" s="47"/>
      <c r="R13" s="49"/>
      <c r="S13" s="47"/>
      <c r="T13" s="47"/>
      <c r="U13" s="62"/>
      <c r="V13" s="61"/>
      <c r="W13" s="47"/>
      <c r="X13" s="49"/>
      <c r="Y13" s="43"/>
      <c r="Z13" s="43"/>
      <c r="AA13" s="73"/>
      <c r="AB13" s="61"/>
      <c r="AC13" s="47"/>
      <c r="AD13" s="49"/>
      <c r="AE13" s="43"/>
      <c r="AF13" s="43"/>
      <c r="AG13" s="73"/>
      <c r="AH13" s="61"/>
      <c r="AI13" s="47"/>
      <c r="AJ13" s="49"/>
      <c r="AK13" s="44"/>
      <c r="AL13" s="44"/>
      <c r="AM13" s="73"/>
      <c r="AN13" s="61"/>
      <c r="AO13" s="47"/>
      <c r="AP13" s="49"/>
      <c r="AQ13" s="44"/>
      <c r="AR13" s="44"/>
      <c r="AS13" s="74"/>
      <c r="AT13" s="61"/>
      <c r="AU13" s="47"/>
      <c r="AV13" s="49"/>
      <c r="AW13" s="44"/>
      <c r="AX13" s="44"/>
      <c r="AY13" s="74"/>
      <c r="AZ13" s="61"/>
      <c r="BA13" s="47"/>
      <c r="BB13" s="49"/>
      <c r="BC13" s="44"/>
      <c r="BD13" s="44"/>
      <c r="BE13" s="74"/>
      <c r="BF13" s="61"/>
      <c r="BG13" s="47"/>
      <c r="BH13" s="49"/>
      <c r="BI13" s="44"/>
      <c r="BJ13" s="44"/>
      <c r="BK13" s="74"/>
      <c r="BL13" s="52"/>
      <c r="BM13" s="47"/>
      <c r="BN13" s="49"/>
      <c r="BO13" s="47"/>
      <c r="BP13" s="47"/>
      <c r="BQ13" s="49" t="e">
        <v>#DIV/0!</v>
      </c>
    </row>
    <row r="14" spans="1:69" s="13" customFormat="1">
      <c r="A14" s="101" t="s">
        <v>31</v>
      </c>
      <c r="B14" s="48" t="s">
        <v>38</v>
      </c>
      <c r="C14" s="103" t="s">
        <v>54</v>
      </c>
      <c r="D14" s="61"/>
      <c r="E14" s="47"/>
      <c r="F14" s="49"/>
      <c r="G14" s="47"/>
      <c r="H14" s="47"/>
      <c r="I14" s="49"/>
      <c r="J14" s="61"/>
      <c r="K14" s="47"/>
      <c r="L14" s="49"/>
      <c r="M14" s="47"/>
      <c r="N14" s="47"/>
      <c r="O14" s="49"/>
      <c r="P14" s="61"/>
      <c r="Q14" s="47"/>
      <c r="R14" s="49"/>
      <c r="S14" s="47"/>
      <c r="T14" s="47"/>
      <c r="U14" s="62"/>
      <c r="V14" s="61"/>
      <c r="W14" s="47"/>
      <c r="X14" s="49"/>
      <c r="Y14" s="43"/>
      <c r="Z14" s="43"/>
      <c r="AA14" s="73"/>
      <c r="AB14" s="61"/>
      <c r="AC14" s="47"/>
      <c r="AD14" s="49"/>
      <c r="AE14" s="43"/>
      <c r="AF14" s="43"/>
      <c r="AG14" s="73"/>
      <c r="AH14" s="61"/>
      <c r="AI14" s="47"/>
      <c r="AJ14" s="49"/>
      <c r="AK14" s="44"/>
      <c r="AL14" s="44"/>
      <c r="AM14" s="73"/>
      <c r="AN14" s="61"/>
      <c r="AO14" s="47"/>
      <c r="AP14" s="49"/>
      <c r="AQ14" s="44"/>
      <c r="AR14" s="44"/>
      <c r="AS14" s="74"/>
      <c r="AT14" s="61"/>
      <c r="AU14" s="47"/>
      <c r="AV14" s="49"/>
      <c r="AW14" s="44"/>
      <c r="AX14" s="44"/>
      <c r="AY14" s="74"/>
      <c r="AZ14" s="61"/>
      <c r="BA14" s="47"/>
      <c r="BB14" s="49"/>
      <c r="BC14" s="44"/>
      <c r="BD14" s="44"/>
      <c r="BE14" s="74"/>
      <c r="BF14" s="61"/>
      <c r="BG14" s="47"/>
      <c r="BH14" s="49"/>
      <c r="BI14" s="44"/>
      <c r="BJ14" s="44"/>
      <c r="BK14" s="74"/>
      <c r="BL14" s="52"/>
      <c r="BM14" s="47"/>
      <c r="BN14" s="49"/>
      <c r="BO14" s="47"/>
      <c r="BP14" s="47"/>
      <c r="BQ14" s="49" t="e">
        <v>#DIV/0!</v>
      </c>
    </row>
    <row r="15" spans="1:69" s="12" customFormat="1">
      <c r="A15" s="101" t="s">
        <v>26</v>
      </c>
      <c r="B15" s="48" t="s">
        <v>27</v>
      </c>
      <c r="C15" s="103" t="s">
        <v>55</v>
      </c>
      <c r="D15" s="61"/>
      <c r="E15" s="47"/>
      <c r="F15" s="49"/>
      <c r="G15" s="47"/>
      <c r="H15" s="47"/>
      <c r="I15" s="49"/>
      <c r="J15" s="61"/>
      <c r="K15" s="47"/>
      <c r="L15" s="49"/>
      <c r="M15" s="47"/>
      <c r="N15" s="47"/>
      <c r="O15" s="49"/>
      <c r="P15" s="61"/>
      <c r="Q15" s="47"/>
      <c r="R15" s="49"/>
      <c r="S15" s="47"/>
      <c r="T15" s="47"/>
      <c r="U15" s="62"/>
      <c r="V15" s="61"/>
      <c r="W15" s="47"/>
      <c r="X15" s="49"/>
      <c r="Y15" s="43"/>
      <c r="Z15" s="43"/>
      <c r="AA15" s="73"/>
      <c r="AB15" s="61"/>
      <c r="AC15" s="47"/>
      <c r="AD15" s="49"/>
      <c r="AE15" s="43"/>
      <c r="AF15" s="43"/>
      <c r="AG15" s="73"/>
      <c r="AH15" s="61"/>
      <c r="AI15" s="47"/>
      <c r="AJ15" s="49"/>
      <c r="AK15" s="44"/>
      <c r="AL15" s="44"/>
      <c r="AM15" s="73"/>
      <c r="AN15" s="61"/>
      <c r="AO15" s="47"/>
      <c r="AP15" s="49"/>
      <c r="AQ15" s="44"/>
      <c r="AR15" s="44"/>
      <c r="AS15" s="74"/>
      <c r="AT15" s="61"/>
      <c r="AU15" s="47"/>
      <c r="AV15" s="49"/>
      <c r="AW15" s="44"/>
      <c r="AX15" s="44"/>
      <c r="AY15" s="74"/>
      <c r="AZ15" s="61"/>
      <c r="BA15" s="47"/>
      <c r="BB15" s="49"/>
      <c r="BC15" s="44"/>
      <c r="BD15" s="44"/>
      <c r="BE15" s="74"/>
      <c r="BF15" s="61"/>
      <c r="BG15" s="47"/>
      <c r="BH15" s="49"/>
      <c r="BI15" s="44"/>
      <c r="BJ15" s="44"/>
      <c r="BK15" s="74"/>
      <c r="BL15" s="52"/>
      <c r="BM15" s="47"/>
      <c r="BN15" s="49"/>
      <c r="BO15" s="47"/>
      <c r="BP15" s="47"/>
      <c r="BQ15" s="49" t="e">
        <v>#DIV/0!</v>
      </c>
    </row>
    <row r="16" spans="1:69" s="12" customFormat="1">
      <c r="A16" s="101" t="s">
        <v>31</v>
      </c>
      <c r="B16" s="48" t="s">
        <v>38</v>
      </c>
      <c r="C16" s="103" t="s">
        <v>56</v>
      </c>
      <c r="D16" s="61"/>
      <c r="E16" s="47"/>
      <c r="F16" s="49"/>
      <c r="G16" s="47"/>
      <c r="H16" s="47"/>
      <c r="I16" s="49"/>
      <c r="J16" s="61"/>
      <c r="K16" s="47"/>
      <c r="L16" s="49"/>
      <c r="M16" s="47"/>
      <c r="N16" s="47"/>
      <c r="O16" s="49"/>
      <c r="P16" s="61"/>
      <c r="Q16" s="47"/>
      <c r="R16" s="49"/>
      <c r="S16" s="47"/>
      <c r="T16" s="47"/>
      <c r="U16" s="62"/>
      <c r="V16" s="61"/>
      <c r="W16" s="47"/>
      <c r="X16" s="49"/>
      <c r="Y16" s="43"/>
      <c r="Z16" s="43"/>
      <c r="AA16" s="73"/>
      <c r="AB16" s="61"/>
      <c r="AC16" s="47"/>
      <c r="AD16" s="49"/>
      <c r="AE16" s="43"/>
      <c r="AF16" s="43"/>
      <c r="AG16" s="73"/>
      <c r="AH16" s="61"/>
      <c r="AI16" s="47"/>
      <c r="AJ16" s="49"/>
      <c r="AK16" s="44"/>
      <c r="AL16" s="44"/>
      <c r="AM16" s="73"/>
      <c r="AN16" s="61"/>
      <c r="AO16" s="47"/>
      <c r="AP16" s="49"/>
      <c r="AQ16" s="44"/>
      <c r="AR16" s="44"/>
      <c r="AS16" s="74"/>
      <c r="AT16" s="61"/>
      <c r="AU16" s="47"/>
      <c r="AV16" s="49"/>
      <c r="AW16" s="44"/>
      <c r="AX16" s="44"/>
      <c r="AY16" s="74"/>
      <c r="AZ16" s="61"/>
      <c r="BA16" s="47"/>
      <c r="BB16" s="49"/>
      <c r="BC16" s="44"/>
      <c r="BD16" s="44"/>
      <c r="BE16" s="74"/>
      <c r="BF16" s="61"/>
      <c r="BG16" s="47"/>
      <c r="BH16" s="49"/>
      <c r="BI16" s="44"/>
      <c r="BJ16" s="44"/>
      <c r="BK16" s="74"/>
      <c r="BL16" s="52"/>
      <c r="BM16" s="47"/>
      <c r="BN16" s="49"/>
      <c r="BO16" s="47"/>
      <c r="BP16" s="47"/>
      <c r="BQ16" s="49" t="e">
        <v>#DIV/0!</v>
      </c>
    </row>
    <row r="17" spans="1:69" s="12" customFormat="1">
      <c r="A17" s="104" t="s">
        <v>31</v>
      </c>
      <c r="B17" s="105" t="s">
        <v>38</v>
      </c>
      <c r="C17" s="106" t="s">
        <v>57</v>
      </c>
      <c r="D17" s="61"/>
      <c r="E17" s="47"/>
      <c r="F17" s="49"/>
      <c r="G17" s="47"/>
      <c r="H17" s="47"/>
      <c r="I17" s="49"/>
      <c r="J17" s="61"/>
      <c r="K17" s="47"/>
      <c r="L17" s="49"/>
      <c r="M17" s="47"/>
      <c r="N17" s="47"/>
      <c r="O17" s="49"/>
      <c r="P17" s="61"/>
      <c r="Q17" s="47"/>
      <c r="R17" s="49"/>
      <c r="S17" s="47"/>
      <c r="T17" s="47"/>
      <c r="U17" s="62"/>
      <c r="V17" s="61"/>
      <c r="W17" s="47"/>
      <c r="X17" s="49"/>
      <c r="Y17" s="43"/>
      <c r="Z17" s="43"/>
      <c r="AA17" s="73"/>
      <c r="AB17" s="61"/>
      <c r="AC17" s="47"/>
      <c r="AD17" s="49"/>
      <c r="AE17" s="43"/>
      <c r="AF17" s="43"/>
      <c r="AG17" s="73"/>
      <c r="AH17" s="61"/>
      <c r="AI17" s="47"/>
      <c r="AJ17" s="49"/>
      <c r="AK17" s="44"/>
      <c r="AL17" s="44"/>
      <c r="AM17" s="73"/>
      <c r="AN17" s="61"/>
      <c r="AO17" s="47"/>
      <c r="AP17" s="49"/>
      <c r="AQ17" s="44"/>
      <c r="AR17" s="44"/>
      <c r="AS17" s="74"/>
      <c r="AT17" s="61"/>
      <c r="AU17" s="47"/>
      <c r="AV17" s="49"/>
      <c r="AW17" s="44"/>
      <c r="AX17" s="44"/>
      <c r="AY17" s="74"/>
      <c r="AZ17" s="61"/>
      <c r="BA17" s="47"/>
      <c r="BB17" s="49"/>
      <c r="BC17" s="44"/>
      <c r="BD17" s="44"/>
      <c r="BE17" s="74"/>
      <c r="BF17" s="61"/>
      <c r="BG17" s="47"/>
      <c r="BH17" s="49"/>
      <c r="BI17" s="44"/>
      <c r="BJ17" s="44"/>
      <c r="BK17" s="74"/>
      <c r="BL17" s="52"/>
      <c r="BM17" s="47"/>
      <c r="BN17" s="49"/>
      <c r="BO17" s="47"/>
      <c r="BP17" s="47"/>
      <c r="BQ17" s="49" t="e">
        <v>#DIV/0!</v>
      </c>
    </row>
    <row r="18" spans="1:69" s="14" customFormat="1">
      <c r="A18" s="104" t="s">
        <v>31</v>
      </c>
      <c r="B18" s="105" t="s">
        <v>38</v>
      </c>
      <c r="C18" s="106" t="s">
        <v>58</v>
      </c>
      <c r="D18" s="107"/>
      <c r="E18" s="108"/>
      <c r="F18" s="49"/>
      <c r="G18" s="47"/>
      <c r="H18" s="47"/>
      <c r="I18" s="49"/>
      <c r="J18" s="107"/>
      <c r="K18" s="108"/>
      <c r="L18" s="49"/>
      <c r="M18" s="47"/>
      <c r="N18" s="47"/>
      <c r="O18" s="49"/>
      <c r="P18" s="107"/>
      <c r="Q18" s="108"/>
      <c r="R18" s="49"/>
      <c r="S18" s="47"/>
      <c r="T18" s="47"/>
      <c r="U18" s="62"/>
      <c r="V18" s="107"/>
      <c r="W18" s="108"/>
      <c r="X18" s="49"/>
      <c r="Y18" s="43"/>
      <c r="Z18" s="43"/>
      <c r="AA18" s="73"/>
      <c r="AB18" s="61"/>
      <c r="AC18" s="47"/>
      <c r="AD18" s="49"/>
      <c r="AE18" s="43"/>
      <c r="AF18" s="43"/>
      <c r="AG18" s="73"/>
      <c r="AH18" s="61"/>
      <c r="AI18" s="47"/>
      <c r="AJ18" s="49"/>
      <c r="AK18" s="44"/>
      <c r="AL18" s="44"/>
      <c r="AM18" s="73"/>
      <c r="AN18" s="61"/>
      <c r="AO18" s="47"/>
      <c r="AP18" s="49"/>
      <c r="AQ18" s="44"/>
      <c r="AR18" s="44"/>
      <c r="AS18" s="74"/>
      <c r="AT18" s="61"/>
      <c r="AU18" s="47"/>
      <c r="AV18" s="49"/>
      <c r="AW18" s="44"/>
      <c r="AX18" s="44"/>
      <c r="AY18" s="74"/>
      <c r="AZ18" s="61"/>
      <c r="BA18" s="47"/>
      <c r="BB18" s="49"/>
      <c r="BC18" s="44"/>
      <c r="BD18" s="44"/>
      <c r="BE18" s="74"/>
      <c r="BF18" s="61"/>
      <c r="BG18" s="47"/>
      <c r="BH18" s="49"/>
      <c r="BI18" s="44"/>
      <c r="BJ18" s="44"/>
      <c r="BK18" s="74"/>
      <c r="BL18" s="52"/>
      <c r="BM18" s="47"/>
      <c r="BN18" s="49"/>
      <c r="BO18" s="47"/>
      <c r="BP18" s="47"/>
      <c r="BQ18" s="49" t="e">
        <v>#DIV/0!</v>
      </c>
    </row>
    <row r="19" spans="1:69" s="13" customFormat="1">
      <c r="A19" s="101" t="s">
        <v>35</v>
      </c>
      <c r="B19" s="48" t="s">
        <v>59</v>
      </c>
      <c r="C19" s="103" t="s">
        <v>60</v>
      </c>
      <c r="D19" s="61"/>
      <c r="E19" s="47"/>
      <c r="F19" s="49"/>
      <c r="G19" s="47"/>
      <c r="H19" s="47"/>
      <c r="I19" s="49"/>
      <c r="J19" s="61"/>
      <c r="K19" s="47"/>
      <c r="L19" s="49"/>
      <c r="M19" s="47"/>
      <c r="N19" s="47"/>
      <c r="O19" s="49"/>
      <c r="P19" s="61"/>
      <c r="Q19" s="47"/>
      <c r="R19" s="49"/>
      <c r="S19" s="47"/>
      <c r="T19" s="47"/>
      <c r="U19" s="62"/>
      <c r="V19" s="61"/>
      <c r="W19" s="47"/>
      <c r="X19" s="49"/>
      <c r="Y19" s="43"/>
      <c r="Z19" s="43"/>
      <c r="AA19" s="73"/>
      <c r="AB19" s="61"/>
      <c r="AC19" s="47"/>
      <c r="AD19" s="49"/>
      <c r="AE19" s="43"/>
      <c r="AF19" s="43"/>
      <c r="AG19" s="73"/>
      <c r="AH19" s="61"/>
      <c r="AI19" s="47"/>
      <c r="AJ19" s="49"/>
      <c r="AK19" s="44"/>
      <c r="AL19" s="44"/>
      <c r="AM19" s="73"/>
      <c r="AN19" s="61"/>
      <c r="AO19" s="47"/>
      <c r="AP19" s="49"/>
      <c r="AQ19" s="44"/>
      <c r="AR19" s="44"/>
      <c r="AS19" s="74"/>
      <c r="AT19" s="61"/>
      <c r="AU19" s="47"/>
      <c r="AV19" s="49"/>
      <c r="AW19" s="44"/>
      <c r="AX19" s="44"/>
      <c r="AY19" s="74"/>
      <c r="AZ19" s="61"/>
      <c r="BA19" s="47"/>
      <c r="BB19" s="49"/>
      <c r="BC19" s="44"/>
      <c r="BD19" s="44"/>
      <c r="BE19" s="74"/>
      <c r="BF19" s="61"/>
      <c r="BG19" s="47"/>
      <c r="BH19" s="49"/>
      <c r="BI19" s="44"/>
      <c r="BJ19" s="44"/>
      <c r="BK19" s="74"/>
      <c r="BL19" s="52"/>
      <c r="BM19" s="47"/>
      <c r="BN19" s="49"/>
      <c r="BO19" s="47"/>
      <c r="BP19" s="47"/>
      <c r="BQ19" s="49" t="e">
        <v>#DIV/0!</v>
      </c>
    </row>
    <row r="20" spans="1:69" s="12" customFormat="1">
      <c r="A20" s="101" t="s">
        <v>31</v>
      </c>
      <c r="B20" s="48" t="s">
        <v>38</v>
      </c>
      <c r="C20" s="103" t="s">
        <v>61</v>
      </c>
      <c r="D20" s="61"/>
      <c r="E20" s="47"/>
      <c r="F20" s="49"/>
      <c r="G20" s="47"/>
      <c r="H20" s="47"/>
      <c r="I20" s="49"/>
      <c r="J20" s="61">
        <v>245065</v>
      </c>
      <c r="K20" s="47">
        <v>202000</v>
      </c>
      <c r="L20" s="49">
        <f t="shared" si="2"/>
        <v>1.2131930693069306</v>
      </c>
      <c r="M20" s="47">
        <v>123270</v>
      </c>
      <c r="N20" s="47">
        <v>600000</v>
      </c>
      <c r="O20" s="49">
        <f t="shared" si="3"/>
        <v>0.20544999999999999</v>
      </c>
      <c r="P20" s="61">
        <v>745670</v>
      </c>
      <c r="Q20" s="47">
        <v>550000</v>
      </c>
      <c r="R20" s="49">
        <f t="shared" si="4"/>
        <v>1.3557636363636363</v>
      </c>
      <c r="S20" s="47">
        <v>81685</v>
      </c>
      <c r="T20" s="47">
        <v>600000</v>
      </c>
      <c r="U20" s="62">
        <f t="shared" si="5"/>
        <v>0.13614166666666666</v>
      </c>
      <c r="V20" s="61">
        <v>1425145</v>
      </c>
      <c r="W20" s="47">
        <v>550000</v>
      </c>
      <c r="X20" s="49">
        <f>V20/W20</f>
        <v>2.5911727272727272</v>
      </c>
      <c r="Y20" s="43">
        <v>250645</v>
      </c>
      <c r="Z20" s="43">
        <v>600000</v>
      </c>
      <c r="AA20" s="49">
        <f>Y20/Z20</f>
        <v>0.41774166666666668</v>
      </c>
      <c r="AB20" s="61">
        <v>983930</v>
      </c>
      <c r="AC20" s="47">
        <v>600000</v>
      </c>
      <c r="AD20" s="49">
        <f>AB20/AC20</f>
        <v>1.6398833333333334</v>
      </c>
      <c r="AE20" s="43">
        <v>32390</v>
      </c>
      <c r="AF20" s="43">
        <v>600000</v>
      </c>
      <c r="AG20" s="49">
        <f>AE20/AF20</f>
        <v>5.3983333333333335E-2</v>
      </c>
      <c r="AH20" s="61"/>
      <c r="AI20" s="47"/>
      <c r="AJ20" s="49"/>
      <c r="AK20" s="44"/>
      <c r="AL20" s="44"/>
      <c r="AM20" s="73"/>
      <c r="AN20" s="61"/>
      <c r="AO20" s="47"/>
      <c r="AP20" s="49"/>
      <c r="AQ20" s="44"/>
      <c r="AR20" s="44"/>
      <c r="AS20" s="74"/>
      <c r="AT20" s="61"/>
      <c r="AU20" s="47"/>
      <c r="AV20" s="49"/>
      <c r="AW20" s="44"/>
      <c r="AX20" s="44"/>
      <c r="AY20" s="74"/>
      <c r="AZ20" s="61"/>
      <c r="BA20" s="47"/>
      <c r="BB20" s="49"/>
      <c r="BC20" s="44"/>
      <c r="BD20" s="44"/>
      <c r="BE20" s="74"/>
      <c r="BF20" s="61"/>
      <c r="BG20" s="47"/>
      <c r="BH20" s="49"/>
      <c r="BI20" s="44"/>
      <c r="BJ20" s="44"/>
      <c r="BK20" s="74"/>
      <c r="BL20" s="52"/>
      <c r="BM20" s="47"/>
      <c r="BN20" s="49"/>
      <c r="BO20" s="47"/>
      <c r="BP20" s="47"/>
      <c r="BQ20" s="49" t="e">
        <v>#DIV/0!</v>
      </c>
    </row>
    <row r="21" spans="1:69" s="14" customFormat="1">
      <c r="A21" s="104" t="s">
        <v>31</v>
      </c>
      <c r="B21" s="105" t="s">
        <v>38</v>
      </c>
      <c r="C21" s="106" t="s">
        <v>62</v>
      </c>
      <c r="D21" s="107"/>
      <c r="E21" s="108"/>
      <c r="F21" s="49"/>
      <c r="G21" s="47"/>
      <c r="H21" s="47"/>
      <c r="I21" s="49"/>
      <c r="J21" s="107"/>
      <c r="K21" s="108"/>
      <c r="L21" s="49"/>
      <c r="M21" s="47"/>
      <c r="N21" s="47"/>
      <c r="O21" s="49"/>
      <c r="P21" s="107"/>
      <c r="Q21" s="108"/>
      <c r="R21" s="49"/>
      <c r="S21" s="47"/>
      <c r="T21" s="47"/>
      <c r="U21" s="62"/>
      <c r="V21" s="107"/>
      <c r="W21" s="108"/>
      <c r="X21" s="49"/>
      <c r="Y21" s="43"/>
      <c r="Z21" s="43"/>
      <c r="AA21" s="73"/>
      <c r="AB21" s="61"/>
      <c r="AC21" s="47"/>
      <c r="AD21" s="49"/>
      <c r="AE21" s="43"/>
      <c r="AF21" s="43"/>
      <c r="AG21" s="73"/>
      <c r="AH21" s="61"/>
      <c r="AI21" s="47"/>
      <c r="AJ21" s="49"/>
      <c r="AK21" s="44"/>
      <c r="AL21" s="44"/>
      <c r="AM21" s="73"/>
      <c r="AN21" s="61"/>
      <c r="AO21" s="47"/>
      <c r="AP21" s="49"/>
      <c r="AQ21" s="44"/>
      <c r="AR21" s="44"/>
      <c r="AS21" s="74"/>
      <c r="AT21" s="61"/>
      <c r="AU21" s="47"/>
      <c r="AV21" s="49"/>
      <c r="AW21" s="44"/>
      <c r="AX21" s="44"/>
      <c r="AY21" s="74"/>
      <c r="AZ21" s="61"/>
      <c r="BA21" s="47"/>
      <c r="BB21" s="49"/>
      <c r="BC21" s="44"/>
      <c r="BD21" s="44"/>
      <c r="BE21" s="74"/>
      <c r="BF21" s="61"/>
      <c r="BG21" s="47"/>
      <c r="BH21" s="49"/>
      <c r="BI21" s="44"/>
      <c r="BJ21" s="44"/>
      <c r="BK21" s="74"/>
      <c r="BL21" s="52"/>
      <c r="BM21" s="47"/>
      <c r="BN21" s="49"/>
      <c r="BO21" s="47"/>
      <c r="BP21" s="47"/>
      <c r="BQ21" s="49" t="e">
        <v>#DIV/0!</v>
      </c>
    </row>
    <row r="22" spans="1:69" s="12" customFormat="1">
      <c r="A22" s="101" t="s">
        <v>31</v>
      </c>
      <c r="B22" s="48" t="s">
        <v>38</v>
      </c>
      <c r="C22" s="103" t="s">
        <v>63</v>
      </c>
      <c r="D22" s="61"/>
      <c r="E22" s="47"/>
      <c r="F22" s="49"/>
      <c r="G22" s="47"/>
      <c r="H22" s="47"/>
      <c r="I22" s="49"/>
      <c r="J22" s="61"/>
      <c r="K22" s="47"/>
      <c r="L22" s="49"/>
      <c r="M22" s="47"/>
      <c r="N22" s="47"/>
      <c r="O22" s="49"/>
      <c r="P22" s="61"/>
      <c r="Q22" s="47"/>
      <c r="R22" s="49"/>
      <c r="S22" s="47"/>
      <c r="T22" s="47"/>
      <c r="U22" s="62"/>
      <c r="V22" s="61"/>
      <c r="W22" s="47"/>
      <c r="X22" s="49"/>
      <c r="Y22" s="43"/>
      <c r="Z22" s="43"/>
      <c r="AA22" s="73"/>
      <c r="AB22" s="61"/>
      <c r="AC22" s="47"/>
      <c r="AD22" s="49"/>
      <c r="AE22" s="43"/>
      <c r="AF22" s="43"/>
      <c r="AG22" s="73"/>
      <c r="AH22" s="61"/>
      <c r="AI22" s="47"/>
      <c r="AJ22" s="49"/>
      <c r="AK22" s="44"/>
      <c r="AL22" s="44"/>
      <c r="AM22" s="73"/>
      <c r="AN22" s="61"/>
      <c r="AO22" s="47"/>
      <c r="AP22" s="49"/>
      <c r="AQ22" s="44"/>
      <c r="AR22" s="44"/>
      <c r="AS22" s="74"/>
      <c r="AT22" s="61"/>
      <c r="AU22" s="47"/>
      <c r="AV22" s="49"/>
      <c r="AW22" s="44"/>
      <c r="AX22" s="44"/>
      <c r="AY22" s="74"/>
      <c r="AZ22" s="61"/>
      <c r="BA22" s="47"/>
      <c r="BB22" s="49"/>
      <c r="BC22" s="44"/>
      <c r="BD22" s="44"/>
      <c r="BE22" s="74"/>
      <c r="BF22" s="61"/>
      <c r="BG22" s="47"/>
      <c r="BH22" s="49"/>
      <c r="BI22" s="44"/>
      <c r="BJ22" s="44"/>
      <c r="BK22" s="74"/>
      <c r="BL22" s="52"/>
      <c r="BM22" s="47"/>
      <c r="BN22" s="49"/>
      <c r="BO22" s="47"/>
      <c r="BP22" s="47"/>
      <c r="BQ22" s="49" t="e">
        <v>#DIV/0!</v>
      </c>
    </row>
    <row r="23" spans="1:69" s="14" customFormat="1">
      <c r="A23" s="104" t="s">
        <v>31</v>
      </c>
      <c r="B23" s="105" t="s">
        <v>38</v>
      </c>
      <c r="C23" s="106" t="s">
        <v>64</v>
      </c>
      <c r="D23" s="107"/>
      <c r="E23" s="108"/>
      <c r="F23" s="49"/>
      <c r="G23" s="47"/>
      <c r="H23" s="47"/>
      <c r="I23" s="49"/>
      <c r="J23" s="107"/>
      <c r="K23" s="108"/>
      <c r="L23" s="49"/>
      <c r="M23" s="47"/>
      <c r="N23" s="47"/>
      <c r="O23" s="49"/>
      <c r="P23" s="107"/>
      <c r="Q23" s="108"/>
      <c r="R23" s="49"/>
      <c r="S23" s="47"/>
      <c r="T23" s="47"/>
      <c r="U23" s="62"/>
      <c r="V23" s="107"/>
      <c r="W23" s="108"/>
      <c r="X23" s="49"/>
      <c r="Y23" s="43"/>
      <c r="Z23" s="43"/>
      <c r="AA23" s="73"/>
      <c r="AB23" s="61"/>
      <c r="AC23" s="47"/>
      <c r="AD23" s="49"/>
      <c r="AE23" s="43"/>
      <c r="AF23" s="43"/>
      <c r="AG23" s="73"/>
      <c r="AH23" s="61"/>
      <c r="AI23" s="47"/>
      <c r="AJ23" s="49"/>
      <c r="AK23" s="44"/>
      <c r="AL23" s="44"/>
      <c r="AM23" s="73"/>
      <c r="AN23" s="61"/>
      <c r="AO23" s="47"/>
      <c r="AP23" s="49"/>
      <c r="AQ23" s="44"/>
      <c r="AR23" s="44"/>
      <c r="AS23" s="74"/>
      <c r="AT23" s="61"/>
      <c r="AU23" s="47"/>
      <c r="AV23" s="49"/>
      <c r="AW23" s="44"/>
      <c r="AX23" s="44"/>
      <c r="AY23" s="74"/>
      <c r="AZ23" s="61"/>
      <c r="BA23" s="47"/>
      <c r="BB23" s="49"/>
      <c r="BC23" s="44"/>
      <c r="BD23" s="44"/>
      <c r="BE23" s="74"/>
      <c r="BF23" s="61"/>
      <c r="BG23" s="47"/>
      <c r="BH23" s="49"/>
      <c r="BI23" s="44"/>
      <c r="BJ23" s="44"/>
      <c r="BK23" s="74"/>
      <c r="BL23" s="52"/>
      <c r="BM23" s="47"/>
      <c r="BN23" s="49"/>
      <c r="BO23" s="47"/>
      <c r="BP23" s="47"/>
      <c r="BQ23" s="49" t="e">
        <v>#DIV/0!</v>
      </c>
    </row>
    <row r="24" spans="1:69" s="13" customFormat="1">
      <c r="A24" s="101" t="s">
        <v>31</v>
      </c>
      <c r="B24" s="48" t="s">
        <v>38</v>
      </c>
      <c r="C24" s="103" t="s">
        <v>65</v>
      </c>
      <c r="D24" s="61"/>
      <c r="E24" s="47"/>
      <c r="F24" s="49"/>
      <c r="G24" s="47"/>
      <c r="H24" s="47"/>
      <c r="I24" s="49"/>
      <c r="J24" s="61"/>
      <c r="K24" s="47"/>
      <c r="L24" s="49"/>
      <c r="M24" s="47"/>
      <c r="N24" s="47"/>
      <c r="O24" s="49"/>
      <c r="P24" s="61"/>
      <c r="Q24" s="47"/>
      <c r="R24" s="49"/>
      <c r="S24" s="47"/>
      <c r="T24" s="47"/>
      <c r="U24" s="62"/>
      <c r="V24" s="61"/>
      <c r="W24" s="47"/>
      <c r="X24" s="49"/>
      <c r="Y24" s="43"/>
      <c r="Z24" s="43"/>
      <c r="AA24" s="73"/>
      <c r="AB24" s="61"/>
      <c r="AC24" s="47"/>
      <c r="AD24" s="49"/>
      <c r="AE24" s="43"/>
      <c r="AF24" s="43"/>
      <c r="AG24" s="73"/>
      <c r="AH24" s="61"/>
      <c r="AI24" s="47"/>
      <c r="AJ24" s="49"/>
      <c r="AK24" s="44"/>
      <c r="AL24" s="44"/>
      <c r="AM24" s="73"/>
      <c r="AN24" s="61"/>
      <c r="AO24" s="47"/>
      <c r="AP24" s="49"/>
      <c r="AQ24" s="44"/>
      <c r="AR24" s="44"/>
      <c r="AS24" s="74"/>
      <c r="AT24" s="61"/>
      <c r="AU24" s="47"/>
      <c r="AV24" s="49"/>
      <c r="AW24" s="44"/>
      <c r="AX24" s="44"/>
      <c r="AY24" s="74"/>
      <c r="AZ24" s="61"/>
      <c r="BA24" s="47"/>
      <c r="BB24" s="49"/>
      <c r="BC24" s="44"/>
      <c r="BD24" s="44"/>
      <c r="BE24" s="74"/>
      <c r="BF24" s="61"/>
      <c r="BG24" s="47"/>
      <c r="BH24" s="49"/>
      <c r="BI24" s="44"/>
      <c r="BJ24" s="44"/>
      <c r="BK24" s="74"/>
      <c r="BL24" s="52"/>
      <c r="BM24" s="47"/>
      <c r="BN24" s="49"/>
      <c r="BO24" s="47"/>
      <c r="BP24" s="47"/>
      <c r="BQ24" s="49" t="e">
        <v>#DIV/0!</v>
      </c>
    </row>
    <row r="25" spans="1:69" s="12" customFormat="1">
      <c r="A25" s="101" t="s">
        <v>31</v>
      </c>
      <c r="B25" s="48" t="s">
        <v>38</v>
      </c>
      <c r="C25" s="103" t="s">
        <v>66</v>
      </c>
      <c r="D25" s="61"/>
      <c r="E25" s="47"/>
      <c r="F25" s="49"/>
      <c r="G25" s="47"/>
      <c r="H25" s="47"/>
      <c r="I25" s="49"/>
      <c r="J25" s="61"/>
      <c r="K25" s="47"/>
      <c r="L25" s="49"/>
      <c r="M25" s="47"/>
      <c r="N25" s="47"/>
      <c r="O25" s="49"/>
      <c r="P25" s="61"/>
      <c r="Q25" s="47"/>
      <c r="R25" s="49"/>
      <c r="S25" s="47"/>
      <c r="T25" s="47"/>
      <c r="U25" s="62"/>
      <c r="V25" s="61"/>
      <c r="W25" s="47"/>
      <c r="X25" s="49"/>
      <c r="Y25" s="43"/>
      <c r="Z25" s="43"/>
      <c r="AA25" s="73"/>
      <c r="AB25" s="61"/>
      <c r="AC25" s="47"/>
      <c r="AD25" s="49"/>
      <c r="AE25" s="43"/>
      <c r="AF25" s="43"/>
      <c r="AG25" s="73"/>
      <c r="AH25" s="61"/>
      <c r="AI25" s="47"/>
      <c r="AJ25" s="49"/>
      <c r="AK25" s="44"/>
      <c r="AL25" s="44"/>
      <c r="AM25" s="73"/>
      <c r="AN25" s="61"/>
      <c r="AO25" s="47"/>
      <c r="AP25" s="49"/>
      <c r="AQ25" s="44"/>
      <c r="AR25" s="44"/>
      <c r="AS25" s="74"/>
      <c r="AT25" s="61"/>
      <c r="AU25" s="47"/>
      <c r="AV25" s="49"/>
      <c r="AW25" s="44"/>
      <c r="AX25" s="44"/>
      <c r="AY25" s="74"/>
      <c r="AZ25" s="61"/>
      <c r="BA25" s="47"/>
      <c r="BB25" s="49"/>
      <c r="BC25" s="44"/>
      <c r="BD25" s="44"/>
      <c r="BE25" s="74"/>
      <c r="BF25" s="61"/>
      <c r="BG25" s="47"/>
      <c r="BH25" s="49"/>
      <c r="BI25" s="44"/>
      <c r="BJ25" s="44"/>
      <c r="BK25" s="74"/>
      <c r="BL25" s="52"/>
      <c r="BM25" s="47"/>
      <c r="BN25" s="49"/>
      <c r="BO25" s="47"/>
      <c r="BP25" s="47"/>
      <c r="BQ25" s="49" t="e">
        <v>#DIV/0!</v>
      </c>
    </row>
    <row r="26" spans="1:69" s="13" customFormat="1">
      <c r="A26" s="101" t="s">
        <v>31</v>
      </c>
      <c r="B26" s="48" t="s">
        <v>38</v>
      </c>
      <c r="C26" s="103" t="s">
        <v>67</v>
      </c>
      <c r="D26" s="61">
        <v>622300</v>
      </c>
      <c r="E26" s="47">
        <v>600000</v>
      </c>
      <c r="F26" s="49">
        <f t="shared" si="0"/>
        <v>1.0371666666666666</v>
      </c>
      <c r="G26" s="47">
        <v>203875</v>
      </c>
      <c r="H26" s="47">
        <v>550000</v>
      </c>
      <c r="I26" s="49">
        <f t="shared" si="1"/>
        <v>0.37068181818181817</v>
      </c>
      <c r="J26" s="61">
        <v>130075</v>
      </c>
      <c r="K26" s="47">
        <v>600000</v>
      </c>
      <c r="L26" s="49">
        <f t="shared" si="2"/>
        <v>0.21679166666666666</v>
      </c>
      <c r="M26" s="47">
        <v>184170</v>
      </c>
      <c r="N26" s="47">
        <v>550000</v>
      </c>
      <c r="O26" s="49">
        <f t="shared" si="3"/>
        <v>0.33485454545454546</v>
      </c>
      <c r="P26" s="61">
        <v>960875</v>
      </c>
      <c r="Q26" s="47">
        <v>600000</v>
      </c>
      <c r="R26" s="49">
        <f t="shared" si="4"/>
        <v>1.6014583333333334</v>
      </c>
      <c r="S26" s="47">
        <v>266250</v>
      </c>
      <c r="T26" s="47">
        <v>600000</v>
      </c>
      <c r="U26" s="62">
        <f t="shared" si="5"/>
        <v>0.44374999999999998</v>
      </c>
      <c r="V26" s="61">
        <v>1405510</v>
      </c>
      <c r="W26" s="47">
        <v>700000</v>
      </c>
      <c r="X26" s="49">
        <f>V26/W26</f>
        <v>2.0078714285714288</v>
      </c>
      <c r="Y26" s="43">
        <v>404030</v>
      </c>
      <c r="Z26" s="43">
        <v>600000</v>
      </c>
      <c r="AA26" s="49">
        <f>Y26/Z26</f>
        <v>0.67338333333333333</v>
      </c>
      <c r="AB26" s="61">
        <v>584985</v>
      </c>
      <c r="AC26" s="47">
        <v>700000</v>
      </c>
      <c r="AD26" s="49">
        <f>AB26/AC26</f>
        <v>0.83569285714285713</v>
      </c>
      <c r="AE26" s="43">
        <v>522830</v>
      </c>
      <c r="AF26" s="43">
        <v>600000</v>
      </c>
      <c r="AG26" s="49">
        <f>AE26/AF26</f>
        <v>0.87138333333333329</v>
      </c>
      <c r="AH26" s="61">
        <v>353145</v>
      </c>
      <c r="AI26" s="47">
        <v>550000</v>
      </c>
      <c r="AJ26" s="49">
        <f>AH26/AI26</f>
        <v>0.6420818181818182</v>
      </c>
      <c r="AK26" s="44">
        <v>472430</v>
      </c>
      <c r="AL26" s="44">
        <v>600000</v>
      </c>
      <c r="AM26" s="62">
        <f>AK26/AL26</f>
        <v>0.78738333333333332</v>
      </c>
      <c r="AN26" s="61">
        <v>0</v>
      </c>
      <c r="AO26" s="47">
        <v>550000</v>
      </c>
      <c r="AP26" s="49">
        <f>AN26/AO26</f>
        <v>0</v>
      </c>
      <c r="AQ26" s="44">
        <v>0</v>
      </c>
      <c r="AR26" s="44">
        <v>96775</v>
      </c>
      <c r="AS26" s="49">
        <f>AQ26/AR26</f>
        <v>0</v>
      </c>
      <c r="AT26" s="61"/>
      <c r="AU26" s="47"/>
      <c r="AV26" s="49"/>
      <c r="AW26" s="44"/>
      <c r="AX26" s="44"/>
      <c r="AY26" s="74"/>
      <c r="AZ26" s="61"/>
      <c r="BA26" s="47"/>
      <c r="BB26" s="49"/>
      <c r="BC26" s="44"/>
      <c r="BD26" s="44"/>
      <c r="BE26" s="74"/>
      <c r="BF26" s="61"/>
      <c r="BG26" s="47"/>
      <c r="BH26" s="49"/>
      <c r="BI26" s="44"/>
      <c r="BJ26" s="44"/>
      <c r="BK26" s="74"/>
      <c r="BL26" s="52">
        <v>113180</v>
      </c>
      <c r="BM26" s="47">
        <v>568700</v>
      </c>
      <c r="BN26" s="49">
        <v>0.19901529804818005</v>
      </c>
      <c r="BO26" s="47">
        <v>162975</v>
      </c>
      <c r="BP26" s="47">
        <v>550000</v>
      </c>
      <c r="BQ26" s="49">
        <v>0.29631818181818181</v>
      </c>
    </row>
    <row r="27" spans="1:69" s="14" customFormat="1">
      <c r="A27" s="104" t="s">
        <v>31</v>
      </c>
      <c r="B27" s="105" t="s">
        <v>38</v>
      </c>
      <c r="C27" s="106" t="s">
        <v>68</v>
      </c>
      <c r="D27" s="61"/>
      <c r="E27" s="47"/>
      <c r="F27" s="49"/>
      <c r="G27" s="47"/>
      <c r="H27" s="47"/>
      <c r="I27" s="49"/>
      <c r="J27" s="61"/>
      <c r="K27" s="47"/>
      <c r="L27" s="49"/>
      <c r="M27" s="47"/>
      <c r="N27" s="47"/>
      <c r="O27" s="49"/>
      <c r="P27" s="61"/>
      <c r="Q27" s="47"/>
      <c r="R27" s="49"/>
      <c r="S27" s="47"/>
      <c r="T27" s="47"/>
      <c r="U27" s="62"/>
      <c r="V27" s="61"/>
      <c r="W27" s="47"/>
      <c r="X27" s="49"/>
      <c r="Y27" s="43"/>
      <c r="Z27" s="43"/>
      <c r="AA27" s="73"/>
      <c r="AB27" s="61"/>
      <c r="AC27" s="47"/>
      <c r="AD27" s="49"/>
      <c r="AE27" s="43"/>
      <c r="AF27" s="43"/>
      <c r="AG27" s="73"/>
      <c r="AH27" s="61"/>
      <c r="AI27" s="47"/>
      <c r="AJ27" s="49"/>
      <c r="AK27" s="44"/>
      <c r="AL27" s="44"/>
      <c r="AM27" s="73"/>
      <c r="AN27" s="61"/>
      <c r="AO27" s="47"/>
      <c r="AP27" s="49"/>
      <c r="AQ27" s="44"/>
      <c r="AR27" s="44"/>
      <c r="AS27" s="74"/>
      <c r="AT27" s="61"/>
      <c r="AU27" s="47"/>
      <c r="AV27" s="49"/>
      <c r="AW27" s="44"/>
      <c r="AX27" s="44"/>
      <c r="AY27" s="74"/>
      <c r="AZ27" s="61"/>
      <c r="BA27" s="47"/>
      <c r="BB27" s="49"/>
      <c r="BC27" s="44"/>
      <c r="BD27" s="44"/>
      <c r="BE27" s="74"/>
      <c r="BF27" s="61"/>
      <c r="BG27" s="47"/>
      <c r="BH27" s="49"/>
      <c r="BI27" s="44"/>
      <c r="BJ27" s="44"/>
      <c r="BK27" s="74"/>
      <c r="BL27" s="52"/>
      <c r="BM27" s="47"/>
      <c r="BN27" s="49"/>
      <c r="BO27" s="47"/>
      <c r="BP27" s="47"/>
      <c r="BQ27" s="49" t="e">
        <v>#DIV/0!</v>
      </c>
    </row>
    <row r="28" spans="1:69" s="13" customFormat="1">
      <c r="A28" s="101" t="s">
        <v>31</v>
      </c>
      <c r="B28" s="48" t="s">
        <v>38</v>
      </c>
      <c r="C28" s="103" t="s">
        <v>69</v>
      </c>
      <c r="D28" s="61"/>
      <c r="E28" s="47"/>
      <c r="F28" s="49"/>
      <c r="G28" s="47"/>
      <c r="H28" s="47"/>
      <c r="I28" s="49"/>
      <c r="J28" s="61"/>
      <c r="K28" s="47"/>
      <c r="L28" s="49"/>
      <c r="M28" s="47"/>
      <c r="N28" s="47"/>
      <c r="O28" s="49"/>
      <c r="P28" s="61"/>
      <c r="Q28" s="47"/>
      <c r="R28" s="49"/>
      <c r="S28" s="47"/>
      <c r="T28" s="47"/>
      <c r="U28" s="62"/>
      <c r="V28" s="61"/>
      <c r="W28" s="47"/>
      <c r="X28" s="49"/>
      <c r="Y28" s="43"/>
      <c r="Z28" s="43"/>
      <c r="AA28" s="73"/>
      <c r="AB28" s="61"/>
      <c r="AC28" s="47"/>
      <c r="AD28" s="49"/>
      <c r="AE28" s="43"/>
      <c r="AF28" s="43"/>
      <c r="AG28" s="73"/>
      <c r="AH28" s="61"/>
      <c r="AI28" s="47"/>
      <c r="AJ28" s="49"/>
      <c r="AK28" s="44"/>
      <c r="AL28" s="44"/>
      <c r="AM28" s="73"/>
      <c r="AN28" s="61"/>
      <c r="AO28" s="47"/>
      <c r="AP28" s="49"/>
      <c r="AQ28" s="44"/>
      <c r="AR28" s="44"/>
      <c r="AS28" s="74"/>
      <c r="AT28" s="61"/>
      <c r="AU28" s="47"/>
      <c r="AV28" s="49"/>
      <c r="AW28" s="44"/>
      <c r="AX28" s="44"/>
      <c r="AY28" s="74"/>
      <c r="AZ28" s="61"/>
      <c r="BA28" s="47"/>
      <c r="BB28" s="49"/>
      <c r="BC28" s="44"/>
      <c r="BD28" s="44"/>
      <c r="BE28" s="74"/>
      <c r="BF28" s="61"/>
      <c r="BG28" s="47"/>
      <c r="BH28" s="49"/>
      <c r="BI28" s="44"/>
      <c r="BJ28" s="44"/>
      <c r="BK28" s="74"/>
      <c r="BL28" s="52"/>
      <c r="BM28" s="47"/>
      <c r="BN28" s="49"/>
      <c r="BO28" s="47"/>
      <c r="BP28" s="47"/>
      <c r="BQ28" s="49" t="e">
        <v>#DIV/0!</v>
      </c>
    </row>
    <row r="29" spans="1:69" s="13" customFormat="1">
      <c r="A29" s="101" t="s">
        <v>31</v>
      </c>
      <c r="B29" s="48" t="s">
        <v>38</v>
      </c>
      <c r="C29" s="103" t="s">
        <v>70</v>
      </c>
      <c r="D29" s="61"/>
      <c r="E29" s="47"/>
      <c r="F29" s="49"/>
      <c r="G29" s="47"/>
      <c r="H29" s="47"/>
      <c r="I29" s="49"/>
      <c r="J29" s="61"/>
      <c r="K29" s="47"/>
      <c r="L29" s="49"/>
      <c r="M29" s="47"/>
      <c r="N29" s="47"/>
      <c r="O29" s="49"/>
      <c r="P29" s="61"/>
      <c r="Q29" s="47"/>
      <c r="R29" s="49"/>
      <c r="S29" s="47"/>
      <c r="T29" s="47"/>
      <c r="U29" s="62"/>
      <c r="V29" s="61">
        <v>505550</v>
      </c>
      <c r="W29" s="47">
        <v>483000</v>
      </c>
      <c r="X29" s="49">
        <f>V29/W29</f>
        <v>1.0466873706004141</v>
      </c>
      <c r="Y29" s="43">
        <v>686460</v>
      </c>
      <c r="Z29" s="43">
        <v>750000</v>
      </c>
      <c r="AA29" s="49">
        <f>Y29/Z29</f>
        <v>0.91527999999999998</v>
      </c>
      <c r="AB29" s="61">
        <v>404800</v>
      </c>
      <c r="AC29" s="47">
        <v>500000</v>
      </c>
      <c r="AD29" s="49">
        <f>AB29/AC29</f>
        <v>0.80959999999999999</v>
      </c>
      <c r="AE29" s="43">
        <v>630410</v>
      </c>
      <c r="AF29" s="43">
        <v>600000</v>
      </c>
      <c r="AG29" s="49">
        <f>AE29/AF29</f>
        <v>1.0506833333333334</v>
      </c>
      <c r="AH29" s="61">
        <v>503820</v>
      </c>
      <c r="AI29" s="47">
        <v>500000</v>
      </c>
      <c r="AJ29" s="49">
        <f>AH29/AI29</f>
        <v>1.0076400000000001</v>
      </c>
      <c r="AK29" s="44">
        <v>29595</v>
      </c>
      <c r="AL29" s="44">
        <v>550000</v>
      </c>
      <c r="AM29" s="62">
        <f>AK29/AL29</f>
        <v>5.3809090909090911E-2</v>
      </c>
      <c r="AN29" s="61">
        <v>304145</v>
      </c>
      <c r="AO29" s="47">
        <v>500000</v>
      </c>
      <c r="AP29" s="49">
        <f>AN29/AO29</f>
        <v>0.60829</v>
      </c>
      <c r="AQ29" s="44">
        <v>0</v>
      </c>
      <c r="AR29" s="44">
        <v>550000</v>
      </c>
      <c r="AS29" s="49">
        <f>AQ29/AR29</f>
        <v>0</v>
      </c>
      <c r="AT29" s="61"/>
      <c r="AU29" s="47"/>
      <c r="AV29" s="49"/>
      <c r="AW29" s="44"/>
      <c r="AX29" s="44"/>
      <c r="AY29" s="74"/>
      <c r="AZ29" s="61"/>
      <c r="BA29" s="47"/>
      <c r="BB29" s="49"/>
      <c r="BC29" s="44"/>
      <c r="BD29" s="44"/>
      <c r="BE29" s="74"/>
      <c r="BF29" s="61"/>
      <c r="BG29" s="47"/>
      <c r="BH29" s="49"/>
      <c r="BI29" s="44"/>
      <c r="BJ29" s="44"/>
      <c r="BK29" s="74"/>
      <c r="BL29" s="52">
        <v>815660</v>
      </c>
      <c r="BM29" s="47">
        <v>600000</v>
      </c>
      <c r="BN29" s="49">
        <v>1.3594333333333333</v>
      </c>
      <c r="BO29" s="47">
        <v>291050</v>
      </c>
      <c r="BP29" s="47">
        <v>600000</v>
      </c>
      <c r="BQ29" s="49">
        <v>0.48508333333333331</v>
      </c>
    </row>
    <row r="30" spans="1:69" s="13" customFormat="1">
      <c r="A30" s="101" t="s">
        <v>31</v>
      </c>
      <c r="B30" s="48" t="s">
        <v>38</v>
      </c>
      <c r="C30" s="103" t="s">
        <v>71</v>
      </c>
      <c r="D30" s="61">
        <v>630300</v>
      </c>
      <c r="E30" s="47">
        <v>600000</v>
      </c>
      <c r="F30" s="49">
        <f t="shared" si="0"/>
        <v>1.0505</v>
      </c>
      <c r="G30" s="47">
        <v>372240</v>
      </c>
      <c r="H30" s="47">
        <v>600000</v>
      </c>
      <c r="I30" s="49">
        <f t="shared" si="1"/>
        <v>0.62039999999999995</v>
      </c>
      <c r="J30" s="61">
        <v>458635</v>
      </c>
      <c r="K30" s="47">
        <v>600000</v>
      </c>
      <c r="L30" s="49">
        <f t="shared" si="2"/>
        <v>0.76439166666666669</v>
      </c>
      <c r="M30" s="47">
        <v>143190</v>
      </c>
      <c r="N30" s="47">
        <v>600000</v>
      </c>
      <c r="O30" s="49">
        <f t="shared" si="3"/>
        <v>0.23865</v>
      </c>
      <c r="P30" s="61">
        <v>699800</v>
      </c>
      <c r="Q30" s="47">
        <v>600000</v>
      </c>
      <c r="R30" s="49">
        <f t="shared" si="4"/>
        <v>1.1663333333333334</v>
      </c>
      <c r="S30" s="47">
        <v>605710</v>
      </c>
      <c r="T30" s="47">
        <v>600000</v>
      </c>
      <c r="U30" s="62">
        <f t="shared" si="5"/>
        <v>1.0095166666666666</v>
      </c>
      <c r="V30" s="61">
        <v>1034125</v>
      </c>
      <c r="W30" s="47">
        <v>600000</v>
      </c>
      <c r="X30" s="49">
        <f>V30/W30</f>
        <v>1.7235416666666667</v>
      </c>
      <c r="Y30" s="43">
        <v>474430</v>
      </c>
      <c r="Z30" s="43">
        <v>600000</v>
      </c>
      <c r="AA30" s="49">
        <f>Y30/Z30</f>
        <v>0.79071666666666662</v>
      </c>
      <c r="AB30" s="61"/>
      <c r="AC30" s="47"/>
      <c r="AD30" s="49"/>
      <c r="AE30" s="43"/>
      <c r="AF30" s="43"/>
      <c r="AG30" s="73"/>
      <c r="AH30" s="61">
        <v>185370</v>
      </c>
      <c r="AI30" s="47">
        <v>550000</v>
      </c>
      <c r="AJ30" s="49">
        <f>AH30/AI30</f>
        <v>0.33703636363636363</v>
      </c>
      <c r="AK30" s="44">
        <v>418455</v>
      </c>
      <c r="AL30" s="44">
        <v>600000</v>
      </c>
      <c r="AM30" s="62">
        <f>AK30/AL30</f>
        <v>0.69742499999999996</v>
      </c>
      <c r="AN30" s="61">
        <v>302645</v>
      </c>
      <c r="AO30" s="47">
        <v>500000</v>
      </c>
      <c r="AP30" s="49">
        <f>AN30/AO30</f>
        <v>0.60528999999999999</v>
      </c>
      <c r="AQ30" s="44">
        <v>478830</v>
      </c>
      <c r="AR30" s="44">
        <v>600000</v>
      </c>
      <c r="AS30" s="49">
        <f>AQ30/AR30</f>
        <v>0.79805000000000004</v>
      </c>
      <c r="AT30" s="61">
        <v>312350</v>
      </c>
      <c r="AU30" s="47">
        <v>500000</v>
      </c>
      <c r="AV30" s="49">
        <f>AT30/AU30</f>
        <v>0.62470000000000003</v>
      </c>
      <c r="AW30" s="44">
        <v>150680</v>
      </c>
      <c r="AX30" s="44">
        <v>600000</v>
      </c>
      <c r="AY30" s="49">
        <f>AW30/AX30</f>
        <v>0.25113333333333332</v>
      </c>
      <c r="AZ30" s="61"/>
      <c r="BA30" s="47"/>
      <c r="BB30" s="49"/>
      <c r="BC30" s="44"/>
      <c r="BD30" s="44"/>
      <c r="BE30" s="74"/>
      <c r="BF30" s="61"/>
      <c r="BG30" s="47"/>
      <c r="BH30" s="49"/>
      <c r="BI30" s="44"/>
      <c r="BJ30" s="44"/>
      <c r="BK30" s="74"/>
      <c r="BL30" s="52">
        <v>554325</v>
      </c>
      <c r="BM30" s="47">
        <v>500000</v>
      </c>
      <c r="BN30" s="49">
        <v>1.1086499999999999</v>
      </c>
      <c r="BO30" s="47">
        <v>354935</v>
      </c>
      <c r="BP30" s="47">
        <v>500000</v>
      </c>
      <c r="BQ30" s="49">
        <v>0.70987000000000011</v>
      </c>
    </row>
    <row r="31" spans="1:69" s="13" customFormat="1">
      <c r="A31" s="101" t="s">
        <v>26</v>
      </c>
      <c r="B31" s="48" t="s">
        <v>27</v>
      </c>
      <c r="C31" s="103" t="s">
        <v>72</v>
      </c>
      <c r="D31" s="61">
        <v>1080125</v>
      </c>
      <c r="E31" s="47">
        <v>750000</v>
      </c>
      <c r="F31" s="49">
        <f t="shared" si="0"/>
        <v>1.4401666666666666</v>
      </c>
      <c r="G31" s="47">
        <v>908270</v>
      </c>
      <c r="H31" s="47">
        <v>900000</v>
      </c>
      <c r="I31" s="49">
        <f t="shared" si="1"/>
        <v>1.0091888888888889</v>
      </c>
      <c r="J31" s="61">
        <v>132270</v>
      </c>
      <c r="K31" s="47">
        <v>900000</v>
      </c>
      <c r="L31" s="49">
        <f t="shared" si="2"/>
        <v>0.14696666666666666</v>
      </c>
      <c r="M31" s="47">
        <v>1041580</v>
      </c>
      <c r="N31" s="47">
        <v>1000000</v>
      </c>
      <c r="O31" s="49">
        <f t="shared" si="3"/>
        <v>1.04158</v>
      </c>
      <c r="P31" s="61">
        <v>1260585</v>
      </c>
      <c r="Q31" s="47">
        <v>850000</v>
      </c>
      <c r="R31" s="49">
        <f t="shared" si="4"/>
        <v>1.4830411764705882</v>
      </c>
      <c r="S31" s="47">
        <v>1313445</v>
      </c>
      <c r="T31" s="47">
        <v>1000000</v>
      </c>
      <c r="U31" s="62">
        <f t="shared" si="5"/>
        <v>1.313445</v>
      </c>
      <c r="V31" s="61">
        <v>2781575</v>
      </c>
      <c r="W31" s="47">
        <v>1000000</v>
      </c>
      <c r="X31" s="49">
        <f>V31/W31</f>
        <v>2.7815750000000001</v>
      </c>
      <c r="Y31" s="43">
        <v>1063465</v>
      </c>
      <c r="Z31" s="43">
        <v>900000</v>
      </c>
      <c r="AA31" s="49">
        <f>Y31/Z31</f>
        <v>1.1816277777777777</v>
      </c>
      <c r="AB31" s="61">
        <v>1062280</v>
      </c>
      <c r="AC31" s="47">
        <v>1000000</v>
      </c>
      <c r="AD31" s="49">
        <f>AB31/AC31</f>
        <v>1.0622799999999999</v>
      </c>
      <c r="AE31" s="43">
        <v>0</v>
      </c>
      <c r="AF31" s="43">
        <v>900000</v>
      </c>
      <c r="AG31" s="49">
        <f>AE31/AF31</f>
        <v>0</v>
      </c>
      <c r="AH31" s="61"/>
      <c r="AI31" s="47"/>
      <c r="AJ31" s="49"/>
      <c r="AK31" s="44"/>
      <c r="AL31" s="44"/>
      <c r="AM31" s="73"/>
      <c r="AN31" s="61"/>
      <c r="AO31" s="47"/>
      <c r="AP31" s="49"/>
      <c r="AQ31" s="44"/>
      <c r="AR31" s="44"/>
      <c r="AS31" s="74"/>
      <c r="AT31" s="61"/>
      <c r="AU31" s="47"/>
      <c r="AV31" s="49"/>
      <c r="AW31" s="44"/>
      <c r="AX31" s="44"/>
      <c r="AY31" s="74"/>
      <c r="AZ31" s="61"/>
      <c r="BA31" s="47"/>
      <c r="BB31" s="49"/>
      <c r="BC31" s="44"/>
      <c r="BD31" s="44"/>
      <c r="BE31" s="74"/>
      <c r="BF31" s="61"/>
      <c r="BG31" s="47"/>
      <c r="BH31" s="49"/>
      <c r="BI31" s="44"/>
      <c r="BJ31" s="44"/>
      <c r="BK31" s="74"/>
      <c r="BL31" s="52">
        <v>1053345</v>
      </c>
      <c r="BM31" s="47">
        <v>800000</v>
      </c>
      <c r="BN31" s="49">
        <v>1.31668125</v>
      </c>
      <c r="BO31" s="47">
        <v>1730910</v>
      </c>
      <c r="BP31" s="47">
        <v>800000</v>
      </c>
      <c r="BQ31" s="49">
        <v>2.1636375000000001</v>
      </c>
    </row>
    <row r="32" spans="1:69" s="13" customFormat="1">
      <c r="A32" s="101" t="s">
        <v>31</v>
      </c>
      <c r="B32" s="48" t="s">
        <v>38</v>
      </c>
      <c r="C32" s="103" t="s">
        <v>73</v>
      </c>
      <c r="D32" s="61"/>
      <c r="E32" s="47"/>
      <c r="F32" s="49"/>
      <c r="G32" s="47"/>
      <c r="H32" s="47"/>
      <c r="I32" s="49"/>
      <c r="J32" s="61"/>
      <c r="K32" s="47"/>
      <c r="L32" s="49"/>
      <c r="M32" s="47"/>
      <c r="N32" s="47"/>
      <c r="O32" s="49"/>
      <c r="P32" s="61"/>
      <c r="Q32" s="47"/>
      <c r="R32" s="49"/>
      <c r="S32" s="47"/>
      <c r="T32" s="47"/>
      <c r="U32" s="62"/>
      <c r="V32" s="61"/>
      <c r="W32" s="47"/>
      <c r="X32" s="49"/>
      <c r="Y32" s="43"/>
      <c r="Z32" s="43"/>
      <c r="AA32" s="73"/>
      <c r="AB32" s="61"/>
      <c r="AC32" s="47"/>
      <c r="AD32" s="49"/>
      <c r="AE32" s="43"/>
      <c r="AF32" s="43"/>
      <c r="AG32" s="73"/>
      <c r="AH32" s="61"/>
      <c r="AI32" s="47"/>
      <c r="AJ32" s="49"/>
      <c r="AK32" s="44"/>
      <c r="AL32" s="44"/>
      <c r="AM32" s="73"/>
      <c r="AN32" s="61"/>
      <c r="AO32" s="47"/>
      <c r="AP32" s="49"/>
      <c r="AQ32" s="44"/>
      <c r="AR32" s="44"/>
      <c r="AS32" s="74"/>
      <c r="AT32" s="61"/>
      <c r="AU32" s="47"/>
      <c r="AV32" s="49"/>
      <c r="AW32" s="44"/>
      <c r="AX32" s="44"/>
      <c r="AY32" s="74"/>
      <c r="AZ32" s="61"/>
      <c r="BA32" s="47"/>
      <c r="BB32" s="49"/>
      <c r="BC32" s="44"/>
      <c r="BD32" s="44"/>
      <c r="BE32" s="74"/>
      <c r="BF32" s="61"/>
      <c r="BG32" s="47"/>
      <c r="BH32" s="49"/>
      <c r="BI32" s="44"/>
      <c r="BJ32" s="44"/>
      <c r="BK32" s="74"/>
      <c r="BL32" s="52"/>
      <c r="BM32" s="47"/>
      <c r="BN32" s="49"/>
      <c r="BO32" s="47"/>
      <c r="BP32" s="47"/>
      <c r="BQ32" s="49" t="e">
        <v>#DIV/0!</v>
      </c>
    </row>
    <row r="33" spans="1:69" s="12" customFormat="1">
      <c r="A33" s="101" t="s">
        <v>31</v>
      </c>
      <c r="B33" s="48" t="s">
        <v>38</v>
      </c>
      <c r="C33" s="103" t="s">
        <v>74</v>
      </c>
      <c r="D33" s="61"/>
      <c r="E33" s="47"/>
      <c r="F33" s="49"/>
      <c r="G33" s="47"/>
      <c r="H33" s="47"/>
      <c r="I33" s="49"/>
      <c r="J33" s="61"/>
      <c r="K33" s="47"/>
      <c r="L33" s="49"/>
      <c r="M33" s="47"/>
      <c r="N33" s="47"/>
      <c r="O33" s="49"/>
      <c r="P33" s="61"/>
      <c r="Q33" s="47"/>
      <c r="R33" s="49"/>
      <c r="S33" s="47"/>
      <c r="T33" s="47"/>
      <c r="U33" s="62"/>
      <c r="V33" s="61"/>
      <c r="W33" s="47"/>
      <c r="X33" s="49"/>
      <c r="Y33" s="43"/>
      <c r="Z33" s="43"/>
      <c r="AA33" s="73"/>
      <c r="AB33" s="61"/>
      <c r="AC33" s="47"/>
      <c r="AD33" s="49"/>
      <c r="AE33" s="43"/>
      <c r="AF33" s="43"/>
      <c r="AG33" s="73"/>
      <c r="AH33" s="61"/>
      <c r="AI33" s="47"/>
      <c r="AJ33" s="49"/>
      <c r="AK33" s="44"/>
      <c r="AL33" s="44"/>
      <c r="AM33" s="73"/>
      <c r="AN33" s="61"/>
      <c r="AO33" s="47"/>
      <c r="AP33" s="49"/>
      <c r="AQ33" s="44"/>
      <c r="AR33" s="44"/>
      <c r="AS33" s="74"/>
      <c r="AT33" s="61"/>
      <c r="AU33" s="47"/>
      <c r="AV33" s="49"/>
      <c r="AW33" s="44"/>
      <c r="AX33" s="44"/>
      <c r="AY33" s="74"/>
      <c r="AZ33" s="61"/>
      <c r="BA33" s="47"/>
      <c r="BB33" s="49"/>
      <c r="BC33" s="44"/>
      <c r="BD33" s="44"/>
      <c r="BE33" s="74"/>
      <c r="BF33" s="61"/>
      <c r="BG33" s="47"/>
      <c r="BH33" s="49"/>
      <c r="BI33" s="44"/>
      <c r="BJ33" s="44"/>
      <c r="BK33" s="74"/>
      <c r="BL33" s="52"/>
      <c r="BM33" s="47"/>
      <c r="BN33" s="49"/>
      <c r="BO33" s="47"/>
      <c r="BP33" s="47"/>
      <c r="BQ33" s="49" t="e">
        <v>#DIV/0!</v>
      </c>
    </row>
    <row r="34" spans="1:69" s="13" customFormat="1">
      <c r="A34" s="101" t="s">
        <v>26</v>
      </c>
      <c r="B34" s="48" t="s">
        <v>27</v>
      </c>
      <c r="C34" s="103" t="s">
        <v>75</v>
      </c>
      <c r="D34" s="61"/>
      <c r="E34" s="47"/>
      <c r="F34" s="49"/>
      <c r="G34" s="47"/>
      <c r="H34" s="47"/>
      <c r="I34" s="49"/>
      <c r="J34" s="61"/>
      <c r="K34" s="47"/>
      <c r="L34" s="49"/>
      <c r="M34" s="47"/>
      <c r="N34" s="47"/>
      <c r="O34" s="49"/>
      <c r="P34" s="61"/>
      <c r="Q34" s="47"/>
      <c r="R34" s="49"/>
      <c r="S34" s="47"/>
      <c r="T34" s="47"/>
      <c r="U34" s="62"/>
      <c r="V34" s="61"/>
      <c r="W34" s="47"/>
      <c r="X34" s="49"/>
      <c r="Y34" s="43"/>
      <c r="Z34" s="43"/>
      <c r="AA34" s="73"/>
      <c r="AB34" s="61"/>
      <c r="AC34" s="47"/>
      <c r="AD34" s="49"/>
      <c r="AE34" s="43"/>
      <c r="AF34" s="43"/>
      <c r="AG34" s="73"/>
      <c r="AH34" s="61"/>
      <c r="AI34" s="47"/>
      <c r="AJ34" s="49"/>
      <c r="AK34" s="44"/>
      <c r="AL34" s="44"/>
      <c r="AM34" s="73"/>
      <c r="AN34" s="61"/>
      <c r="AO34" s="47"/>
      <c r="AP34" s="49"/>
      <c r="AQ34" s="44"/>
      <c r="AR34" s="44"/>
      <c r="AS34" s="74"/>
      <c r="AT34" s="61"/>
      <c r="AU34" s="47"/>
      <c r="AV34" s="49"/>
      <c r="AW34" s="44"/>
      <c r="AX34" s="44"/>
      <c r="AY34" s="74"/>
      <c r="AZ34" s="61"/>
      <c r="BA34" s="47"/>
      <c r="BB34" s="49"/>
      <c r="BC34" s="44"/>
      <c r="BD34" s="44"/>
      <c r="BE34" s="74"/>
      <c r="BF34" s="61"/>
      <c r="BG34" s="47"/>
      <c r="BH34" s="49"/>
      <c r="BI34" s="44"/>
      <c r="BJ34" s="44"/>
      <c r="BK34" s="74"/>
      <c r="BL34" s="52"/>
      <c r="BM34" s="47"/>
      <c r="BN34" s="49"/>
      <c r="BO34" s="47"/>
      <c r="BP34" s="47"/>
      <c r="BQ34" s="49" t="e">
        <v>#DIV/0!</v>
      </c>
    </row>
    <row r="35" spans="1:69" s="13" customFormat="1">
      <c r="A35" s="101" t="s">
        <v>30</v>
      </c>
      <c r="B35" s="48" t="s">
        <v>32</v>
      </c>
      <c r="C35" s="103" t="s">
        <v>76</v>
      </c>
      <c r="D35" s="61"/>
      <c r="E35" s="47"/>
      <c r="F35" s="49"/>
      <c r="G35" s="47"/>
      <c r="H35" s="47"/>
      <c r="I35" s="49"/>
      <c r="J35" s="61"/>
      <c r="K35" s="47"/>
      <c r="L35" s="49"/>
      <c r="M35" s="47"/>
      <c r="N35" s="47"/>
      <c r="O35" s="49"/>
      <c r="P35" s="61"/>
      <c r="Q35" s="47"/>
      <c r="R35" s="49"/>
      <c r="S35" s="47"/>
      <c r="T35" s="47"/>
      <c r="U35" s="62"/>
      <c r="V35" s="61"/>
      <c r="W35" s="47"/>
      <c r="X35" s="49"/>
      <c r="Y35" s="43"/>
      <c r="Z35" s="43"/>
      <c r="AA35" s="73"/>
      <c r="AB35" s="61"/>
      <c r="AC35" s="47"/>
      <c r="AD35" s="49"/>
      <c r="AE35" s="43"/>
      <c r="AF35" s="43"/>
      <c r="AG35" s="73"/>
      <c r="AH35" s="61"/>
      <c r="AI35" s="47"/>
      <c r="AJ35" s="49"/>
      <c r="AK35" s="44"/>
      <c r="AL35" s="44"/>
      <c r="AM35" s="73"/>
      <c r="AN35" s="61"/>
      <c r="AO35" s="47"/>
      <c r="AP35" s="49"/>
      <c r="AQ35" s="44"/>
      <c r="AR35" s="44"/>
      <c r="AS35" s="74"/>
      <c r="AT35" s="61"/>
      <c r="AU35" s="47"/>
      <c r="AV35" s="49"/>
      <c r="AW35" s="44"/>
      <c r="AX35" s="44"/>
      <c r="AY35" s="74"/>
      <c r="AZ35" s="61"/>
      <c r="BA35" s="47"/>
      <c r="BB35" s="49"/>
      <c r="BC35" s="44"/>
      <c r="BD35" s="44"/>
      <c r="BE35" s="74"/>
      <c r="BF35" s="61"/>
      <c r="BG35" s="47"/>
      <c r="BH35" s="49"/>
      <c r="BI35" s="44"/>
      <c r="BJ35" s="44"/>
      <c r="BK35" s="74"/>
      <c r="BL35" s="52"/>
      <c r="BM35" s="47"/>
      <c r="BN35" s="49"/>
      <c r="BO35" s="47"/>
      <c r="BP35" s="47"/>
      <c r="BQ35" s="49" t="e">
        <v>#DIV/0!</v>
      </c>
    </row>
    <row r="36" spans="1:69" s="13" customFormat="1">
      <c r="A36" s="101" t="s">
        <v>31</v>
      </c>
      <c r="B36" s="48" t="s">
        <v>38</v>
      </c>
      <c r="C36" s="103" t="s">
        <v>77</v>
      </c>
      <c r="D36" s="61"/>
      <c r="E36" s="47"/>
      <c r="F36" s="49"/>
      <c r="G36" s="47"/>
      <c r="H36" s="47"/>
      <c r="I36" s="49"/>
      <c r="J36" s="61"/>
      <c r="K36" s="47"/>
      <c r="L36" s="49"/>
      <c r="M36" s="47"/>
      <c r="N36" s="47"/>
      <c r="O36" s="49"/>
      <c r="P36" s="61"/>
      <c r="Q36" s="47"/>
      <c r="R36" s="49"/>
      <c r="S36" s="47"/>
      <c r="T36" s="47"/>
      <c r="U36" s="62"/>
      <c r="V36" s="61"/>
      <c r="W36" s="47"/>
      <c r="X36" s="49"/>
      <c r="Y36" s="43"/>
      <c r="Z36" s="43"/>
      <c r="AA36" s="73"/>
      <c r="AB36" s="61"/>
      <c r="AC36" s="47"/>
      <c r="AD36" s="49"/>
      <c r="AE36" s="43"/>
      <c r="AF36" s="43"/>
      <c r="AG36" s="73"/>
      <c r="AH36" s="61"/>
      <c r="AI36" s="47"/>
      <c r="AJ36" s="49"/>
      <c r="AK36" s="44"/>
      <c r="AL36" s="44"/>
      <c r="AM36" s="73"/>
      <c r="AN36" s="61"/>
      <c r="AO36" s="47"/>
      <c r="AP36" s="49"/>
      <c r="AQ36" s="44"/>
      <c r="AR36" s="44"/>
      <c r="AS36" s="74"/>
      <c r="AT36" s="61"/>
      <c r="AU36" s="47"/>
      <c r="AV36" s="49"/>
      <c r="AW36" s="44"/>
      <c r="AX36" s="44"/>
      <c r="AY36" s="74"/>
      <c r="AZ36" s="61"/>
      <c r="BA36" s="47"/>
      <c r="BB36" s="49"/>
      <c r="BC36" s="44"/>
      <c r="BD36" s="44"/>
      <c r="BE36" s="74"/>
      <c r="BF36" s="61"/>
      <c r="BG36" s="47"/>
      <c r="BH36" s="49"/>
      <c r="BI36" s="44"/>
      <c r="BJ36" s="44"/>
      <c r="BK36" s="74"/>
      <c r="BL36" s="52"/>
      <c r="BM36" s="47"/>
      <c r="BN36" s="49"/>
      <c r="BO36" s="47"/>
      <c r="BP36" s="47"/>
      <c r="BQ36" s="49" t="e">
        <v>#DIV/0!</v>
      </c>
    </row>
    <row r="37" spans="1:69" s="13" customFormat="1">
      <c r="A37" s="101" t="s">
        <v>31</v>
      </c>
      <c r="B37" s="48" t="s">
        <v>38</v>
      </c>
      <c r="C37" s="103" t="s">
        <v>78</v>
      </c>
      <c r="D37" s="61"/>
      <c r="E37" s="47"/>
      <c r="F37" s="49"/>
      <c r="G37" s="47"/>
      <c r="H37" s="47"/>
      <c r="I37" s="49"/>
      <c r="J37" s="61"/>
      <c r="K37" s="47"/>
      <c r="L37" s="49"/>
      <c r="M37" s="47"/>
      <c r="N37" s="47"/>
      <c r="O37" s="49"/>
      <c r="P37" s="61"/>
      <c r="Q37" s="47"/>
      <c r="R37" s="49"/>
      <c r="S37" s="47"/>
      <c r="T37" s="47"/>
      <c r="U37" s="62"/>
      <c r="V37" s="61"/>
      <c r="W37" s="47"/>
      <c r="X37" s="49"/>
      <c r="Y37" s="43"/>
      <c r="Z37" s="43"/>
      <c r="AA37" s="73"/>
      <c r="AB37" s="61"/>
      <c r="AC37" s="47"/>
      <c r="AD37" s="49"/>
      <c r="AE37" s="43"/>
      <c r="AF37" s="43"/>
      <c r="AG37" s="73"/>
      <c r="AH37" s="61"/>
      <c r="AI37" s="47"/>
      <c r="AJ37" s="49"/>
      <c r="AK37" s="44"/>
      <c r="AL37" s="44"/>
      <c r="AM37" s="73"/>
      <c r="AN37" s="61"/>
      <c r="AO37" s="47"/>
      <c r="AP37" s="49"/>
      <c r="AQ37" s="44"/>
      <c r="AR37" s="44"/>
      <c r="AS37" s="74"/>
      <c r="AT37" s="61"/>
      <c r="AU37" s="47"/>
      <c r="AV37" s="49"/>
      <c r="AW37" s="44"/>
      <c r="AX37" s="44"/>
      <c r="AY37" s="74"/>
      <c r="AZ37" s="61"/>
      <c r="BA37" s="47"/>
      <c r="BB37" s="49"/>
      <c r="BC37" s="44"/>
      <c r="BD37" s="44"/>
      <c r="BE37" s="74"/>
      <c r="BF37" s="61"/>
      <c r="BG37" s="47"/>
      <c r="BH37" s="49"/>
      <c r="BI37" s="44"/>
      <c r="BJ37" s="44"/>
      <c r="BK37" s="74"/>
      <c r="BL37" s="52"/>
      <c r="BM37" s="47"/>
      <c r="BN37" s="49"/>
      <c r="BO37" s="47"/>
      <c r="BP37" s="47"/>
      <c r="BQ37" s="49" t="e">
        <v>#DIV/0!</v>
      </c>
    </row>
    <row r="38" spans="1:69" s="14" customFormat="1">
      <c r="A38" s="104" t="s">
        <v>31</v>
      </c>
      <c r="B38" s="105" t="s">
        <v>38</v>
      </c>
      <c r="C38" s="106" t="s">
        <v>79</v>
      </c>
      <c r="D38" s="107"/>
      <c r="E38" s="108"/>
      <c r="F38" s="49"/>
      <c r="G38" s="47"/>
      <c r="H38" s="47"/>
      <c r="I38" s="49"/>
      <c r="J38" s="107"/>
      <c r="K38" s="108"/>
      <c r="L38" s="49"/>
      <c r="M38" s="47"/>
      <c r="N38" s="47"/>
      <c r="O38" s="49"/>
      <c r="P38" s="107"/>
      <c r="Q38" s="108"/>
      <c r="R38" s="49"/>
      <c r="S38" s="47"/>
      <c r="T38" s="47"/>
      <c r="U38" s="62"/>
      <c r="V38" s="107"/>
      <c r="W38" s="108"/>
      <c r="X38" s="49"/>
      <c r="Y38" s="43"/>
      <c r="Z38" s="43"/>
      <c r="AA38" s="73"/>
      <c r="AB38" s="61"/>
      <c r="AC38" s="47"/>
      <c r="AD38" s="49"/>
      <c r="AE38" s="43"/>
      <c r="AF38" s="43"/>
      <c r="AG38" s="73"/>
      <c r="AH38" s="61"/>
      <c r="AI38" s="47"/>
      <c r="AJ38" s="49"/>
      <c r="AK38" s="44"/>
      <c r="AL38" s="44"/>
      <c r="AM38" s="73"/>
      <c r="AN38" s="61"/>
      <c r="AO38" s="47"/>
      <c r="AP38" s="49"/>
      <c r="AQ38" s="44"/>
      <c r="AR38" s="44"/>
      <c r="AS38" s="74"/>
      <c r="AT38" s="61"/>
      <c r="AU38" s="47"/>
      <c r="AV38" s="49"/>
      <c r="AW38" s="44"/>
      <c r="AX38" s="44"/>
      <c r="AY38" s="74"/>
      <c r="AZ38" s="61"/>
      <c r="BA38" s="47"/>
      <c r="BB38" s="49"/>
      <c r="BC38" s="44"/>
      <c r="BD38" s="44"/>
      <c r="BE38" s="74"/>
      <c r="BF38" s="61"/>
      <c r="BG38" s="47"/>
      <c r="BH38" s="49"/>
      <c r="BI38" s="44"/>
      <c r="BJ38" s="44"/>
      <c r="BK38" s="74"/>
      <c r="BL38" s="52"/>
      <c r="BM38" s="47"/>
      <c r="BN38" s="49"/>
      <c r="BO38" s="47"/>
      <c r="BP38" s="47"/>
      <c r="BQ38" s="49" t="e">
        <v>#DIV/0!</v>
      </c>
    </row>
    <row r="39" spans="1:69" s="13" customFormat="1">
      <c r="A39" s="101" t="s">
        <v>31</v>
      </c>
      <c r="B39" s="48" t="s">
        <v>38</v>
      </c>
      <c r="C39" s="103" t="s">
        <v>80</v>
      </c>
      <c r="D39" s="61">
        <v>564605</v>
      </c>
      <c r="E39" s="47">
        <v>600000</v>
      </c>
      <c r="F39" s="49">
        <f t="shared" si="0"/>
        <v>0.94100833333333334</v>
      </c>
      <c r="G39" s="47">
        <v>106185</v>
      </c>
      <c r="H39" s="47">
        <v>600000</v>
      </c>
      <c r="I39" s="49">
        <f t="shared" si="1"/>
        <v>0.17697499999999999</v>
      </c>
      <c r="J39" s="61">
        <v>441140</v>
      </c>
      <c r="K39" s="47">
        <v>550000</v>
      </c>
      <c r="L39" s="49">
        <f t="shared" si="2"/>
        <v>0.80207272727272727</v>
      </c>
      <c r="M39" s="47">
        <v>399330</v>
      </c>
      <c r="N39" s="47">
        <v>600000</v>
      </c>
      <c r="O39" s="49">
        <f t="shared" si="3"/>
        <v>0.66554999999999997</v>
      </c>
      <c r="P39" s="61">
        <v>474315</v>
      </c>
      <c r="Q39" s="47">
        <v>550000</v>
      </c>
      <c r="R39" s="49">
        <f t="shared" si="4"/>
        <v>0.8623909090909091</v>
      </c>
      <c r="S39" s="47">
        <v>705084</v>
      </c>
      <c r="T39" s="47">
        <v>600000</v>
      </c>
      <c r="U39" s="62">
        <f t="shared" si="5"/>
        <v>1.1751400000000001</v>
      </c>
      <c r="V39" s="61">
        <v>1293305</v>
      </c>
      <c r="W39" s="47">
        <v>550000</v>
      </c>
      <c r="X39" s="49">
        <f t="shared" ref="X7:X70" si="6">V39/W39</f>
        <v>2.3514636363636363</v>
      </c>
      <c r="Y39" s="43">
        <v>649385</v>
      </c>
      <c r="Z39" s="43">
        <v>600000</v>
      </c>
      <c r="AA39" s="73">
        <v>1.0823083333333334</v>
      </c>
      <c r="AB39" s="61">
        <v>719605</v>
      </c>
      <c r="AC39" s="47">
        <v>600000</v>
      </c>
      <c r="AD39" s="49">
        <v>1.1993416666666668</v>
      </c>
      <c r="AE39" s="43">
        <v>296250</v>
      </c>
      <c r="AF39" s="43">
        <v>600000</v>
      </c>
      <c r="AG39" s="73">
        <f t="shared" ref="AG36:AG72" si="7">AE39/AF39</f>
        <v>0.49375000000000002</v>
      </c>
      <c r="AH39" s="61">
        <v>183170</v>
      </c>
      <c r="AI39" s="47">
        <v>550000</v>
      </c>
      <c r="AJ39" s="49">
        <v>0.33303636363636369</v>
      </c>
      <c r="AK39" s="44">
        <v>65500</v>
      </c>
      <c r="AL39" s="44">
        <v>600000</v>
      </c>
      <c r="AM39" s="74">
        <f t="shared" ref="AM39:AM45" si="8">AK39/AL39</f>
        <v>0.10916666666666666</v>
      </c>
      <c r="AN39" s="61">
        <v>151085</v>
      </c>
      <c r="AO39" s="47">
        <v>550000</v>
      </c>
      <c r="AP39" s="49">
        <v>0.2747</v>
      </c>
      <c r="AQ39" s="44">
        <v>117535</v>
      </c>
      <c r="AR39" s="44">
        <v>600000</v>
      </c>
      <c r="AS39" s="49">
        <f>AQ39/AR39</f>
        <v>0.19589166666666666</v>
      </c>
      <c r="AT39" s="61">
        <v>150965</v>
      </c>
      <c r="AU39" s="47">
        <v>550000</v>
      </c>
      <c r="AV39" s="49">
        <f>AT39/AU39</f>
        <v>0.27448181818181816</v>
      </c>
      <c r="AW39" s="44">
        <v>82925</v>
      </c>
      <c r="AX39" s="44">
        <v>600000</v>
      </c>
      <c r="AY39" s="74">
        <f>AW39/AX39</f>
        <v>0.13820833333333332</v>
      </c>
      <c r="AZ39" s="61">
        <v>92988</v>
      </c>
      <c r="BA39" s="47">
        <v>550000</v>
      </c>
      <c r="BB39" s="49">
        <f>AZ39/BA39</f>
        <v>0.16906909090909092</v>
      </c>
      <c r="BC39" s="44">
        <v>0</v>
      </c>
      <c r="BD39" s="44">
        <v>600000</v>
      </c>
      <c r="BE39" s="74">
        <f>BC39/BD39</f>
        <v>0</v>
      </c>
      <c r="BF39" s="61">
        <v>338853</v>
      </c>
      <c r="BG39" s="47">
        <v>550000</v>
      </c>
      <c r="BH39" s="49">
        <f>BF39/BG39</f>
        <v>0.61609636363636366</v>
      </c>
      <c r="BI39" s="44">
        <v>59990</v>
      </c>
      <c r="BJ39" s="44">
        <v>600000</v>
      </c>
      <c r="BK39" s="62">
        <f>BI39/BJ39</f>
        <v>9.9983333333333327E-2</v>
      </c>
      <c r="BL39" s="52">
        <v>404825</v>
      </c>
      <c r="BM39" s="47">
        <v>550000</v>
      </c>
      <c r="BN39" s="49">
        <v>0.73604545454545456</v>
      </c>
      <c r="BO39" s="47">
        <v>228770</v>
      </c>
      <c r="BP39" s="47">
        <v>550000</v>
      </c>
      <c r="BQ39" s="49">
        <v>0.41594545454545456</v>
      </c>
    </row>
    <row r="40" spans="1:69" s="13" customFormat="1">
      <c r="A40" s="101" t="s">
        <v>31</v>
      </c>
      <c r="B40" s="48" t="s">
        <v>38</v>
      </c>
      <c r="C40" s="103" t="s">
        <v>81</v>
      </c>
      <c r="D40" s="61"/>
      <c r="E40" s="47"/>
      <c r="F40" s="49"/>
      <c r="G40" s="47"/>
      <c r="H40" s="47"/>
      <c r="I40" s="49"/>
      <c r="J40" s="61"/>
      <c r="K40" s="47"/>
      <c r="L40" s="49"/>
      <c r="M40" s="47"/>
      <c r="N40" s="47"/>
      <c r="O40" s="49"/>
      <c r="P40" s="61"/>
      <c r="Q40" s="47"/>
      <c r="R40" s="49"/>
      <c r="S40" s="47"/>
      <c r="T40" s="47"/>
      <c r="U40" s="62"/>
      <c r="V40" s="61"/>
      <c r="W40" s="47"/>
      <c r="X40" s="49"/>
      <c r="Y40" s="43"/>
      <c r="Z40" s="43"/>
      <c r="AA40" s="73"/>
      <c r="AB40" s="61"/>
      <c r="AC40" s="47"/>
      <c r="AD40" s="49"/>
      <c r="AE40" s="43"/>
      <c r="AF40" s="43"/>
      <c r="AG40" s="73"/>
      <c r="AH40" s="61"/>
      <c r="AI40" s="47"/>
      <c r="AJ40" s="49"/>
      <c r="AK40" s="44"/>
      <c r="AL40" s="44"/>
      <c r="AM40" s="74"/>
      <c r="AN40" s="61"/>
      <c r="AO40" s="47"/>
      <c r="AP40" s="49"/>
      <c r="AQ40" s="44"/>
      <c r="AR40" s="44"/>
      <c r="AS40" s="74"/>
      <c r="AT40" s="61"/>
      <c r="AU40" s="47"/>
      <c r="AV40" s="49"/>
      <c r="AW40" s="44"/>
      <c r="AX40" s="44"/>
      <c r="AY40" s="74"/>
      <c r="AZ40" s="61"/>
      <c r="BA40" s="47"/>
      <c r="BB40" s="49"/>
      <c r="BC40" s="44"/>
      <c r="BD40" s="44"/>
      <c r="BE40" s="74"/>
      <c r="BF40" s="61"/>
      <c r="BG40" s="47"/>
      <c r="BH40" s="49"/>
      <c r="BI40" s="44"/>
      <c r="BJ40" s="44"/>
      <c r="BK40" s="74"/>
      <c r="BL40" s="52"/>
      <c r="BM40" s="47"/>
      <c r="BN40" s="49"/>
      <c r="BO40" s="47"/>
      <c r="BP40" s="47"/>
      <c r="BQ40" s="49" t="e">
        <v>#DIV/0!</v>
      </c>
    </row>
    <row r="41" spans="1:69" s="13" customFormat="1">
      <c r="A41" s="101" t="s">
        <v>31</v>
      </c>
      <c r="B41" s="48" t="s">
        <v>38</v>
      </c>
      <c r="C41" s="103" t="s">
        <v>82</v>
      </c>
      <c r="D41" s="61"/>
      <c r="E41" s="47"/>
      <c r="F41" s="49"/>
      <c r="G41" s="47"/>
      <c r="H41" s="47"/>
      <c r="I41" s="49"/>
      <c r="J41" s="61"/>
      <c r="K41" s="47"/>
      <c r="L41" s="49"/>
      <c r="M41" s="47"/>
      <c r="N41" s="47"/>
      <c r="O41" s="49"/>
      <c r="P41" s="61"/>
      <c r="Q41" s="47"/>
      <c r="R41" s="49"/>
      <c r="S41" s="47"/>
      <c r="T41" s="47"/>
      <c r="U41" s="62"/>
      <c r="V41" s="61"/>
      <c r="W41" s="47"/>
      <c r="X41" s="49"/>
      <c r="Y41" s="43"/>
      <c r="Z41" s="43"/>
      <c r="AA41" s="73"/>
      <c r="AB41" s="61"/>
      <c r="AC41" s="47"/>
      <c r="AD41" s="49"/>
      <c r="AE41" s="43"/>
      <c r="AF41" s="43"/>
      <c r="AG41" s="73"/>
      <c r="AH41" s="61"/>
      <c r="AI41" s="47"/>
      <c r="AJ41" s="49"/>
      <c r="AK41" s="44"/>
      <c r="AL41" s="44"/>
      <c r="AM41" s="73"/>
      <c r="AN41" s="61"/>
      <c r="AO41" s="47"/>
      <c r="AP41" s="49"/>
      <c r="AQ41" s="44"/>
      <c r="AR41" s="44"/>
      <c r="AS41" s="74"/>
      <c r="AT41" s="61"/>
      <c r="AU41" s="47"/>
      <c r="AV41" s="49"/>
      <c r="AW41" s="44"/>
      <c r="AX41" s="44"/>
      <c r="AY41" s="74"/>
      <c r="AZ41" s="61"/>
      <c r="BA41" s="47"/>
      <c r="BB41" s="49"/>
      <c r="BC41" s="44"/>
      <c r="BD41" s="44"/>
      <c r="BE41" s="74"/>
      <c r="BF41" s="61"/>
      <c r="BG41" s="47"/>
      <c r="BH41" s="49"/>
      <c r="BI41" s="44"/>
      <c r="BJ41" s="44"/>
      <c r="BK41" s="74"/>
      <c r="BL41" s="52"/>
      <c r="BM41" s="47"/>
      <c r="BN41" s="49"/>
      <c r="BO41" s="47"/>
      <c r="BP41" s="47"/>
      <c r="BQ41" s="49" t="e">
        <v>#DIV/0!</v>
      </c>
    </row>
    <row r="42" spans="1:69" s="12" customFormat="1">
      <c r="A42" s="101" t="s">
        <v>31</v>
      </c>
      <c r="B42" s="48" t="s">
        <v>38</v>
      </c>
      <c r="C42" s="103" t="s">
        <v>83</v>
      </c>
      <c r="D42" s="61"/>
      <c r="E42" s="47"/>
      <c r="F42" s="49"/>
      <c r="G42" s="47"/>
      <c r="H42" s="47"/>
      <c r="I42" s="49"/>
      <c r="J42" s="61"/>
      <c r="K42" s="47"/>
      <c r="L42" s="49"/>
      <c r="M42" s="47"/>
      <c r="N42" s="47"/>
      <c r="O42" s="49"/>
      <c r="P42" s="61">
        <v>524210</v>
      </c>
      <c r="Q42" s="47">
        <v>362900</v>
      </c>
      <c r="R42" s="49">
        <f t="shared" si="4"/>
        <v>1.4445026178010472</v>
      </c>
      <c r="S42" s="47">
        <v>0</v>
      </c>
      <c r="T42" s="47">
        <v>800000</v>
      </c>
      <c r="U42" s="62">
        <f t="shared" si="5"/>
        <v>0</v>
      </c>
      <c r="V42" s="61">
        <v>1575085</v>
      </c>
      <c r="W42" s="47">
        <v>700000</v>
      </c>
      <c r="X42" s="49">
        <f t="shared" si="6"/>
        <v>2.2501214285714286</v>
      </c>
      <c r="Y42" s="43">
        <v>174980</v>
      </c>
      <c r="Z42" s="43">
        <v>800000</v>
      </c>
      <c r="AA42" s="73">
        <v>0.218725</v>
      </c>
      <c r="AB42" s="61">
        <v>1183700</v>
      </c>
      <c r="AC42" s="47">
        <v>700000</v>
      </c>
      <c r="AD42" s="49">
        <v>1.6910000000000001</v>
      </c>
      <c r="AE42" s="43">
        <v>280575</v>
      </c>
      <c r="AF42" s="43">
        <v>700000</v>
      </c>
      <c r="AG42" s="73">
        <f t="shared" si="7"/>
        <v>0.40082142857142855</v>
      </c>
      <c r="AH42" s="61">
        <v>454940</v>
      </c>
      <c r="AI42" s="47">
        <v>650000</v>
      </c>
      <c r="AJ42" s="49">
        <v>0.69990769230769234</v>
      </c>
      <c r="AK42" s="44">
        <v>714520</v>
      </c>
      <c r="AL42" s="44">
        <v>600000</v>
      </c>
      <c r="AM42" s="74">
        <f t="shared" si="8"/>
        <v>1.1908666666666667</v>
      </c>
      <c r="AN42" s="61"/>
      <c r="AO42" s="47"/>
      <c r="AP42" s="49"/>
      <c r="AQ42" s="44"/>
      <c r="AR42" s="44"/>
      <c r="AS42" s="74"/>
      <c r="AT42" s="61"/>
      <c r="AU42" s="47"/>
      <c r="AV42" s="49"/>
      <c r="AW42" s="44"/>
      <c r="AX42" s="44"/>
      <c r="AY42" s="74"/>
      <c r="AZ42" s="61"/>
      <c r="BA42" s="47"/>
      <c r="BB42" s="49"/>
      <c r="BC42" s="44"/>
      <c r="BD42" s="44"/>
      <c r="BE42" s="74"/>
      <c r="BF42" s="61"/>
      <c r="BG42" s="47"/>
      <c r="BH42" s="49"/>
      <c r="BI42" s="44"/>
      <c r="BJ42" s="44"/>
      <c r="BK42" s="74"/>
      <c r="BL42" s="52">
        <v>657490</v>
      </c>
      <c r="BM42" s="47">
        <v>800000</v>
      </c>
      <c r="BN42" s="49">
        <v>0.82186250000000005</v>
      </c>
      <c r="BO42" s="47">
        <v>527005</v>
      </c>
      <c r="BP42" s="47">
        <v>800000</v>
      </c>
      <c r="BQ42" s="49">
        <v>0.65875625000000004</v>
      </c>
    </row>
    <row r="43" spans="1:69" s="13" customFormat="1">
      <c r="A43" s="101" t="s">
        <v>31</v>
      </c>
      <c r="B43" s="48" t="s">
        <v>38</v>
      </c>
      <c r="C43" s="103" t="s">
        <v>84</v>
      </c>
      <c r="D43" s="61">
        <v>450025</v>
      </c>
      <c r="E43" s="47">
        <v>500000</v>
      </c>
      <c r="F43" s="49">
        <f t="shared" si="0"/>
        <v>0.90005000000000002</v>
      </c>
      <c r="G43" s="47">
        <v>684575</v>
      </c>
      <c r="H43" s="47">
        <v>750000</v>
      </c>
      <c r="I43" s="49">
        <f t="shared" si="1"/>
        <v>0.91276666666666662</v>
      </c>
      <c r="J43" s="61">
        <v>644500</v>
      </c>
      <c r="K43" s="47">
        <v>600000</v>
      </c>
      <c r="L43" s="49">
        <f t="shared" si="2"/>
        <v>1.0741666666666667</v>
      </c>
      <c r="M43" s="47">
        <v>447325</v>
      </c>
      <c r="N43" s="47">
        <v>700000</v>
      </c>
      <c r="O43" s="49">
        <f t="shared" si="3"/>
        <v>0.63903571428571426</v>
      </c>
      <c r="P43" s="61">
        <v>820565</v>
      </c>
      <c r="Q43" s="47">
        <v>600000</v>
      </c>
      <c r="R43" s="49">
        <f t="shared" si="4"/>
        <v>1.3676083333333333</v>
      </c>
      <c r="S43" s="47">
        <v>968860</v>
      </c>
      <c r="T43" s="47">
        <v>700000</v>
      </c>
      <c r="U43" s="62">
        <f t="shared" si="5"/>
        <v>1.3840857142857144</v>
      </c>
      <c r="V43" s="61">
        <v>1969425</v>
      </c>
      <c r="W43" s="47">
        <v>600000</v>
      </c>
      <c r="X43" s="49">
        <f t="shared" si="6"/>
        <v>3.282375</v>
      </c>
      <c r="Y43" s="43">
        <v>265560</v>
      </c>
      <c r="Z43" s="43">
        <v>700000</v>
      </c>
      <c r="AA43" s="73">
        <v>0.37937142857142858</v>
      </c>
      <c r="AB43" s="61">
        <v>1019590</v>
      </c>
      <c r="AC43" s="47">
        <v>700000</v>
      </c>
      <c r="AD43" s="49">
        <v>1.4565571428571429</v>
      </c>
      <c r="AE43" s="43">
        <v>149985</v>
      </c>
      <c r="AF43" s="43">
        <v>700000</v>
      </c>
      <c r="AG43" s="73">
        <f t="shared" si="7"/>
        <v>0.21426428571428571</v>
      </c>
      <c r="AH43" s="61">
        <v>930650</v>
      </c>
      <c r="AI43" s="47">
        <v>650000</v>
      </c>
      <c r="AJ43" s="49">
        <v>1.4317692307692307</v>
      </c>
      <c r="AK43" s="44">
        <v>197585</v>
      </c>
      <c r="AL43" s="44">
        <v>600000</v>
      </c>
      <c r="AM43" s="74">
        <f t="shared" si="8"/>
        <v>0.32930833333333331</v>
      </c>
      <c r="AN43" s="61"/>
      <c r="AO43" s="47"/>
      <c r="AP43" s="49"/>
      <c r="AQ43" s="44"/>
      <c r="AR43" s="44"/>
      <c r="AS43" s="74"/>
      <c r="AT43" s="61"/>
      <c r="AU43" s="47"/>
      <c r="AV43" s="49"/>
      <c r="AW43" s="44"/>
      <c r="AX43" s="44"/>
      <c r="AY43" s="74"/>
      <c r="AZ43" s="61"/>
      <c r="BA43" s="47"/>
      <c r="BB43" s="49"/>
      <c r="BC43" s="44"/>
      <c r="BD43" s="44"/>
      <c r="BE43" s="74"/>
      <c r="BF43" s="61"/>
      <c r="BG43" s="47"/>
      <c r="BH43" s="49"/>
      <c r="BI43" s="44"/>
      <c r="BJ43" s="44"/>
      <c r="BK43" s="74"/>
      <c r="BL43" s="52">
        <v>190670</v>
      </c>
      <c r="BM43" s="47">
        <v>750000</v>
      </c>
      <c r="BN43" s="49">
        <v>0.25422666666666666</v>
      </c>
      <c r="BO43" s="47">
        <v>323655</v>
      </c>
      <c r="BP43" s="47">
        <v>750000</v>
      </c>
      <c r="BQ43" s="49">
        <v>0.43154000000000003</v>
      </c>
    </row>
    <row r="44" spans="1:69" s="13" customFormat="1">
      <c r="A44" s="101" t="s">
        <v>31</v>
      </c>
      <c r="B44" s="48" t="s">
        <v>38</v>
      </c>
      <c r="C44" s="103" t="s">
        <v>85</v>
      </c>
      <c r="D44" s="61">
        <v>1377980</v>
      </c>
      <c r="E44" s="47">
        <v>1000000</v>
      </c>
      <c r="F44" s="49">
        <f t="shared" si="0"/>
        <v>1.37798</v>
      </c>
      <c r="G44" s="47">
        <v>1184304</v>
      </c>
      <c r="H44" s="47">
        <v>900000</v>
      </c>
      <c r="I44" s="49">
        <f t="shared" si="1"/>
        <v>1.3158933333333334</v>
      </c>
      <c r="J44" s="61">
        <v>1022145</v>
      </c>
      <c r="K44" s="47">
        <v>1000000</v>
      </c>
      <c r="L44" s="49">
        <f t="shared" si="2"/>
        <v>1.0221450000000001</v>
      </c>
      <c r="M44" s="47">
        <v>651095</v>
      </c>
      <c r="N44" s="47">
        <v>900000</v>
      </c>
      <c r="O44" s="49">
        <f t="shared" si="3"/>
        <v>0.72343888888888885</v>
      </c>
      <c r="P44" s="61">
        <v>1214970</v>
      </c>
      <c r="Q44" s="47">
        <v>1000000</v>
      </c>
      <c r="R44" s="49">
        <f t="shared" si="4"/>
        <v>1.2149700000000001</v>
      </c>
      <c r="S44" s="47">
        <v>626720</v>
      </c>
      <c r="T44" s="47">
        <v>900000</v>
      </c>
      <c r="U44" s="62">
        <f t="shared" si="5"/>
        <v>0.69635555555555551</v>
      </c>
      <c r="V44" s="61">
        <v>2786845</v>
      </c>
      <c r="W44" s="47">
        <v>1000000</v>
      </c>
      <c r="X44" s="49">
        <f t="shared" si="6"/>
        <v>2.786845</v>
      </c>
      <c r="Y44" s="43">
        <v>669605</v>
      </c>
      <c r="Z44" s="43">
        <v>800000</v>
      </c>
      <c r="AA44" s="73">
        <v>0.83700624999999995</v>
      </c>
      <c r="AB44" s="61">
        <v>2230115</v>
      </c>
      <c r="AC44" s="47">
        <v>1000000</v>
      </c>
      <c r="AD44" s="49">
        <v>2.2301150000000001</v>
      </c>
      <c r="AE44" s="43">
        <v>396965</v>
      </c>
      <c r="AF44" s="43">
        <v>800000</v>
      </c>
      <c r="AG44" s="73">
        <f t="shared" si="7"/>
        <v>0.49620625000000002</v>
      </c>
      <c r="AH44" s="61">
        <v>1632220</v>
      </c>
      <c r="AI44" s="47">
        <v>1000000</v>
      </c>
      <c r="AJ44" s="49">
        <v>1.63222</v>
      </c>
      <c r="AK44" s="44">
        <v>125375</v>
      </c>
      <c r="AL44" s="44">
        <v>600000</v>
      </c>
      <c r="AM44" s="74">
        <f t="shared" si="8"/>
        <v>0.20895833333333333</v>
      </c>
      <c r="AN44" s="61"/>
      <c r="AO44" s="47"/>
      <c r="AP44" s="49"/>
      <c r="AQ44" s="44"/>
      <c r="AR44" s="44"/>
      <c r="AS44" s="74"/>
      <c r="AT44" s="61"/>
      <c r="AU44" s="47"/>
      <c r="AV44" s="49"/>
      <c r="AW44" s="44"/>
      <c r="AX44" s="44"/>
      <c r="AY44" s="74"/>
      <c r="AZ44" s="61"/>
      <c r="BA44" s="47"/>
      <c r="BB44" s="49"/>
      <c r="BC44" s="44"/>
      <c r="BD44" s="44"/>
      <c r="BE44" s="74"/>
      <c r="BF44" s="61"/>
      <c r="BG44" s="47"/>
      <c r="BH44" s="49"/>
      <c r="BI44" s="44"/>
      <c r="BJ44" s="44"/>
      <c r="BK44" s="74"/>
      <c r="BL44" s="52">
        <v>907915</v>
      </c>
      <c r="BM44" s="47">
        <v>900000</v>
      </c>
      <c r="BN44" s="49">
        <v>1.0087944444444445</v>
      </c>
      <c r="BO44" s="47">
        <v>1008415</v>
      </c>
      <c r="BP44" s="47">
        <v>900000</v>
      </c>
      <c r="BQ44" s="49">
        <v>1.1204611111111111</v>
      </c>
    </row>
    <row r="45" spans="1:69" s="12" customFormat="1">
      <c r="A45" s="101" t="s">
        <v>33</v>
      </c>
      <c r="B45" s="48" t="s">
        <v>48</v>
      </c>
      <c r="C45" s="103" t="s">
        <v>86</v>
      </c>
      <c r="D45" s="61"/>
      <c r="E45" s="47"/>
      <c r="F45" s="49"/>
      <c r="G45" s="47"/>
      <c r="H45" s="47"/>
      <c r="I45" s="49"/>
      <c r="J45" s="61">
        <v>327715</v>
      </c>
      <c r="K45" s="47">
        <v>850000</v>
      </c>
      <c r="L45" s="49">
        <f t="shared" si="2"/>
        <v>0.38554705882352941</v>
      </c>
      <c r="M45" s="47">
        <v>0</v>
      </c>
      <c r="N45" s="47">
        <v>39300</v>
      </c>
      <c r="O45" s="49">
        <f t="shared" si="3"/>
        <v>0</v>
      </c>
      <c r="P45" s="61">
        <v>678135</v>
      </c>
      <c r="Q45" s="47">
        <v>850000</v>
      </c>
      <c r="R45" s="49">
        <f t="shared" si="4"/>
        <v>0.79780588235294114</v>
      </c>
      <c r="S45" s="47">
        <v>926315</v>
      </c>
      <c r="T45" s="47">
        <v>550000</v>
      </c>
      <c r="U45" s="62">
        <f t="shared" si="5"/>
        <v>1.684209090909091</v>
      </c>
      <c r="V45" s="61">
        <v>1178930</v>
      </c>
      <c r="W45" s="47">
        <v>850000</v>
      </c>
      <c r="X45" s="49">
        <f t="shared" si="6"/>
        <v>1.3869764705882353</v>
      </c>
      <c r="Y45" s="43">
        <v>1105600</v>
      </c>
      <c r="Z45" s="43">
        <v>550000</v>
      </c>
      <c r="AA45" s="73">
        <v>2.0101818181818181</v>
      </c>
      <c r="AB45" s="61">
        <v>506005</v>
      </c>
      <c r="AC45" s="47">
        <v>850000</v>
      </c>
      <c r="AD45" s="49">
        <v>0.59530000000000016</v>
      </c>
      <c r="AE45" s="43">
        <v>415735</v>
      </c>
      <c r="AF45" s="43">
        <v>550000</v>
      </c>
      <c r="AG45" s="73">
        <f t="shared" si="7"/>
        <v>0.75588181818181821</v>
      </c>
      <c r="AH45" s="61">
        <v>0</v>
      </c>
      <c r="AI45" s="47">
        <v>750000</v>
      </c>
      <c r="AJ45" s="49">
        <v>0</v>
      </c>
      <c r="AK45" s="44">
        <v>16195</v>
      </c>
      <c r="AL45" s="44">
        <v>550000</v>
      </c>
      <c r="AM45" s="74">
        <f t="shared" si="8"/>
        <v>2.9445454545454545E-2</v>
      </c>
      <c r="AN45" s="61">
        <v>0</v>
      </c>
      <c r="AO45" s="47">
        <v>213000</v>
      </c>
      <c r="AP45" s="49">
        <f>AN45/AO45</f>
        <v>0</v>
      </c>
      <c r="AQ45" s="44">
        <v>573105</v>
      </c>
      <c r="AR45" s="44">
        <v>479032</v>
      </c>
      <c r="AS45" s="49">
        <f>AQ45/AR45</f>
        <v>1.1963814525960688</v>
      </c>
      <c r="AT45" s="61"/>
      <c r="AU45" s="47"/>
      <c r="AV45" s="49"/>
      <c r="AW45" s="44"/>
      <c r="AX45" s="44"/>
      <c r="AY45" s="74"/>
      <c r="AZ45" s="61"/>
      <c r="BA45" s="47"/>
      <c r="BB45" s="49"/>
      <c r="BC45" s="44"/>
      <c r="BD45" s="44"/>
      <c r="BE45" s="74"/>
      <c r="BF45" s="61"/>
      <c r="BG45" s="47"/>
      <c r="BH45" s="49"/>
      <c r="BI45" s="44"/>
      <c r="BJ45" s="44"/>
      <c r="BK45" s="74"/>
      <c r="BL45" s="52"/>
      <c r="BM45" s="47"/>
      <c r="BN45" s="49"/>
      <c r="BO45" s="47"/>
      <c r="BP45" s="47"/>
      <c r="BQ45" s="49" t="e">
        <v>#DIV/0!</v>
      </c>
    </row>
    <row r="46" spans="1:69" s="12" customFormat="1">
      <c r="A46" s="101" t="s">
        <v>31</v>
      </c>
      <c r="B46" s="48" t="s">
        <v>38</v>
      </c>
      <c r="C46" s="103" t="s">
        <v>87</v>
      </c>
      <c r="D46" s="61"/>
      <c r="E46" s="47"/>
      <c r="F46" s="49"/>
      <c r="G46" s="47"/>
      <c r="H46" s="47"/>
      <c r="I46" s="49"/>
      <c r="J46" s="61"/>
      <c r="K46" s="47"/>
      <c r="L46" s="49"/>
      <c r="M46" s="47"/>
      <c r="N46" s="47"/>
      <c r="O46" s="49"/>
      <c r="P46" s="61"/>
      <c r="Q46" s="47"/>
      <c r="R46" s="49"/>
      <c r="S46" s="47"/>
      <c r="T46" s="47"/>
      <c r="U46" s="62"/>
      <c r="V46" s="61"/>
      <c r="W46" s="47"/>
      <c r="X46" s="49"/>
      <c r="Y46" s="43"/>
      <c r="Z46" s="43"/>
      <c r="AA46" s="73"/>
      <c r="AB46" s="61"/>
      <c r="AC46" s="47"/>
      <c r="AD46" s="49"/>
      <c r="AE46" s="43"/>
      <c r="AF46" s="43"/>
      <c r="AG46" s="73"/>
      <c r="AH46" s="61"/>
      <c r="AI46" s="47"/>
      <c r="AJ46" s="49"/>
      <c r="AK46" s="44"/>
      <c r="AL46" s="44"/>
      <c r="AM46" s="73"/>
      <c r="AN46" s="61"/>
      <c r="AO46" s="47"/>
      <c r="AP46" s="49"/>
      <c r="AQ46" s="44"/>
      <c r="AR46" s="44"/>
      <c r="AS46" s="74"/>
      <c r="AT46" s="61"/>
      <c r="AU46" s="47"/>
      <c r="AV46" s="49"/>
      <c r="AW46" s="44"/>
      <c r="AX46" s="44"/>
      <c r="AY46" s="74"/>
      <c r="AZ46" s="61"/>
      <c r="BA46" s="47"/>
      <c r="BB46" s="49"/>
      <c r="BC46" s="44"/>
      <c r="BD46" s="44"/>
      <c r="BE46" s="74"/>
      <c r="BF46" s="61"/>
      <c r="BG46" s="47"/>
      <c r="BH46" s="49"/>
      <c r="BI46" s="44"/>
      <c r="BJ46" s="44"/>
      <c r="BK46" s="74"/>
      <c r="BL46" s="52"/>
      <c r="BM46" s="47"/>
      <c r="BN46" s="49"/>
      <c r="BO46" s="47"/>
      <c r="BP46" s="47"/>
      <c r="BQ46" s="49" t="e">
        <v>#DIV/0!</v>
      </c>
    </row>
    <row r="47" spans="1:69" s="13" customFormat="1">
      <c r="A47" s="101" t="s">
        <v>31</v>
      </c>
      <c r="B47" s="48" t="s">
        <v>38</v>
      </c>
      <c r="C47" s="103" t="s">
        <v>88</v>
      </c>
      <c r="D47" s="61"/>
      <c r="E47" s="47"/>
      <c r="F47" s="49"/>
      <c r="G47" s="47"/>
      <c r="H47" s="47"/>
      <c r="I47" s="49"/>
      <c r="J47" s="61"/>
      <c r="K47" s="47"/>
      <c r="L47" s="49"/>
      <c r="M47" s="47"/>
      <c r="N47" s="47"/>
      <c r="O47" s="49"/>
      <c r="P47" s="61"/>
      <c r="Q47" s="47"/>
      <c r="R47" s="49"/>
      <c r="S47" s="47"/>
      <c r="T47" s="47"/>
      <c r="U47" s="62"/>
      <c r="V47" s="61"/>
      <c r="W47" s="47"/>
      <c r="X47" s="49"/>
      <c r="Y47" s="43"/>
      <c r="Z47" s="43"/>
      <c r="AA47" s="73"/>
      <c r="AB47" s="61"/>
      <c r="AC47" s="47"/>
      <c r="AD47" s="49"/>
      <c r="AE47" s="43"/>
      <c r="AF47" s="43"/>
      <c r="AG47" s="73"/>
      <c r="AH47" s="61"/>
      <c r="AI47" s="47"/>
      <c r="AJ47" s="49"/>
      <c r="AK47" s="44"/>
      <c r="AL47" s="44"/>
      <c r="AM47" s="73"/>
      <c r="AN47" s="61"/>
      <c r="AO47" s="47"/>
      <c r="AP47" s="49"/>
      <c r="AQ47" s="44"/>
      <c r="AR47" s="44"/>
      <c r="AS47" s="74"/>
      <c r="AT47" s="61"/>
      <c r="AU47" s="47"/>
      <c r="AV47" s="49"/>
      <c r="AW47" s="44"/>
      <c r="AX47" s="44"/>
      <c r="AY47" s="74"/>
      <c r="AZ47" s="61"/>
      <c r="BA47" s="47"/>
      <c r="BB47" s="49"/>
      <c r="BC47" s="44"/>
      <c r="BD47" s="44"/>
      <c r="BE47" s="74"/>
      <c r="BF47" s="61"/>
      <c r="BG47" s="47"/>
      <c r="BH47" s="49"/>
      <c r="BI47" s="44"/>
      <c r="BJ47" s="44"/>
      <c r="BK47" s="74"/>
      <c r="BL47" s="52"/>
      <c r="BM47" s="47"/>
      <c r="BN47" s="49"/>
      <c r="BO47" s="47"/>
      <c r="BP47" s="47"/>
      <c r="BQ47" s="49" t="e">
        <v>#DIV/0!</v>
      </c>
    </row>
    <row r="48" spans="1:69" s="13" customFormat="1">
      <c r="A48" s="101" t="s">
        <v>31</v>
      </c>
      <c r="B48" s="48" t="s">
        <v>38</v>
      </c>
      <c r="C48" s="103" t="s">
        <v>89</v>
      </c>
      <c r="D48" s="61">
        <v>377630</v>
      </c>
      <c r="E48" s="47">
        <v>600000</v>
      </c>
      <c r="F48" s="49">
        <f t="shared" si="0"/>
        <v>0.62938333333333329</v>
      </c>
      <c r="G48" s="47">
        <v>158170</v>
      </c>
      <c r="H48" s="47">
        <v>650000</v>
      </c>
      <c r="I48" s="49">
        <f t="shared" si="1"/>
        <v>0.24333846153846153</v>
      </c>
      <c r="J48" s="61">
        <v>427550</v>
      </c>
      <c r="K48" s="47">
        <v>550000</v>
      </c>
      <c r="L48" s="49">
        <f t="shared" si="2"/>
        <v>0.77736363636363637</v>
      </c>
      <c r="M48" s="47">
        <v>377935</v>
      </c>
      <c r="N48" s="47">
        <v>600000</v>
      </c>
      <c r="O48" s="49">
        <f t="shared" si="3"/>
        <v>0.62989166666666663</v>
      </c>
      <c r="P48" s="61">
        <v>448320</v>
      </c>
      <c r="Q48" s="47">
        <v>550000</v>
      </c>
      <c r="R48" s="49">
        <f t="shared" si="4"/>
        <v>0.8151272727272727</v>
      </c>
      <c r="S48" s="47">
        <v>226755</v>
      </c>
      <c r="T48" s="47">
        <v>600000</v>
      </c>
      <c r="U48" s="62">
        <f t="shared" si="5"/>
        <v>0.37792500000000001</v>
      </c>
      <c r="V48" s="61">
        <v>908870</v>
      </c>
      <c r="W48" s="47">
        <v>550000</v>
      </c>
      <c r="X48" s="49">
        <f t="shared" si="6"/>
        <v>1.652490909090909</v>
      </c>
      <c r="Y48" s="43">
        <v>170670</v>
      </c>
      <c r="Z48" s="43">
        <v>600000</v>
      </c>
      <c r="AA48" s="73">
        <v>0.28444999999999998</v>
      </c>
      <c r="AB48" s="61">
        <v>557420</v>
      </c>
      <c r="AC48" s="47">
        <v>550000</v>
      </c>
      <c r="AD48" s="49">
        <v>1.013490909090909</v>
      </c>
      <c r="AE48" s="43">
        <v>162370</v>
      </c>
      <c r="AF48" s="43">
        <v>600000</v>
      </c>
      <c r="AG48" s="73">
        <f t="shared" si="7"/>
        <v>0.27061666666666667</v>
      </c>
      <c r="AH48" s="61">
        <v>254755</v>
      </c>
      <c r="AI48" s="47">
        <v>550000</v>
      </c>
      <c r="AJ48" s="49">
        <v>0.4631909090909091</v>
      </c>
      <c r="AK48" s="44">
        <v>0</v>
      </c>
      <c r="AL48" s="44">
        <v>600000</v>
      </c>
      <c r="AM48" s="74">
        <f>AK48/AL48</f>
        <v>0</v>
      </c>
      <c r="AN48" s="61"/>
      <c r="AO48" s="47"/>
      <c r="AP48" s="49"/>
      <c r="AQ48" s="44"/>
      <c r="AR48" s="44"/>
      <c r="AS48" s="74"/>
      <c r="AT48" s="61"/>
      <c r="AU48" s="47"/>
      <c r="AV48" s="49"/>
      <c r="AW48" s="44"/>
      <c r="AX48" s="44"/>
      <c r="AY48" s="74"/>
      <c r="AZ48" s="61"/>
      <c r="BA48" s="47"/>
      <c r="BB48" s="49"/>
      <c r="BC48" s="44"/>
      <c r="BD48" s="44"/>
      <c r="BE48" s="74"/>
      <c r="BF48" s="61"/>
      <c r="BG48" s="47"/>
      <c r="BH48" s="49"/>
      <c r="BI48" s="44"/>
      <c r="BJ48" s="44"/>
      <c r="BK48" s="74"/>
      <c r="BL48" s="52">
        <v>160370</v>
      </c>
      <c r="BM48" s="47">
        <v>650000</v>
      </c>
      <c r="BN48" s="49">
        <v>0.24672307692307693</v>
      </c>
      <c r="BO48" s="47">
        <v>250630</v>
      </c>
      <c r="BP48" s="47">
        <v>650000</v>
      </c>
      <c r="BQ48" s="49">
        <v>0.38558461538461541</v>
      </c>
    </row>
    <row r="49" spans="1:69" s="13" customFormat="1">
      <c r="A49" s="109"/>
      <c r="B49" s="110"/>
      <c r="C49" s="111"/>
      <c r="D49" s="112">
        <f>SUM(D4:D48)</f>
        <v>7681270</v>
      </c>
      <c r="E49" s="112">
        <f>SUM(E4:E48)</f>
        <v>6700000</v>
      </c>
      <c r="F49" s="113">
        <f t="shared" si="0"/>
        <v>1.146458208955224</v>
      </c>
      <c r="G49" s="112">
        <f>SUM(G4:G48)</f>
        <v>5059799</v>
      </c>
      <c r="H49" s="112">
        <f>SUM(H4:H48)</f>
        <v>6450000</v>
      </c>
      <c r="I49" s="113">
        <f t="shared" si="1"/>
        <v>0.78446496124031007</v>
      </c>
      <c r="J49" s="112">
        <f>SUM(J4:J48)</f>
        <v>5717260</v>
      </c>
      <c r="K49" s="112">
        <f>SUM(K4:K48)</f>
        <v>7902000</v>
      </c>
      <c r="L49" s="113">
        <f t="shared" si="2"/>
        <v>0.72352062768919256</v>
      </c>
      <c r="M49" s="112">
        <f>SUM(M4:M48)</f>
        <v>4786870</v>
      </c>
      <c r="N49" s="112">
        <f>SUM(N4:N48)</f>
        <v>7189300</v>
      </c>
      <c r="O49" s="113">
        <f t="shared" si="3"/>
        <v>0.66583255671623109</v>
      </c>
      <c r="P49" s="112">
        <f>SUM(P4:P48)</f>
        <v>9649405</v>
      </c>
      <c r="Q49" s="112">
        <f>SUM(Q4:Q48)</f>
        <v>8512900</v>
      </c>
      <c r="R49" s="113">
        <f t="shared" si="4"/>
        <v>1.1335038588495108</v>
      </c>
      <c r="S49" s="112">
        <f>SUM(S4:S48)</f>
        <v>5925089</v>
      </c>
      <c r="T49" s="112">
        <f>SUM(T4:T48)</f>
        <v>8550000</v>
      </c>
      <c r="U49" s="114">
        <f t="shared" si="5"/>
        <v>0.69299286549707606</v>
      </c>
      <c r="V49" s="112">
        <f>SUM(V4:V48)</f>
        <v>20257955</v>
      </c>
      <c r="W49" s="112">
        <f>SUM(W4:W48)</f>
        <v>9433000</v>
      </c>
      <c r="X49" s="113">
        <f t="shared" si="6"/>
        <v>2.1475622813526978</v>
      </c>
      <c r="Y49" s="112">
        <f>SUM(Y4:Y48)</f>
        <v>6877700</v>
      </c>
      <c r="Z49" s="112">
        <f>SUM(Z4:Z48)</f>
        <v>8900000</v>
      </c>
      <c r="AA49" s="113">
        <f t="shared" ref="AA49" si="9">Y49/Z49</f>
        <v>0.77277528089887637</v>
      </c>
      <c r="AB49" s="112">
        <f>SUM(AB4:AB48)</f>
        <v>10807565</v>
      </c>
      <c r="AC49" s="112">
        <f>SUM(AC4:AC48)</f>
        <v>8300000</v>
      </c>
      <c r="AD49" s="113">
        <f t="shared" ref="AD49" si="10">AB49/AC49</f>
        <v>1.3021162650602409</v>
      </c>
      <c r="AE49" s="112">
        <f>SUM(AE4:AE48)</f>
        <v>2887510</v>
      </c>
      <c r="AF49" s="112">
        <f>SUM(AF4:AF48)</f>
        <v>7200000</v>
      </c>
      <c r="AG49" s="113">
        <f t="shared" si="7"/>
        <v>0.40104305555555558</v>
      </c>
      <c r="AH49" s="112">
        <f>SUM(AH4:AH48)</f>
        <v>4850605</v>
      </c>
      <c r="AI49" s="112">
        <f>SUM(AI4:AI48)</f>
        <v>6250000</v>
      </c>
      <c r="AJ49" s="113">
        <f t="shared" ref="AJ49" si="11">AH49/AI49</f>
        <v>0.77609680000000003</v>
      </c>
      <c r="AK49" s="112">
        <f>SUM(AK4:AK48)</f>
        <v>2039655</v>
      </c>
      <c r="AL49" s="112">
        <f>SUM(AL4:AL48)</f>
        <v>5900000</v>
      </c>
      <c r="AM49" s="114">
        <f t="shared" ref="AM49" si="12">AK49/AL49</f>
        <v>0.3457042372881356</v>
      </c>
      <c r="AN49" s="112">
        <f>SUM(AN4:AN48)</f>
        <v>757875</v>
      </c>
      <c r="AO49" s="112">
        <f>SUM(AO4:AO48)</f>
        <v>2313000</v>
      </c>
      <c r="AP49" s="113">
        <f t="shared" ref="AP49" si="13">AN49/AO49</f>
        <v>0.32765888456549935</v>
      </c>
      <c r="AQ49" s="115">
        <f>SUM(AQ4:AQ48)</f>
        <v>1169470</v>
      </c>
      <c r="AR49" s="112">
        <f>SUM(AR4:AR48)</f>
        <v>2325807</v>
      </c>
      <c r="AS49" s="114">
        <f t="shared" ref="AS49" si="14">AQ49/AR49</f>
        <v>0.50282332110961914</v>
      </c>
      <c r="AT49" s="112">
        <f>SUM(AT4:AT48)</f>
        <v>463315</v>
      </c>
      <c r="AU49" s="112">
        <f>SUM(AU4:AU48)</f>
        <v>1050000</v>
      </c>
      <c r="AV49" s="113">
        <f t="shared" ref="AV49" si="15">AT49/AU49</f>
        <v>0.44125238095238095</v>
      </c>
      <c r="AW49" s="115">
        <f>SUM(AW4:AW48)</f>
        <v>233605</v>
      </c>
      <c r="AX49" s="112">
        <f>SUM(AX4:AX48)</f>
        <v>1200000</v>
      </c>
      <c r="AY49" s="114">
        <f t="shared" ref="AY49" si="16">AW49/AX49</f>
        <v>0.19467083333333332</v>
      </c>
      <c r="AZ49" s="112">
        <f>SUM(AZ4:AZ48)</f>
        <v>92988</v>
      </c>
      <c r="BA49" s="112">
        <f>SUM(BA4:BA48)</f>
        <v>550000</v>
      </c>
      <c r="BB49" s="113">
        <f t="shared" ref="BB49" si="17">AZ49/BA49</f>
        <v>0.16906909090909092</v>
      </c>
      <c r="BC49" s="115">
        <f>SUM(BC4:BC48)</f>
        <v>0</v>
      </c>
      <c r="BD49" s="112">
        <f>SUM(BD4:BD48)</f>
        <v>600000</v>
      </c>
      <c r="BE49" s="114">
        <f t="shared" ref="BE49" si="18">BC49/BD49</f>
        <v>0</v>
      </c>
      <c r="BF49" s="112">
        <f>SUM(BF4:BF48)</f>
        <v>338853</v>
      </c>
      <c r="BG49" s="112">
        <f>SUM(BG4:BG48)</f>
        <v>550000</v>
      </c>
      <c r="BH49" s="113">
        <f t="shared" ref="BH49" si="19">BF49/BG49</f>
        <v>0.61609636363636366</v>
      </c>
      <c r="BI49" s="112">
        <f>SUM(BI4:BI48)</f>
        <v>59990</v>
      </c>
      <c r="BJ49" s="112">
        <f>SUM(BJ4:BJ48)</f>
        <v>600000</v>
      </c>
      <c r="BK49" s="114">
        <f t="shared" ref="BK49" si="20">BI49/BJ49</f>
        <v>9.9983333333333327E-2</v>
      </c>
      <c r="BL49" s="52">
        <v>6446515</v>
      </c>
      <c r="BM49" s="47">
        <v>7418700</v>
      </c>
      <c r="BN49" s="49">
        <v>0.86895480340221332</v>
      </c>
      <c r="BO49" s="47">
        <v>6397375</v>
      </c>
      <c r="BP49" s="47">
        <v>7500000</v>
      </c>
      <c r="BQ49" s="49">
        <v>0.85298333333333332</v>
      </c>
    </row>
    <row r="50" spans="1:69" s="13" customFormat="1">
      <c r="A50" s="101"/>
      <c r="B50" s="48"/>
      <c r="C50" s="103"/>
      <c r="D50" s="61"/>
      <c r="E50" s="47"/>
      <c r="F50" s="49"/>
      <c r="G50" s="47"/>
      <c r="H50" s="47"/>
      <c r="I50" s="49"/>
      <c r="J50" s="61"/>
      <c r="K50" s="47"/>
      <c r="L50" s="49"/>
      <c r="M50" s="47"/>
      <c r="N50" s="47"/>
      <c r="O50" s="49"/>
      <c r="P50" s="61"/>
      <c r="Q50" s="47"/>
      <c r="R50" s="49"/>
      <c r="S50" s="47"/>
      <c r="T50" s="47"/>
      <c r="U50" s="62"/>
      <c r="V50" s="61"/>
      <c r="W50" s="47"/>
      <c r="X50" s="49"/>
      <c r="Y50" s="43"/>
      <c r="Z50" s="43"/>
      <c r="AA50" s="73"/>
      <c r="AB50" s="61"/>
      <c r="AC50" s="47"/>
      <c r="AD50" s="49"/>
      <c r="AE50" s="43"/>
      <c r="AF50" s="43"/>
      <c r="AG50" s="73"/>
      <c r="AH50" s="61"/>
      <c r="AI50" s="47"/>
      <c r="AJ50" s="49"/>
      <c r="AK50" s="44"/>
      <c r="AL50" s="44"/>
      <c r="AM50" s="73"/>
      <c r="AN50" s="61"/>
      <c r="AO50" s="47"/>
      <c r="AP50" s="49"/>
      <c r="AQ50" s="44"/>
      <c r="AR50" s="44"/>
      <c r="AS50" s="74"/>
      <c r="AT50" s="61"/>
      <c r="AU50" s="47"/>
      <c r="AV50" s="49"/>
      <c r="AW50" s="44"/>
      <c r="AX50" s="44"/>
      <c r="AY50" s="74"/>
      <c r="AZ50" s="61"/>
      <c r="BA50" s="47"/>
      <c r="BB50" s="49"/>
      <c r="BC50" s="44"/>
      <c r="BD50" s="44"/>
      <c r="BE50" s="74"/>
      <c r="BF50" s="61"/>
      <c r="BG50" s="47"/>
      <c r="BH50" s="49"/>
      <c r="BI50" s="44"/>
      <c r="BJ50" s="43"/>
      <c r="BK50" s="74"/>
      <c r="BL50" s="52"/>
      <c r="BM50" s="47"/>
      <c r="BN50" s="49"/>
      <c r="BO50" s="47"/>
      <c r="BP50" s="47"/>
      <c r="BQ50" s="49"/>
    </row>
    <row r="51" spans="1:69" s="13" customFormat="1">
      <c r="A51" s="101"/>
      <c r="B51" s="48"/>
      <c r="C51" s="103"/>
      <c r="D51" s="61"/>
      <c r="E51" s="47"/>
      <c r="F51" s="49"/>
      <c r="G51" s="47"/>
      <c r="H51" s="47"/>
      <c r="I51" s="49"/>
      <c r="J51" s="61"/>
      <c r="K51" s="47"/>
      <c r="L51" s="49"/>
      <c r="M51" s="47"/>
      <c r="N51" s="47"/>
      <c r="O51" s="49"/>
      <c r="P51" s="61"/>
      <c r="Q51" s="47"/>
      <c r="R51" s="49"/>
      <c r="S51" s="47"/>
      <c r="T51" s="47"/>
      <c r="U51" s="62"/>
      <c r="V51" s="61"/>
      <c r="W51" s="47"/>
      <c r="X51" s="49"/>
      <c r="Y51" s="43"/>
      <c r="Z51" s="43"/>
      <c r="AA51" s="73"/>
      <c r="AB51" s="61"/>
      <c r="AC51" s="47"/>
      <c r="AD51" s="49"/>
      <c r="AE51" s="43"/>
      <c r="AF51" s="43"/>
      <c r="AG51" s="73"/>
      <c r="AH51" s="61"/>
      <c r="AI51" s="47"/>
      <c r="AJ51" s="49"/>
      <c r="AK51" s="44"/>
      <c r="AL51" s="44"/>
      <c r="AM51" s="73"/>
      <c r="AN51" s="61"/>
      <c r="AO51" s="47"/>
      <c r="AP51" s="49"/>
      <c r="AQ51" s="44"/>
      <c r="AR51" s="44"/>
      <c r="AS51" s="74"/>
      <c r="AT51" s="61"/>
      <c r="AU51" s="47"/>
      <c r="AV51" s="49"/>
      <c r="AW51" s="44"/>
      <c r="AX51" s="44"/>
      <c r="AY51" s="74"/>
      <c r="AZ51" s="61"/>
      <c r="BA51" s="47"/>
      <c r="BB51" s="49"/>
      <c r="BC51" s="44"/>
      <c r="BD51" s="44"/>
      <c r="BE51" s="74"/>
      <c r="BF51" s="61"/>
      <c r="BG51" s="47"/>
      <c r="BH51" s="49"/>
      <c r="BI51" s="44"/>
      <c r="BJ51" s="44"/>
      <c r="BK51" s="74"/>
      <c r="BL51" s="52"/>
      <c r="BM51" s="47"/>
      <c r="BN51" s="49"/>
      <c r="BO51" s="47"/>
      <c r="BP51" s="47"/>
      <c r="BQ51" s="49"/>
    </row>
    <row r="52" spans="1:69" s="12" customFormat="1">
      <c r="A52" s="101" t="s">
        <v>31</v>
      </c>
      <c r="B52" s="48" t="s">
        <v>90</v>
      </c>
      <c r="C52" s="103" t="s">
        <v>91</v>
      </c>
      <c r="D52" s="61">
        <v>3543845</v>
      </c>
      <c r="E52" s="47">
        <v>2500000</v>
      </c>
      <c r="F52" s="49">
        <f t="shared" si="0"/>
        <v>1.417538</v>
      </c>
      <c r="G52" s="47">
        <v>2427845</v>
      </c>
      <c r="H52" s="47">
        <v>2100000</v>
      </c>
      <c r="I52" s="49">
        <f t="shared" si="1"/>
        <v>1.1561166666666667</v>
      </c>
      <c r="J52" s="61">
        <v>420420</v>
      </c>
      <c r="K52" s="47">
        <v>279310</v>
      </c>
      <c r="L52" s="49">
        <f t="shared" si="2"/>
        <v>1.5052092656904514</v>
      </c>
      <c r="M52" s="47">
        <v>1426585</v>
      </c>
      <c r="N52" s="47">
        <v>2100000</v>
      </c>
      <c r="O52" s="49">
        <f t="shared" si="3"/>
        <v>0.67932619047619047</v>
      </c>
      <c r="P52" s="61">
        <v>1382610</v>
      </c>
      <c r="Q52" s="47">
        <v>800000</v>
      </c>
      <c r="R52" s="49">
        <f t="shared" si="4"/>
        <v>1.7282625</v>
      </c>
      <c r="S52" s="47">
        <v>2184705</v>
      </c>
      <c r="T52" s="47">
        <v>2100000</v>
      </c>
      <c r="U52" s="62">
        <f t="shared" si="5"/>
        <v>1.0403357142857144</v>
      </c>
      <c r="V52" s="61">
        <v>1953995</v>
      </c>
      <c r="W52" s="47">
        <v>1800000</v>
      </c>
      <c r="X52" s="49">
        <f t="shared" si="6"/>
        <v>1.0855527777777778</v>
      </c>
      <c r="Y52" s="43">
        <v>2200860</v>
      </c>
      <c r="Z52" s="43">
        <v>480000</v>
      </c>
      <c r="AA52" s="49">
        <f t="shared" ref="AA52:AA72" si="21">Y52/Z52</f>
        <v>4.5851249999999997</v>
      </c>
      <c r="AB52" s="61">
        <v>4210765</v>
      </c>
      <c r="AC52" s="47">
        <v>1959677</v>
      </c>
      <c r="AD52" s="49">
        <f t="shared" ref="AD52:AD72" si="22">AB52/AC52</f>
        <v>2.1487035873768994</v>
      </c>
      <c r="AE52" s="43">
        <v>2302845</v>
      </c>
      <c r="AF52" s="43">
        <v>900000</v>
      </c>
      <c r="AG52" s="49">
        <f t="shared" ref="AG52:AG72" si="23">AE52/AF52</f>
        <v>2.5587166666666668</v>
      </c>
      <c r="AH52" s="61">
        <v>2605765</v>
      </c>
      <c r="AI52" s="47">
        <v>1800000</v>
      </c>
      <c r="AJ52" s="49">
        <f t="shared" ref="AJ52:AJ72" si="24">AH52/AI52</f>
        <v>1.4476472222222223</v>
      </c>
      <c r="AK52" s="44">
        <v>2162990</v>
      </c>
      <c r="AL52" s="44">
        <v>1500000</v>
      </c>
      <c r="AM52" s="62">
        <f t="shared" ref="AM52:AM72" si="25">AK52/AL52</f>
        <v>1.4419933333333332</v>
      </c>
      <c r="AN52" s="61">
        <v>2624125</v>
      </c>
      <c r="AO52" s="47">
        <v>1800000</v>
      </c>
      <c r="AP52" s="49">
        <f t="shared" ref="AP52:AP72" si="26">AN52/AO52</f>
        <v>1.4578472222222223</v>
      </c>
      <c r="AQ52" s="44">
        <v>1877230</v>
      </c>
      <c r="AR52" s="44">
        <v>1750000</v>
      </c>
      <c r="AS52" s="74">
        <v>1.0727028571428572</v>
      </c>
      <c r="AT52" s="61">
        <v>2160035</v>
      </c>
      <c r="AU52" s="47">
        <v>1800000</v>
      </c>
      <c r="AV52" s="49">
        <v>1.2000194444444445</v>
      </c>
      <c r="AW52" s="44">
        <v>1321505</v>
      </c>
      <c r="AX52" s="44">
        <v>1900000</v>
      </c>
      <c r="AY52" s="74">
        <f t="shared" ref="AY52:AY72" si="27">AW52/AX52</f>
        <v>0.69552894736842108</v>
      </c>
      <c r="AZ52" s="61">
        <v>2520565</v>
      </c>
      <c r="BA52" s="47">
        <v>1900000</v>
      </c>
      <c r="BB52" s="49">
        <v>1.3266131578947369</v>
      </c>
      <c r="BC52" s="44">
        <v>1348120</v>
      </c>
      <c r="BD52" s="44">
        <v>1900000</v>
      </c>
      <c r="BE52" s="74">
        <v>0.70953684210526313</v>
      </c>
      <c r="BF52" s="61">
        <v>2491710</v>
      </c>
      <c r="BG52" s="47">
        <v>1750000</v>
      </c>
      <c r="BH52" s="49">
        <v>1.4238342857142856</v>
      </c>
      <c r="BI52" s="44">
        <v>1506885</v>
      </c>
      <c r="BJ52" s="44">
        <v>1900000</v>
      </c>
      <c r="BK52" s="74">
        <f>BI52/BJ52</f>
        <v>0.79309736842105261</v>
      </c>
      <c r="BL52" s="52">
        <v>1606980</v>
      </c>
      <c r="BM52" s="47">
        <v>1850000</v>
      </c>
      <c r="BN52" s="49">
        <v>0.86863783783783777</v>
      </c>
      <c r="BO52" s="47">
        <v>1666155</v>
      </c>
      <c r="BP52" s="47">
        <v>2300000</v>
      </c>
      <c r="BQ52" s="49">
        <v>0.72441521739130432</v>
      </c>
    </row>
    <row r="53" spans="1:69" s="13" customFormat="1">
      <c r="A53" s="101" t="s">
        <v>31</v>
      </c>
      <c r="B53" s="48" t="s">
        <v>90</v>
      </c>
      <c r="C53" s="103" t="s">
        <v>92</v>
      </c>
      <c r="D53" s="61">
        <v>549620</v>
      </c>
      <c r="E53" s="47">
        <v>1400000</v>
      </c>
      <c r="F53" s="49">
        <f t="shared" si="0"/>
        <v>0.39258571428571426</v>
      </c>
      <c r="G53" s="47">
        <v>2732260</v>
      </c>
      <c r="H53" s="47">
        <v>1300000</v>
      </c>
      <c r="I53" s="49">
        <f t="shared" si="1"/>
        <v>2.1017384615384613</v>
      </c>
      <c r="J53" s="61">
        <v>1398080</v>
      </c>
      <c r="K53" s="47">
        <v>1300000</v>
      </c>
      <c r="L53" s="49">
        <f t="shared" si="2"/>
        <v>1.0754461538461539</v>
      </c>
      <c r="M53" s="47">
        <v>2174100</v>
      </c>
      <c r="N53" s="47">
        <v>1450000</v>
      </c>
      <c r="O53" s="49">
        <f t="shared" si="3"/>
        <v>1.4993793103448276</v>
      </c>
      <c r="P53" s="61">
        <v>1508365</v>
      </c>
      <c r="Q53" s="47">
        <v>1300000</v>
      </c>
      <c r="R53" s="49">
        <f t="shared" si="4"/>
        <v>1.1602807692307693</v>
      </c>
      <c r="S53" s="47">
        <v>5036265</v>
      </c>
      <c r="T53" s="47">
        <v>1650000</v>
      </c>
      <c r="U53" s="62">
        <f t="shared" si="5"/>
        <v>3.0522818181818181</v>
      </c>
      <c r="V53" s="61">
        <v>3184995</v>
      </c>
      <c r="W53" s="47">
        <v>2300000</v>
      </c>
      <c r="X53" s="49">
        <f t="shared" si="6"/>
        <v>1.3847804347826087</v>
      </c>
      <c r="Y53" s="43">
        <v>5773075</v>
      </c>
      <c r="Z53" s="43">
        <v>2150000</v>
      </c>
      <c r="AA53" s="49">
        <f t="shared" si="21"/>
        <v>2.6851511627906977</v>
      </c>
      <c r="AB53" s="61">
        <v>3097440</v>
      </c>
      <c r="AC53" s="47">
        <v>2300000</v>
      </c>
      <c r="AD53" s="49">
        <f t="shared" si="22"/>
        <v>1.3467130434782608</v>
      </c>
      <c r="AE53" s="43">
        <v>3510745</v>
      </c>
      <c r="AF53" s="43">
        <v>2400000</v>
      </c>
      <c r="AG53" s="49">
        <f t="shared" si="23"/>
        <v>1.4628104166666667</v>
      </c>
      <c r="AH53" s="61">
        <v>2381585</v>
      </c>
      <c r="AI53" s="47">
        <v>2200000</v>
      </c>
      <c r="AJ53" s="49">
        <f t="shared" si="24"/>
        <v>1.0825386363636365</v>
      </c>
      <c r="AK53" s="44">
        <v>3611400</v>
      </c>
      <c r="AL53" s="44">
        <v>2600000</v>
      </c>
      <c r="AM53" s="62">
        <f t="shared" si="25"/>
        <v>1.389</v>
      </c>
      <c r="AN53" s="61">
        <v>1490455</v>
      </c>
      <c r="AO53" s="47">
        <v>2050000</v>
      </c>
      <c r="AP53" s="49">
        <f t="shared" si="26"/>
        <v>0.72705121951219509</v>
      </c>
      <c r="AQ53" s="44">
        <v>3826190</v>
      </c>
      <c r="AR53" s="44">
        <v>2750000</v>
      </c>
      <c r="AS53" s="74">
        <v>1.3913418181818182</v>
      </c>
      <c r="AT53" s="61">
        <v>2298185</v>
      </c>
      <c r="AU53" s="47">
        <v>2050000</v>
      </c>
      <c r="AV53" s="49">
        <v>1.1210658536585365</v>
      </c>
      <c r="AW53" s="44">
        <v>3218680</v>
      </c>
      <c r="AX53" s="44">
        <v>3000000</v>
      </c>
      <c r="AY53" s="74">
        <f t="shared" si="27"/>
        <v>1.0728933333333333</v>
      </c>
      <c r="AZ53" s="61">
        <v>2095710</v>
      </c>
      <c r="BA53" s="47">
        <v>2050000</v>
      </c>
      <c r="BB53" s="49">
        <v>1.0222975609756098</v>
      </c>
      <c r="BC53" s="44">
        <v>2422775</v>
      </c>
      <c r="BD53" s="44">
        <v>3750000</v>
      </c>
      <c r="BE53" s="74">
        <v>0.64607333333333339</v>
      </c>
      <c r="BF53" s="61">
        <v>2661760</v>
      </c>
      <c r="BG53" s="47">
        <v>1900000</v>
      </c>
      <c r="BH53" s="49">
        <v>1.4009263157894736</v>
      </c>
      <c r="BI53" s="44">
        <v>2991130</v>
      </c>
      <c r="BJ53" s="44">
        <v>3750000</v>
      </c>
      <c r="BK53" s="74">
        <f>BI53/BJ53</f>
        <v>0.79763466666666671</v>
      </c>
      <c r="BL53" s="52">
        <v>1246160</v>
      </c>
      <c r="BM53" s="47">
        <v>2000000</v>
      </c>
      <c r="BN53" s="49">
        <v>0.62308000000000008</v>
      </c>
      <c r="BO53" s="47">
        <v>2901300</v>
      </c>
      <c r="BP53" s="47">
        <v>550000</v>
      </c>
      <c r="BQ53" s="49">
        <v>5.2750909090909088</v>
      </c>
    </row>
    <row r="54" spans="1:69" s="13" customFormat="1">
      <c r="A54" s="101" t="s">
        <v>31</v>
      </c>
      <c r="B54" s="48" t="s">
        <v>90</v>
      </c>
      <c r="C54" s="103" t="s">
        <v>93</v>
      </c>
      <c r="D54" s="61">
        <v>1830140</v>
      </c>
      <c r="E54" s="47">
        <v>3000000</v>
      </c>
      <c r="F54" s="49">
        <f t="shared" si="0"/>
        <v>0.61004666666666663</v>
      </c>
      <c r="G54" s="47">
        <v>2001605</v>
      </c>
      <c r="H54" s="47">
        <v>3000000</v>
      </c>
      <c r="I54" s="49">
        <f t="shared" si="1"/>
        <v>0.66720166666666669</v>
      </c>
      <c r="J54" s="61">
        <v>1862850</v>
      </c>
      <c r="K54" s="47">
        <v>2800000</v>
      </c>
      <c r="L54" s="49">
        <f t="shared" si="2"/>
        <v>0.66530357142857144</v>
      </c>
      <c r="M54" s="47">
        <v>3338695</v>
      </c>
      <c r="N54" s="47">
        <v>3000000</v>
      </c>
      <c r="O54" s="49">
        <f t="shared" si="3"/>
        <v>1.1128983333333333</v>
      </c>
      <c r="P54" s="61">
        <v>1821045</v>
      </c>
      <c r="Q54" s="47">
        <v>2800000</v>
      </c>
      <c r="R54" s="49">
        <f t="shared" si="4"/>
        <v>0.65037321428571426</v>
      </c>
      <c r="S54" s="47">
        <v>3229825</v>
      </c>
      <c r="T54" s="47">
        <v>3000000</v>
      </c>
      <c r="U54" s="62">
        <f t="shared" si="5"/>
        <v>1.0766083333333334</v>
      </c>
      <c r="V54" s="61"/>
      <c r="W54" s="47"/>
      <c r="X54" s="49"/>
      <c r="Y54" s="43"/>
      <c r="Z54" s="43"/>
      <c r="AA54" s="49"/>
      <c r="AB54" s="61"/>
      <c r="AC54" s="47"/>
      <c r="AD54" s="49"/>
      <c r="AE54" s="43"/>
      <c r="AF54" s="43"/>
      <c r="AG54" s="49"/>
      <c r="AH54" s="61">
        <v>2946625</v>
      </c>
      <c r="AI54" s="47">
        <v>3500000</v>
      </c>
      <c r="AJ54" s="49">
        <f t="shared" si="24"/>
        <v>0.84189285714285711</v>
      </c>
      <c r="AK54" s="44">
        <v>715410</v>
      </c>
      <c r="AL54" s="44">
        <v>380000</v>
      </c>
      <c r="AM54" s="62">
        <f t="shared" si="25"/>
        <v>1.8826578947368422</v>
      </c>
      <c r="AN54" s="61">
        <v>2070435</v>
      </c>
      <c r="AO54" s="47">
        <v>3350000</v>
      </c>
      <c r="AP54" s="49">
        <f t="shared" si="26"/>
        <v>0.61804029850746267</v>
      </c>
      <c r="AQ54" s="44">
        <v>1247265</v>
      </c>
      <c r="AR54" s="44">
        <v>600000</v>
      </c>
      <c r="AS54" s="74">
        <v>2.0787749999999998</v>
      </c>
      <c r="AT54" s="61">
        <v>3246890</v>
      </c>
      <c r="AU54" s="47">
        <v>3100000</v>
      </c>
      <c r="AV54" s="49">
        <v>1.0473838709677419</v>
      </c>
      <c r="AW54" s="44">
        <v>1567170</v>
      </c>
      <c r="AX54" s="44">
        <v>1200000</v>
      </c>
      <c r="AY54" s="74">
        <f t="shared" si="27"/>
        <v>1.3059750000000001</v>
      </c>
      <c r="AZ54" s="61">
        <v>2390095</v>
      </c>
      <c r="BA54" s="47">
        <v>3100000</v>
      </c>
      <c r="BB54" s="49">
        <v>0.77099838709677415</v>
      </c>
      <c r="BC54" s="44">
        <v>2543390</v>
      </c>
      <c r="BD54" s="44">
        <v>1200000</v>
      </c>
      <c r="BE54" s="74">
        <v>2.1194916666666668</v>
      </c>
      <c r="BF54" s="61">
        <v>3055800</v>
      </c>
      <c r="BG54" s="47">
        <v>2900000</v>
      </c>
      <c r="BH54" s="49">
        <v>1.0537241379310345</v>
      </c>
      <c r="BI54" s="44">
        <v>1886970</v>
      </c>
      <c r="BJ54" s="44">
        <v>1450000</v>
      </c>
      <c r="BK54" s="74">
        <f>BI54/BJ54</f>
        <v>1.3013586206896552</v>
      </c>
      <c r="BL54" s="52">
        <v>3447655</v>
      </c>
      <c r="BM54" s="47">
        <v>2900000</v>
      </c>
      <c r="BN54" s="49">
        <v>1.188846551724138</v>
      </c>
      <c r="BO54" s="47">
        <v>3202630</v>
      </c>
      <c r="BP54" s="47">
        <v>3000000</v>
      </c>
      <c r="BQ54" s="49">
        <v>1.0675433333333333</v>
      </c>
    </row>
    <row r="55" spans="1:69" s="13" customFormat="1">
      <c r="A55" s="101" t="s">
        <v>31</v>
      </c>
      <c r="B55" s="48" t="s">
        <v>90</v>
      </c>
      <c r="C55" s="103" t="s">
        <v>94</v>
      </c>
      <c r="D55" s="61">
        <v>959050</v>
      </c>
      <c r="E55" s="47">
        <v>900000</v>
      </c>
      <c r="F55" s="49">
        <f t="shared" si="0"/>
        <v>1.0656111111111111</v>
      </c>
      <c r="G55" s="47">
        <v>1232305</v>
      </c>
      <c r="H55" s="47">
        <v>1200000</v>
      </c>
      <c r="I55" s="49">
        <f t="shared" si="1"/>
        <v>1.0269208333333333</v>
      </c>
      <c r="J55" s="61">
        <v>1242925</v>
      </c>
      <c r="K55" s="47">
        <v>950000</v>
      </c>
      <c r="L55" s="49">
        <f t="shared" si="2"/>
        <v>1.3083421052631579</v>
      </c>
      <c r="M55" s="47">
        <v>1573385</v>
      </c>
      <c r="N55" s="47">
        <v>1200000</v>
      </c>
      <c r="O55" s="49">
        <f t="shared" si="3"/>
        <v>1.3111541666666666</v>
      </c>
      <c r="P55" s="61">
        <v>1557775</v>
      </c>
      <c r="Q55" s="47">
        <v>950000</v>
      </c>
      <c r="R55" s="49">
        <f t="shared" si="4"/>
        <v>1.6397631578947369</v>
      </c>
      <c r="S55" s="47">
        <v>1621770</v>
      </c>
      <c r="T55" s="47">
        <v>1500000</v>
      </c>
      <c r="U55" s="62">
        <f t="shared" si="5"/>
        <v>1.08118</v>
      </c>
      <c r="V55" s="61">
        <v>2407145</v>
      </c>
      <c r="W55" s="47">
        <v>1800000</v>
      </c>
      <c r="X55" s="49">
        <f t="shared" si="6"/>
        <v>1.3373027777777777</v>
      </c>
      <c r="Y55" s="43">
        <v>1741525</v>
      </c>
      <c r="Z55" s="43">
        <v>1700000</v>
      </c>
      <c r="AA55" s="49">
        <f t="shared" si="21"/>
        <v>1.0244264705882353</v>
      </c>
      <c r="AB55" s="61">
        <v>2519100</v>
      </c>
      <c r="AC55" s="47">
        <v>1800000</v>
      </c>
      <c r="AD55" s="49">
        <f t="shared" si="22"/>
        <v>1.3995</v>
      </c>
      <c r="AE55" s="43">
        <v>1847190</v>
      </c>
      <c r="AF55" s="43">
        <v>1700000</v>
      </c>
      <c r="AG55" s="49">
        <f t="shared" si="23"/>
        <v>1.0865823529411764</v>
      </c>
      <c r="AH55" s="61">
        <v>2932590</v>
      </c>
      <c r="AI55" s="47">
        <v>1700000</v>
      </c>
      <c r="AJ55" s="49">
        <f t="shared" si="24"/>
        <v>1.7250529411764706</v>
      </c>
      <c r="AK55" s="44">
        <v>2330135</v>
      </c>
      <c r="AL55" s="44">
        <v>1700000</v>
      </c>
      <c r="AM55" s="62">
        <f t="shared" si="25"/>
        <v>1.3706676470588235</v>
      </c>
      <c r="AN55" s="61">
        <v>2544255</v>
      </c>
      <c r="AO55" s="47">
        <v>1550000</v>
      </c>
      <c r="AP55" s="49">
        <f t="shared" si="26"/>
        <v>1.6414548387096775</v>
      </c>
      <c r="AQ55" s="44">
        <v>858350</v>
      </c>
      <c r="AR55" s="44">
        <v>938709</v>
      </c>
      <c r="AS55" s="74">
        <v>0.91439413066243103</v>
      </c>
      <c r="AT55" s="61">
        <v>1631700</v>
      </c>
      <c r="AU55" s="47">
        <v>1350000</v>
      </c>
      <c r="AV55" s="49">
        <v>1.2086666666666666</v>
      </c>
      <c r="AW55" s="44">
        <v>1705825</v>
      </c>
      <c r="AX55" s="44">
        <v>1700000</v>
      </c>
      <c r="AY55" s="74">
        <f t="shared" si="27"/>
        <v>1.0034264705882352</v>
      </c>
      <c r="AZ55" s="61">
        <v>1144545</v>
      </c>
      <c r="BA55" s="47">
        <v>1350000</v>
      </c>
      <c r="BB55" s="49">
        <v>0.84781111111111107</v>
      </c>
      <c r="BC55" s="44">
        <v>71990</v>
      </c>
      <c r="BD55" s="44">
        <v>1700000</v>
      </c>
      <c r="BE55" s="74">
        <v>4.2347058823529411E-2</v>
      </c>
      <c r="BF55" s="61">
        <v>1198630</v>
      </c>
      <c r="BG55" s="47">
        <v>1150000</v>
      </c>
      <c r="BH55" s="49">
        <v>1.0422869565217392</v>
      </c>
      <c r="BI55" s="44">
        <v>1396240</v>
      </c>
      <c r="BJ55" s="44">
        <v>1700000</v>
      </c>
      <c r="BK55" s="74">
        <f t="shared" ref="BK55:BK72" si="28">BI55/BJ55</f>
        <v>0.82131764705882349</v>
      </c>
      <c r="BL55" s="52">
        <v>1256510</v>
      </c>
      <c r="BM55" s="47">
        <v>1200000</v>
      </c>
      <c r="BN55" s="49">
        <v>1.0470916666666668</v>
      </c>
      <c r="BO55" s="47">
        <v>1210710</v>
      </c>
      <c r="BP55" s="47">
        <v>1200000</v>
      </c>
      <c r="BQ55" s="49">
        <v>1.0089250000000001</v>
      </c>
    </row>
    <row r="56" spans="1:69" s="13" customFormat="1">
      <c r="A56" s="101" t="s">
        <v>31</v>
      </c>
      <c r="B56" s="48" t="s">
        <v>90</v>
      </c>
      <c r="C56" s="103" t="s">
        <v>95</v>
      </c>
      <c r="D56" s="61">
        <v>1566770</v>
      </c>
      <c r="E56" s="47">
        <v>2500000</v>
      </c>
      <c r="F56" s="49">
        <f t="shared" si="0"/>
        <v>0.62670800000000004</v>
      </c>
      <c r="G56" s="47">
        <v>3879015</v>
      </c>
      <c r="H56" s="47">
        <v>2900000</v>
      </c>
      <c r="I56" s="49">
        <f t="shared" si="1"/>
        <v>1.3375913793103449</v>
      </c>
      <c r="J56" s="61">
        <v>3484875</v>
      </c>
      <c r="K56" s="47">
        <v>2600000</v>
      </c>
      <c r="L56" s="49">
        <f t="shared" si="2"/>
        <v>1.3403365384615384</v>
      </c>
      <c r="M56" s="47">
        <v>1870725</v>
      </c>
      <c r="N56" s="47">
        <v>2900000</v>
      </c>
      <c r="O56" s="49">
        <f t="shared" si="3"/>
        <v>0.64507758620689659</v>
      </c>
      <c r="P56" s="61">
        <v>3480590</v>
      </c>
      <c r="Q56" s="47">
        <v>2600000</v>
      </c>
      <c r="R56" s="49">
        <f t="shared" si="4"/>
        <v>1.3386884615384615</v>
      </c>
      <c r="S56" s="47">
        <v>4170020</v>
      </c>
      <c r="T56" s="47">
        <v>3100000</v>
      </c>
      <c r="U56" s="62">
        <f t="shared" si="5"/>
        <v>1.3451677419354839</v>
      </c>
      <c r="V56" s="61">
        <v>5421915</v>
      </c>
      <c r="W56" s="47">
        <v>4000000</v>
      </c>
      <c r="X56" s="49">
        <f t="shared" si="6"/>
        <v>1.3554787500000001</v>
      </c>
      <c r="Y56" s="43">
        <v>4576740</v>
      </c>
      <c r="Z56" s="43">
        <v>3250000</v>
      </c>
      <c r="AA56" s="49">
        <f t="shared" si="21"/>
        <v>1.4082276923076924</v>
      </c>
      <c r="AB56" s="61">
        <v>5383945</v>
      </c>
      <c r="AC56" s="47">
        <v>4000000</v>
      </c>
      <c r="AD56" s="49">
        <f t="shared" si="22"/>
        <v>1.3459862499999999</v>
      </c>
      <c r="AE56" s="43">
        <v>4658130</v>
      </c>
      <c r="AF56" s="43">
        <v>3350000</v>
      </c>
      <c r="AG56" s="49">
        <f t="shared" si="23"/>
        <v>1.3904865671641791</v>
      </c>
      <c r="AH56" s="61">
        <v>5056180</v>
      </c>
      <c r="AI56" s="47">
        <v>3800000</v>
      </c>
      <c r="AJ56" s="49">
        <f t="shared" si="24"/>
        <v>1.3305736842105262</v>
      </c>
      <c r="AK56" s="44">
        <v>3648670</v>
      </c>
      <c r="AL56" s="44">
        <v>3550000</v>
      </c>
      <c r="AM56" s="62">
        <f t="shared" si="25"/>
        <v>1.0277943661971831</v>
      </c>
      <c r="AN56" s="61">
        <v>611200</v>
      </c>
      <c r="AO56" s="47">
        <v>3700000</v>
      </c>
      <c r="AP56" s="49">
        <f t="shared" si="26"/>
        <v>0.16518918918918918</v>
      </c>
      <c r="AQ56" s="44">
        <v>2249090</v>
      </c>
      <c r="AR56" s="44">
        <v>3450000</v>
      </c>
      <c r="AS56" s="74">
        <v>0.65191014492753618</v>
      </c>
      <c r="AT56" s="61">
        <v>3615800</v>
      </c>
      <c r="AU56" s="47">
        <v>3500000</v>
      </c>
      <c r="AV56" s="49">
        <v>1.0330857142857144</v>
      </c>
      <c r="AW56" s="44">
        <v>2312585</v>
      </c>
      <c r="AX56" s="44">
        <v>3800000</v>
      </c>
      <c r="AY56" s="74">
        <f t="shared" si="27"/>
        <v>0.60857499999999998</v>
      </c>
      <c r="AZ56" s="61">
        <v>662485</v>
      </c>
      <c r="BA56" s="47">
        <v>3300000</v>
      </c>
      <c r="BB56" s="49">
        <v>0.20075303030303029</v>
      </c>
      <c r="BC56" s="44">
        <v>654500</v>
      </c>
      <c r="BD56" s="44">
        <v>3800000</v>
      </c>
      <c r="BE56" s="74">
        <v>0.17223684210526316</v>
      </c>
      <c r="BF56" s="61">
        <v>3198165</v>
      </c>
      <c r="BG56" s="47">
        <v>3100000</v>
      </c>
      <c r="BH56" s="49">
        <v>1.031666129032258</v>
      </c>
      <c r="BI56" s="44">
        <v>815580</v>
      </c>
      <c r="BJ56" s="44">
        <v>3000000</v>
      </c>
      <c r="BK56" s="74">
        <f t="shared" si="28"/>
        <v>0.27185999999999999</v>
      </c>
      <c r="BL56" s="52">
        <v>3172775</v>
      </c>
      <c r="BM56" s="47">
        <v>3100000</v>
      </c>
      <c r="BN56" s="49">
        <v>1.023475806451613</v>
      </c>
      <c r="BO56" s="47">
        <v>2206755</v>
      </c>
      <c r="BP56" s="47">
        <v>3100000</v>
      </c>
      <c r="BQ56" s="49">
        <v>0.71185645161290323</v>
      </c>
    </row>
    <row r="57" spans="1:69" s="13" customFormat="1">
      <c r="A57" s="101" t="s">
        <v>31</v>
      </c>
      <c r="B57" s="48" t="s">
        <v>90</v>
      </c>
      <c r="C57" s="103" t="s">
        <v>96</v>
      </c>
      <c r="D57" s="61">
        <v>3062360</v>
      </c>
      <c r="E57" s="47">
        <v>2850000</v>
      </c>
      <c r="F57" s="49">
        <f t="shared" si="0"/>
        <v>1.0745122807017544</v>
      </c>
      <c r="G57" s="47">
        <v>2516125</v>
      </c>
      <c r="H57" s="47">
        <v>2150000</v>
      </c>
      <c r="I57" s="49">
        <f t="shared" si="1"/>
        <v>1.1702906976744185</v>
      </c>
      <c r="J57" s="61">
        <v>3916120</v>
      </c>
      <c r="K57" s="47">
        <v>2800000</v>
      </c>
      <c r="L57" s="49">
        <f t="shared" si="2"/>
        <v>1.3986142857142858</v>
      </c>
      <c r="M57" s="47">
        <v>17370470</v>
      </c>
      <c r="N57" s="47">
        <v>2150000</v>
      </c>
      <c r="O57" s="49">
        <f t="shared" si="3"/>
        <v>8.0792883720930231</v>
      </c>
      <c r="P57" s="61">
        <v>3726085</v>
      </c>
      <c r="Q57" s="47">
        <v>2800000</v>
      </c>
      <c r="R57" s="49">
        <f t="shared" si="4"/>
        <v>1.3307446428571428</v>
      </c>
      <c r="S57" s="47">
        <v>3266410</v>
      </c>
      <c r="T57" s="47">
        <v>2400000</v>
      </c>
      <c r="U57" s="62">
        <f t="shared" si="5"/>
        <v>1.3610041666666666</v>
      </c>
      <c r="V57" s="61">
        <v>2738295</v>
      </c>
      <c r="W57" s="47">
        <v>3026668</v>
      </c>
      <c r="X57" s="49">
        <f t="shared" si="6"/>
        <v>0.90472261906492557</v>
      </c>
      <c r="Y57" s="43">
        <v>2736165</v>
      </c>
      <c r="Z57" s="43">
        <v>2600000</v>
      </c>
      <c r="AA57" s="49">
        <f t="shared" si="21"/>
        <v>1.0523711538461538</v>
      </c>
      <c r="AB57" s="61">
        <v>2813990</v>
      </c>
      <c r="AC57" s="47">
        <v>2760000</v>
      </c>
      <c r="AD57" s="49">
        <f t="shared" si="22"/>
        <v>1.0195615942028986</v>
      </c>
      <c r="AE57" s="43">
        <v>2882300</v>
      </c>
      <c r="AF57" s="43">
        <v>2600000</v>
      </c>
      <c r="AG57" s="49">
        <f t="shared" si="23"/>
        <v>1.1085769230769231</v>
      </c>
      <c r="AH57" s="61">
        <v>2877010</v>
      </c>
      <c r="AI57" s="47">
        <v>2650000</v>
      </c>
      <c r="AJ57" s="49">
        <f t="shared" si="24"/>
        <v>1.0856641509433962</v>
      </c>
      <c r="AK57" s="44">
        <v>2740425</v>
      </c>
      <c r="AL57" s="44">
        <v>2700000</v>
      </c>
      <c r="AM57" s="62">
        <f t="shared" si="25"/>
        <v>1.0149722222222222</v>
      </c>
      <c r="AN57" s="61">
        <v>2629730</v>
      </c>
      <c r="AO57" s="47">
        <v>2450000</v>
      </c>
      <c r="AP57" s="49">
        <f t="shared" si="26"/>
        <v>1.0733591836734695</v>
      </c>
      <c r="AQ57" s="44">
        <v>1748630</v>
      </c>
      <c r="AR57" s="44">
        <v>2600000</v>
      </c>
      <c r="AS57" s="74">
        <v>0.67254999999999998</v>
      </c>
      <c r="AT57" s="61">
        <v>2995970</v>
      </c>
      <c r="AU57" s="47">
        <v>2450000</v>
      </c>
      <c r="AV57" s="49">
        <v>1.2228448979591837</v>
      </c>
      <c r="AW57" s="44">
        <v>2702110</v>
      </c>
      <c r="AX57" s="44">
        <v>2700000</v>
      </c>
      <c r="AY57" s="74">
        <f t="shared" si="27"/>
        <v>1.0007814814814815</v>
      </c>
      <c r="AZ57" s="61">
        <v>2502725</v>
      </c>
      <c r="BA57" s="47">
        <v>2450000</v>
      </c>
      <c r="BB57" s="49">
        <v>1.0215204081632654</v>
      </c>
      <c r="BC57" s="44">
        <v>1149665</v>
      </c>
      <c r="BD57" s="44">
        <v>3550000</v>
      </c>
      <c r="BE57" s="74">
        <v>0.32384929577464788</v>
      </c>
      <c r="BF57" s="61">
        <v>1540660</v>
      </c>
      <c r="BG57" s="47">
        <v>2350000</v>
      </c>
      <c r="BH57" s="49">
        <v>0.65560000000000007</v>
      </c>
      <c r="BI57" s="44">
        <v>1925600</v>
      </c>
      <c r="BJ57" s="44">
        <v>2500000</v>
      </c>
      <c r="BK57" s="74">
        <f t="shared" si="28"/>
        <v>0.77024000000000004</v>
      </c>
      <c r="BL57" s="52">
        <v>2365675</v>
      </c>
      <c r="BM57" s="47">
        <v>2350000</v>
      </c>
      <c r="BN57" s="49">
        <v>1.0066702127659575</v>
      </c>
      <c r="BO57" s="47">
        <v>2500935</v>
      </c>
      <c r="BP57" s="47">
        <v>2300000</v>
      </c>
      <c r="BQ57" s="49">
        <v>1.0873630434782608</v>
      </c>
    </row>
    <row r="58" spans="1:69" s="13" customFormat="1">
      <c r="A58" s="101" t="s">
        <v>31</v>
      </c>
      <c r="B58" s="48" t="s">
        <v>90</v>
      </c>
      <c r="C58" s="103" t="s">
        <v>97</v>
      </c>
      <c r="D58" s="61">
        <v>11752703</v>
      </c>
      <c r="E58" s="47">
        <v>11500000</v>
      </c>
      <c r="F58" s="49">
        <f t="shared" si="0"/>
        <v>1.0219741739130435</v>
      </c>
      <c r="G58" s="47">
        <v>6692700</v>
      </c>
      <c r="H58" s="47">
        <v>10500000</v>
      </c>
      <c r="I58" s="49">
        <f t="shared" si="1"/>
        <v>0.63739999999999997</v>
      </c>
      <c r="J58" s="61">
        <v>11022055</v>
      </c>
      <c r="K58" s="47">
        <v>10800000</v>
      </c>
      <c r="L58" s="49">
        <f t="shared" si="2"/>
        <v>1.0205606481481482</v>
      </c>
      <c r="M58" s="47">
        <v>10685620</v>
      </c>
      <c r="N58" s="47">
        <v>10500000</v>
      </c>
      <c r="O58" s="49">
        <f t="shared" si="3"/>
        <v>1.0176780952380953</v>
      </c>
      <c r="P58" s="61">
        <v>11270890</v>
      </c>
      <c r="Q58" s="47">
        <v>11000000</v>
      </c>
      <c r="R58" s="49">
        <f t="shared" si="4"/>
        <v>1.0246263636363637</v>
      </c>
      <c r="S58" s="47">
        <v>11630355</v>
      </c>
      <c r="T58" s="47">
        <v>11000000</v>
      </c>
      <c r="U58" s="62">
        <f t="shared" si="5"/>
        <v>1.0573049999999999</v>
      </c>
      <c r="V58" s="61">
        <v>13427686</v>
      </c>
      <c r="W58" s="47">
        <v>13000000</v>
      </c>
      <c r="X58" s="49">
        <f t="shared" si="6"/>
        <v>1.032898923076923</v>
      </c>
      <c r="Y58" s="43">
        <v>17035155</v>
      </c>
      <c r="Z58" s="43">
        <v>11500000</v>
      </c>
      <c r="AA58" s="49">
        <f t="shared" si="21"/>
        <v>1.4813178260869566</v>
      </c>
      <c r="AB58" s="61">
        <v>14652605</v>
      </c>
      <c r="AC58" s="47">
        <v>13000000</v>
      </c>
      <c r="AD58" s="49">
        <f t="shared" si="22"/>
        <v>1.1271234615384615</v>
      </c>
      <c r="AE58" s="43">
        <v>7856235</v>
      </c>
      <c r="AF58" s="43">
        <v>7200000</v>
      </c>
      <c r="AG58" s="49">
        <f t="shared" si="23"/>
        <v>1.0911437500000001</v>
      </c>
      <c r="AH58" s="61">
        <v>12738020</v>
      </c>
      <c r="AI58" s="47">
        <v>12000000</v>
      </c>
      <c r="AJ58" s="49">
        <f t="shared" si="24"/>
        <v>1.0615016666666666</v>
      </c>
      <c r="AK58" s="44">
        <v>11931550</v>
      </c>
      <c r="AL58" s="44">
        <v>8500000</v>
      </c>
      <c r="AM58" s="62">
        <f t="shared" si="25"/>
        <v>1.4037117647058823</v>
      </c>
      <c r="AN58" s="61">
        <v>11133240</v>
      </c>
      <c r="AO58" s="47">
        <v>11000000</v>
      </c>
      <c r="AP58" s="49">
        <f t="shared" si="26"/>
        <v>1.0121127272727273</v>
      </c>
      <c r="AQ58" s="44">
        <v>9707915</v>
      </c>
      <c r="AR58" s="44">
        <v>9000000</v>
      </c>
      <c r="AS58" s="74">
        <v>1.0786572222222222</v>
      </c>
      <c r="AT58" s="61">
        <v>11342065</v>
      </c>
      <c r="AU58" s="47">
        <v>11000000</v>
      </c>
      <c r="AV58" s="49">
        <v>1.0310968181818181</v>
      </c>
      <c r="AW58" s="44">
        <v>7284555</v>
      </c>
      <c r="AX58" s="44">
        <v>11000000</v>
      </c>
      <c r="AY58" s="74">
        <f t="shared" si="27"/>
        <v>0.6622322727272727</v>
      </c>
      <c r="AZ58" s="61">
        <v>11707955</v>
      </c>
      <c r="BA58" s="47">
        <v>11500000</v>
      </c>
      <c r="BB58" s="49">
        <v>1.0180830434782608</v>
      </c>
      <c r="BC58" s="44">
        <v>6932435</v>
      </c>
      <c r="BD58" s="44">
        <v>10700000</v>
      </c>
      <c r="BE58" s="74">
        <v>0.64789112149532713</v>
      </c>
      <c r="BF58" s="61">
        <v>7181600</v>
      </c>
      <c r="BG58" s="47">
        <v>10000000</v>
      </c>
      <c r="BH58" s="49">
        <v>0.71816000000000002</v>
      </c>
      <c r="BI58" s="44">
        <v>6956390</v>
      </c>
      <c r="BJ58" s="44">
        <v>10700000</v>
      </c>
      <c r="BK58" s="74">
        <f t="shared" si="28"/>
        <v>0.65012990654205605</v>
      </c>
      <c r="BL58" s="52">
        <v>10685920</v>
      </c>
      <c r="BM58" s="47">
        <v>10500000</v>
      </c>
      <c r="BN58" s="49">
        <v>1.0177066666666668</v>
      </c>
      <c r="BO58" s="47">
        <v>10597880</v>
      </c>
      <c r="BP58" s="47">
        <v>10500000</v>
      </c>
      <c r="BQ58" s="49">
        <v>1.0093219047619049</v>
      </c>
    </row>
    <row r="59" spans="1:69" s="14" customFormat="1">
      <c r="A59" s="104" t="s">
        <v>31</v>
      </c>
      <c r="B59" s="105" t="s">
        <v>90</v>
      </c>
      <c r="C59" s="106" t="s">
        <v>98</v>
      </c>
      <c r="D59" s="107"/>
      <c r="E59" s="108"/>
      <c r="F59" s="49"/>
      <c r="G59" s="47"/>
      <c r="H59" s="47"/>
      <c r="I59" s="49"/>
      <c r="J59" s="107"/>
      <c r="K59" s="108"/>
      <c r="L59" s="49"/>
      <c r="M59" s="47"/>
      <c r="N59" s="47"/>
      <c r="O59" s="49"/>
      <c r="P59" s="107"/>
      <c r="Q59" s="108"/>
      <c r="R59" s="49"/>
      <c r="S59" s="47"/>
      <c r="T59" s="47"/>
      <c r="U59" s="62"/>
      <c r="V59" s="107"/>
      <c r="W59" s="108"/>
      <c r="X59" s="49"/>
      <c r="Y59" s="43"/>
      <c r="Z59" s="43"/>
      <c r="AA59" s="49"/>
      <c r="AB59" s="61"/>
      <c r="AC59" s="47"/>
      <c r="AD59" s="49"/>
      <c r="AE59" s="43"/>
      <c r="AF59" s="43"/>
      <c r="AG59" s="49"/>
      <c r="AH59" s="61">
        <v>1475155</v>
      </c>
      <c r="AI59" s="47">
        <v>1000000</v>
      </c>
      <c r="AJ59" s="49">
        <f t="shared" si="24"/>
        <v>1.475155</v>
      </c>
      <c r="AK59" s="44">
        <v>1597615</v>
      </c>
      <c r="AL59" s="44">
        <v>1000000</v>
      </c>
      <c r="AM59" s="62">
        <f t="shared" si="25"/>
        <v>1.597615</v>
      </c>
      <c r="AN59" s="61"/>
      <c r="AO59" s="47"/>
      <c r="AP59" s="49"/>
      <c r="AQ59" s="44"/>
      <c r="AR59" s="44"/>
      <c r="AS59" s="74"/>
      <c r="AT59" s="61"/>
      <c r="AU59" s="47"/>
      <c r="AV59" s="49"/>
      <c r="AW59" s="44"/>
      <c r="AX59" s="44"/>
      <c r="AY59" s="74"/>
      <c r="AZ59" s="61"/>
      <c r="BA59" s="47"/>
      <c r="BB59" s="49"/>
      <c r="BC59" s="44"/>
      <c r="BD59" s="44"/>
      <c r="BE59" s="74"/>
      <c r="BF59" s="61"/>
      <c r="BG59" s="47"/>
      <c r="BH59" s="49" t="e">
        <v>#DIV/0!</v>
      </c>
      <c r="BI59" s="44"/>
      <c r="BJ59" s="44"/>
      <c r="BK59" s="74" t="e">
        <f t="shared" si="28"/>
        <v>#DIV/0!</v>
      </c>
      <c r="BL59" s="52"/>
      <c r="BM59" s="47"/>
      <c r="BN59" s="49"/>
      <c r="BO59" s="47"/>
      <c r="BP59" s="47"/>
      <c r="BQ59" s="49" t="e">
        <v>#DIV/0!</v>
      </c>
    </row>
    <row r="60" spans="1:69" s="13" customFormat="1">
      <c r="A60" s="101" t="s">
        <v>31</v>
      </c>
      <c r="B60" s="48" t="s">
        <v>90</v>
      </c>
      <c r="C60" s="103" t="s">
        <v>99</v>
      </c>
      <c r="D60" s="61">
        <v>951750</v>
      </c>
      <c r="E60" s="47">
        <v>1300000</v>
      </c>
      <c r="F60" s="49">
        <f t="shared" si="0"/>
        <v>0.73211538461538461</v>
      </c>
      <c r="G60" s="47">
        <v>1413650</v>
      </c>
      <c r="H60" s="47">
        <v>1800000</v>
      </c>
      <c r="I60" s="49">
        <f t="shared" si="1"/>
        <v>0.78536111111111107</v>
      </c>
      <c r="J60" s="61">
        <v>295655</v>
      </c>
      <c r="K60" s="47">
        <v>1450000</v>
      </c>
      <c r="L60" s="49">
        <f t="shared" si="2"/>
        <v>0.2039</v>
      </c>
      <c r="M60" s="47">
        <v>335045</v>
      </c>
      <c r="N60" s="47">
        <v>1100892</v>
      </c>
      <c r="O60" s="49">
        <f t="shared" si="3"/>
        <v>0.30433957191077782</v>
      </c>
      <c r="P60" s="61">
        <v>2150295</v>
      </c>
      <c r="Q60" s="47">
        <v>1400000</v>
      </c>
      <c r="R60" s="49">
        <f t="shared" si="4"/>
        <v>1.535925</v>
      </c>
      <c r="S60" s="47">
        <v>835670</v>
      </c>
      <c r="T60" s="47">
        <v>600000</v>
      </c>
      <c r="U60" s="62">
        <f t="shared" si="5"/>
        <v>1.3927833333333333</v>
      </c>
      <c r="V60" s="61">
        <v>4147925</v>
      </c>
      <c r="W60" s="47">
        <v>2800000</v>
      </c>
      <c r="X60" s="49">
        <f t="shared" si="6"/>
        <v>1.4814017857142858</v>
      </c>
      <c r="Y60" s="43">
        <v>1212130</v>
      </c>
      <c r="Z60" s="43">
        <v>750000</v>
      </c>
      <c r="AA60" s="49">
        <f t="shared" si="21"/>
        <v>1.6161733333333332</v>
      </c>
      <c r="AB60" s="61">
        <v>4329135</v>
      </c>
      <c r="AC60" s="47">
        <v>2800000</v>
      </c>
      <c r="AD60" s="49">
        <f t="shared" si="22"/>
        <v>1.5461196428571429</v>
      </c>
      <c r="AE60" s="43">
        <v>1927250</v>
      </c>
      <c r="AF60" s="43">
        <v>900000</v>
      </c>
      <c r="AG60" s="49">
        <f t="shared" si="23"/>
        <v>2.1413888888888888</v>
      </c>
      <c r="AH60" s="61">
        <v>2230835</v>
      </c>
      <c r="AI60" s="47">
        <v>2800000</v>
      </c>
      <c r="AJ60" s="49">
        <f t="shared" si="24"/>
        <v>0.79672678571428568</v>
      </c>
      <c r="AK60" s="44">
        <v>1560925</v>
      </c>
      <c r="AL60" s="44">
        <v>1400000</v>
      </c>
      <c r="AM60" s="62">
        <f t="shared" si="25"/>
        <v>1.1149464285714286</v>
      </c>
      <c r="AN60" s="61">
        <v>1211770</v>
      </c>
      <c r="AO60" s="47">
        <v>2650000</v>
      </c>
      <c r="AP60" s="49">
        <f t="shared" si="26"/>
        <v>0.45727169811320756</v>
      </c>
      <c r="AQ60" s="44">
        <v>1838435</v>
      </c>
      <c r="AR60" s="44">
        <v>1400000</v>
      </c>
      <c r="AS60" s="74">
        <v>1.3131678571428571</v>
      </c>
      <c r="AT60" s="61">
        <v>733555</v>
      </c>
      <c r="AU60" s="47">
        <v>2450000</v>
      </c>
      <c r="AV60" s="49">
        <v>0.29941020408163266</v>
      </c>
      <c r="AW60" s="44">
        <v>753350</v>
      </c>
      <c r="AX60" s="44">
        <v>1500000</v>
      </c>
      <c r="AY60" s="74">
        <f t="shared" si="27"/>
        <v>0.50223333333333331</v>
      </c>
      <c r="AZ60" s="61">
        <v>1704760</v>
      </c>
      <c r="BA60" s="47">
        <v>2250000</v>
      </c>
      <c r="BB60" s="49">
        <v>0.75767111111111107</v>
      </c>
      <c r="BC60" s="44">
        <v>1602915</v>
      </c>
      <c r="BD60" s="44">
        <v>1600000</v>
      </c>
      <c r="BE60" s="74">
        <v>1.0018218750000001</v>
      </c>
      <c r="BF60" s="61">
        <v>3038385</v>
      </c>
      <c r="BG60" s="47">
        <v>1950000</v>
      </c>
      <c r="BH60" s="49">
        <v>1.5581461538461538</v>
      </c>
      <c r="BI60" s="44">
        <v>997970</v>
      </c>
      <c r="BJ60" s="44">
        <v>1600000</v>
      </c>
      <c r="BK60" s="74">
        <f t="shared" si="28"/>
        <v>0.62373124999999996</v>
      </c>
      <c r="BL60" s="52">
        <v>495940</v>
      </c>
      <c r="BM60" s="47">
        <v>2000000</v>
      </c>
      <c r="BN60" s="49">
        <v>0.24797000000000002</v>
      </c>
      <c r="BO60" s="47">
        <v>329960</v>
      </c>
      <c r="BP60" s="47">
        <v>2100000</v>
      </c>
      <c r="BQ60" s="49">
        <v>0.15712380952380953</v>
      </c>
    </row>
    <row r="61" spans="1:69" s="13" customFormat="1">
      <c r="A61" s="101" t="s">
        <v>31</v>
      </c>
      <c r="B61" s="48" t="s">
        <v>90</v>
      </c>
      <c r="C61" s="103" t="s">
        <v>100</v>
      </c>
      <c r="D61" s="61">
        <v>1517185</v>
      </c>
      <c r="E61" s="47">
        <v>2450000</v>
      </c>
      <c r="F61" s="49">
        <f t="shared" si="0"/>
        <v>0.61925918367346944</v>
      </c>
      <c r="G61" s="47">
        <v>1796450</v>
      </c>
      <c r="H61" s="47">
        <v>2800000</v>
      </c>
      <c r="I61" s="49">
        <f t="shared" si="1"/>
        <v>0.64158928571428575</v>
      </c>
      <c r="J61" s="61">
        <v>2451855</v>
      </c>
      <c r="K61" s="47">
        <v>2400000</v>
      </c>
      <c r="L61" s="49">
        <f t="shared" si="2"/>
        <v>1.02160625</v>
      </c>
      <c r="M61" s="47">
        <v>2828925</v>
      </c>
      <c r="N61" s="47">
        <v>2800000</v>
      </c>
      <c r="O61" s="49">
        <f t="shared" si="3"/>
        <v>1.0103303571428572</v>
      </c>
      <c r="P61" s="61">
        <v>2493235</v>
      </c>
      <c r="Q61" s="47">
        <v>2400000</v>
      </c>
      <c r="R61" s="49">
        <f t="shared" si="4"/>
        <v>1.0388479166666666</v>
      </c>
      <c r="S61" s="47">
        <v>2932675</v>
      </c>
      <c r="T61" s="47">
        <v>2800000</v>
      </c>
      <c r="U61" s="62">
        <f t="shared" si="5"/>
        <v>1.0473839285714286</v>
      </c>
      <c r="V61" s="61">
        <v>3351320</v>
      </c>
      <c r="W61" s="47">
        <v>3200000</v>
      </c>
      <c r="X61" s="49">
        <f t="shared" si="6"/>
        <v>1.0472874999999999</v>
      </c>
      <c r="Y61" s="43">
        <v>3405150</v>
      </c>
      <c r="Z61" s="43">
        <v>3000000</v>
      </c>
      <c r="AA61" s="49">
        <f t="shared" si="21"/>
        <v>1.1350499999999999</v>
      </c>
      <c r="AB61" s="61">
        <v>3545175</v>
      </c>
      <c r="AC61" s="47">
        <v>3200000</v>
      </c>
      <c r="AD61" s="49">
        <f t="shared" si="22"/>
        <v>1.1078671874999999</v>
      </c>
      <c r="AE61" s="43">
        <v>4297900</v>
      </c>
      <c r="AF61" s="43">
        <v>3000000</v>
      </c>
      <c r="AG61" s="49">
        <f t="shared" si="23"/>
        <v>1.4326333333333334</v>
      </c>
      <c r="AH61" s="61">
        <v>3200650</v>
      </c>
      <c r="AI61" s="47">
        <v>3100000</v>
      </c>
      <c r="AJ61" s="49">
        <f t="shared" si="24"/>
        <v>1.032467741935484</v>
      </c>
      <c r="AK61" s="44">
        <v>3658200</v>
      </c>
      <c r="AL61" s="44">
        <v>3400000</v>
      </c>
      <c r="AM61" s="62">
        <f t="shared" si="25"/>
        <v>1.0759411764705882</v>
      </c>
      <c r="AN61" s="61">
        <v>3169995</v>
      </c>
      <c r="AO61" s="47">
        <v>3000000</v>
      </c>
      <c r="AP61" s="49">
        <f t="shared" si="26"/>
        <v>1.056665</v>
      </c>
      <c r="AQ61" s="44">
        <v>2206390</v>
      </c>
      <c r="AR61" s="44">
        <v>3300000</v>
      </c>
      <c r="AS61" s="74">
        <v>0.66860303030303025</v>
      </c>
      <c r="AT61" s="61">
        <v>3023205</v>
      </c>
      <c r="AU61" s="47">
        <v>2900000</v>
      </c>
      <c r="AV61" s="49">
        <v>1.0424844827586206</v>
      </c>
      <c r="AW61" s="44">
        <v>3569505</v>
      </c>
      <c r="AX61" s="44">
        <v>3400000</v>
      </c>
      <c r="AY61" s="74">
        <f t="shared" si="27"/>
        <v>1.049854411764706</v>
      </c>
      <c r="AZ61" s="61">
        <v>3029800</v>
      </c>
      <c r="BA61" s="47">
        <v>2900000</v>
      </c>
      <c r="BB61" s="49">
        <v>1.0447586206896551</v>
      </c>
      <c r="BC61" s="44">
        <v>2124885</v>
      </c>
      <c r="BD61" s="44">
        <v>3400000</v>
      </c>
      <c r="BE61" s="74">
        <v>0.62496617647058827</v>
      </c>
      <c r="BF61" s="61">
        <v>2928595</v>
      </c>
      <c r="BG61" s="47">
        <v>2800000</v>
      </c>
      <c r="BH61" s="49">
        <v>1.0459267857142858</v>
      </c>
      <c r="BI61" s="44">
        <v>960850</v>
      </c>
      <c r="BJ61" s="44">
        <v>3400000</v>
      </c>
      <c r="BK61" s="74">
        <f t="shared" si="28"/>
        <v>0.28260294117647061</v>
      </c>
      <c r="BL61" s="52">
        <v>3013190</v>
      </c>
      <c r="BM61" s="47">
        <v>2900000</v>
      </c>
      <c r="BN61" s="49">
        <v>1.0390310344827587</v>
      </c>
      <c r="BO61" s="47">
        <v>1773640</v>
      </c>
      <c r="BP61" s="47">
        <v>2800000</v>
      </c>
      <c r="BQ61" s="49">
        <v>0.6334428571428572</v>
      </c>
    </row>
    <row r="62" spans="1:69" s="13" customFormat="1">
      <c r="A62" s="101" t="s">
        <v>31</v>
      </c>
      <c r="B62" s="48" t="s">
        <v>90</v>
      </c>
      <c r="C62" s="103" t="s">
        <v>101</v>
      </c>
      <c r="D62" s="61">
        <v>1541775</v>
      </c>
      <c r="E62" s="47">
        <v>2400000</v>
      </c>
      <c r="F62" s="49">
        <f t="shared" si="0"/>
        <v>0.64240624999999996</v>
      </c>
      <c r="G62" s="47">
        <v>1659245</v>
      </c>
      <c r="H62" s="47">
        <v>2600000</v>
      </c>
      <c r="I62" s="49">
        <f t="shared" si="1"/>
        <v>0.63817115384615386</v>
      </c>
      <c r="J62" s="61">
        <v>1608875</v>
      </c>
      <c r="K62" s="47">
        <v>2300000</v>
      </c>
      <c r="L62" s="49">
        <f t="shared" si="2"/>
        <v>0.69951086956521735</v>
      </c>
      <c r="M62" s="47">
        <v>1608085</v>
      </c>
      <c r="N62" s="47">
        <v>2450000</v>
      </c>
      <c r="O62" s="49">
        <f t="shared" si="3"/>
        <v>0.65636122448979595</v>
      </c>
      <c r="P62" s="61">
        <v>2409965</v>
      </c>
      <c r="Q62" s="47">
        <v>2300000</v>
      </c>
      <c r="R62" s="49">
        <f t="shared" si="4"/>
        <v>1.0478108695652173</v>
      </c>
      <c r="S62" s="47">
        <v>2580740</v>
      </c>
      <c r="T62" s="47">
        <v>2500000</v>
      </c>
      <c r="U62" s="62">
        <f t="shared" si="5"/>
        <v>1.0322960000000001</v>
      </c>
      <c r="V62" s="61">
        <v>4483935</v>
      </c>
      <c r="W62" s="47">
        <v>3000000</v>
      </c>
      <c r="X62" s="49">
        <f t="shared" si="6"/>
        <v>1.494645</v>
      </c>
      <c r="Y62" s="43">
        <v>3401440</v>
      </c>
      <c r="Z62" s="43">
        <v>2500000</v>
      </c>
      <c r="AA62" s="49">
        <f t="shared" si="21"/>
        <v>1.360576</v>
      </c>
      <c r="AB62" s="61">
        <v>4104900</v>
      </c>
      <c r="AC62" s="47">
        <v>3000000</v>
      </c>
      <c r="AD62" s="49">
        <f t="shared" si="22"/>
        <v>1.3683000000000001</v>
      </c>
      <c r="AE62" s="43">
        <v>3934335</v>
      </c>
      <c r="AF62" s="43">
        <v>2500000</v>
      </c>
      <c r="AG62" s="49">
        <f t="shared" si="23"/>
        <v>1.573734</v>
      </c>
      <c r="AH62" s="61">
        <v>4042655</v>
      </c>
      <c r="AI62" s="47">
        <v>3000000</v>
      </c>
      <c r="AJ62" s="49">
        <f t="shared" si="24"/>
        <v>1.3475516666666667</v>
      </c>
      <c r="AK62" s="44">
        <v>3573680</v>
      </c>
      <c r="AL62" s="44">
        <v>2500000</v>
      </c>
      <c r="AM62" s="62">
        <f t="shared" si="25"/>
        <v>1.4294720000000001</v>
      </c>
      <c r="AN62" s="61">
        <v>861140</v>
      </c>
      <c r="AO62" s="47">
        <v>2950000</v>
      </c>
      <c r="AP62" s="49">
        <f t="shared" si="26"/>
        <v>0.29191186440677969</v>
      </c>
      <c r="AQ62" s="44">
        <v>1814355</v>
      </c>
      <c r="AR62" s="44">
        <v>2500000</v>
      </c>
      <c r="AS62" s="74">
        <v>0.725742</v>
      </c>
      <c r="AT62" s="61">
        <v>3728075</v>
      </c>
      <c r="AU62" s="47">
        <v>2750000</v>
      </c>
      <c r="AV62" s="49">
        <v>1.3556636363636363</v>
      </c>
      <c r="AW62" s="44">
        <v>3216280</v>
      </c>
      <c r="AX62" s="44">
        <v>3000000</v>
      </c>
      <c r="AY62" s="74">
        <f t="shared" si="27"/>
        <v>1.0720933333333333</v>
      </c>
      <c r="AZ62" s="61">
        <v>2873405</v>
      </c>
      <c r="BA62" s="47">
        <v>2850000</v>
      </c>
      <c r="BB62" s="49">
        <v>1.0082122807017544</v>
      </c>
      <c r="BC62" s="44">
        <v>2283410</v>
      </c>
      <c r="BD62" s="44">
        <v>3000000</v>
      </c>
      <c r="BE62" s="74">
        <v>0.76113666666666668</v>
      </c>
      <c r="BF62" s="61">
        <v>1983555</v>
      </c>
      <c r="BG62" s="47">
        <v>2650000</v>
      </c>
      <c r="BH62" s="49">
        <v>0.74851132075471705</v>
      </c>
      <c r="BI62" s="44">
        <v>3135035</v>
      </c>
      <c r="BJ62" s="44">
        <v>3000000</v>
      </c>
      <c r="BK62" s="74">
        <f t="shared" si="28"/>
        <v>1.0450116666666667</v>
      </c>
      <c r="BL62" s="52">
        <v>2234220</v>
      </c>
      <c r="BM62" s="47">
        <v>2700000</v>
      </c>
      <c r="BN62" s="49">
        <v>0.82748888888888905</v>
      </c>
      <c r="BO62" s="47">
        <v>1802485</v>
      </c>
      <c r="BP62" s="47">
        <v>2700000</v>
      </c>
      <c r="BQ62" s="49">
        <v>0.66758703703703703</v>
      </c>
    </row>
    <row r="63" spans="1:69" s="13" customFormat="1">
      <c r="A63" s="101" t="s">
        <v>31</v>
      </c>
      <c r="B63" s="48" t="s">
        <v>90</v>
      </c>
      <c r="C63" s="103" t="s">
        <v>102</v>
      </c>
      <c r="D63" s="61">
        <v>3665220</v>
      </c>
      <c r="E63" s="47">
        <v>3500000</v>
      </c>
      <c r="F63" s="49">
        <f t="shared" si="0"/>
        <v>1.0472057142857143</v>
      </c>
      <c r="G63" s="47">
        <v>1025035</v>
      </c>
      <c r="H63" s="47">
        <v>4000000</v>
      </c>
      <c r="I63" s="49">
        <f t="shared" si="1"/>
        <v>0.25625874999999998</v>
      </c>
      <c r="J63" s="61">
        <v>3431545</v>
      </c>
      <c r="K63" s="47">
        <v>3200000</v>
      </c>
      <c r="L63" s="49">
        <f t="shared" si="2"/>
        <v>1.0723578125</v>
      </c>
      <c r="M63" s="47">
        <v>863075</v>
      </c>
      <c r="N63" s="47">
        <v>3700000</v>
      </c>
      <c r="O63" s="49">
        <f t="shared" si="3"/>
        <v>0.23326351351351352</v>
      </c>
      <c r="P63" s="61">
        <v>5323850</v>
      </c>
      <c r="Q63" s="47">
        <v>3400000</v>
      </c>
      <c r="R63" s="49">
        <f t="shared" si="4"/>
        <v>1.5658382352941176</v>
      </c>
      <c r="S63" s="47">
        <v>2351480</v>
      </c>
      <c r="T63" s="47">
        <v>3700000</v>
      </c>
      <c r="U63" s="62">
        <f t="shared" si="5"/>
        <v>0.63553513513513515</v>
      </c>
      <c r="V63" s="61">
        <v>9768665</v>
      </c>
      <c r="W63" s="47">
        <v>4500000</v>
      </c>
      <c r="X63" s="49">
        <f t="shared" si="6"/>
        <v>2.1708144444444444</v>
      </c>
      <c r="Y63" s="43">
        <v>4927410</v>
      </c>
      <c r="Z63" s="43">
        <v>3700000</v>
      </c>
      <c r="AA63" s="49">
        <f t="shared" si="21"/>
        <v>1.3317324324324324</v>
      </c>
      <c r="AB63" s="61">
        <v>8327505</v>
      </c>
      <c r="AC63" s="47">
        <v>4800000</v>
      </c>
      <c r="AD63" s="49">
        <f t="shared" si="22"/>
        <v>1.734896875</v>
      </c>
      <c r="AE63" s="43">
        <v>3900750</v>
      </c>
      <c r="AF63" s="43">
        <v>3700000</v>
      </c>
      <c r="AG63" s="49">
        <f t="shared" si="23"/>
        <v>1.0542567567567567</v>
      </c>
      <c r="AH63" s="61">
        <v>8454640</v>
      </c>
      <c r="AI63" s="47">
        <v>4900000</v>
      </c>
      <c r="AJ63" s="49">
        <f t="shared" si="24"/>
        <v>1.7254367346938775</v>
      </c>
      <c r="AK63" s="44">
        <v>2303250</v>
      </c>
      <c r="AL63" s="44">
        <v>3700000</v>
      </c>
      <c r="AM63" s="62">
        <f t="shared" si="25"/>
        <v>0.62250000000000005</v>
      </c>
      <c r="AN63" s="61">
        <v>6769915</v>
      </c>
      <c r="AO63" s="47">
        <v>4900000</v>
      </c>
      <c r="AP63" s="49">
        <f t="shared" si="26"/>
        <v>1.381615306122449</v>
      </c>
      <c r="AQ63" s="44">
        <v>235265</v>
      </c>
      <c r="AR63" s="44">
        <v>2864520</v>
      </c>
      <c r="AS63" s="74">
        <v>8.213068856213257E-2</v>
      </c>
      <c r="AT63" s="61">
        <v>3144400</v>
      </c>
      <c r="AU63" s="47">
        <v>5000000</v>
      </c>
      <c r="AV63" s="49">
        <v>0.62887999999999999</v>
      </c>
      <c r="AW63" s="44">
        <v>1414695</v>
      </c>
      <c r="AX63" s="44">
        <v>1300000</v>
      </c>
      <c r="AY63" s="74">
        <f t="shared" si="27"/>
        <v>1.088226923076923</v>
      </c>
      <c r="AZ63" s="61">
        <v>980040</v>
      </c>
      <c r="BA63" s="47">
        <v>4800000</v>
      </c>
      <c r="BB63" s="49">
        <v>0.204175</v>
      </c>
      <c r="BC63" s="44">
        <v>1175600</v>
      </c>
      <c r="BD63" s="44">
        <v>1700000</v>
      </c>
      <c r="BE63" s="74">
        <v>0.69152941176470584</v>
      </c>
      <c r="BF63" s="61">
        <v>3011710</v>
      </c>
      <c r="BG63" s="47">
        <v>4500000</v>
      </c>
      <c r="BH63" s="49">
        <v>0.66926888888888891</v>
      </c>
      <c r="BI63" s="44">
        <v>1301600</v>
      </c>
      <c r="BJ63" s="44">
        <v>1700000</v>
      </c>
      <c r="BK63" s="74">
        <f t="shared" si="28"/>
        <v>0.76564705882352946</v>
      </c>
      <c r="BL63" s="52">
        <v>728470</v>
      </c>
      <c r="BM63" s="47">
        <v>4500000</v>
      </c>
      <c r="BN63" s="49">
        <v>0.16188222222222226</v>
      </c>
      <c r="BO63" s="47">
        <v>1000980</v>
      </c>
      <c r="BP63" s="47">
        <v>4500000</v>
      </c>
      <c r="BQ63" s="49">
        <v>0.22244000000000003</v>
      </c>
    </row>
    <row r="64" spans="1:69" s="14" customFormat="1">
      <c r="A64" s="101" t="s">
        <v>31</v>
      </c>
      <c r="B64" s="48" t="s">
        <v>90</v>
      </c>
      <c r="C64" s="103" t="s">
        <v>103</v>
      </c>
      <c r="D64" s="61">
        <v>6141795</v>
      </c>
      <c r="E64" s="47">
        <v>4200000</v>
      </c>
      <c r="F64" s="49">
        <f t="shared" si="0"/>
        <v>1.4623321428571427</v>
      </c>
      <c r="G64" s="47">
        <v>3405750</v>
      </c>
      <c r="H64" s="47">
        <v>5200000</v>
      </c>
      <c r="I64" s="49">
        <f t="shared" si="1"/>
        <v>0.65495192307692307</v>
      </c>
      <c r="J64" s="61">
        <v>4185655</v>
      </c>
      <c r="K64" s="47">
        <v>3900000</v>
      </c>
      <c r="L64" s="49">
        <f t="shared" si="2"/>
        <v>1.0732448717948717</v>
      </c>
      <c r="M64" s="47">
        <v>7416590</v>
      </c>
      <c r="N64" s="47">
        <v>4800000</v>
      </c>
      <c r="O64" s="49">
        <f t="shared" si="3"/>
        <v>1.5451229166666667</v>
      </c>
      <c r="P64" s="61">
        <v>1546575</v>
      </c>
      <c r="Q64" s="47">
        <v>4000000</v>
      </c>
      <c r="R64" s="49">
        <f t="shared" si="4"/>
        <v>0.38664375000000001</v>
      </c>
      <c r="S64" s="47">
        <v>5612930</v>
      </c>
      <c r="T64" s="47">
        <v>5100000</v>
      </c>
      <c r="U64" s="62">
        <f t="shared" si="5"/>
        <v>1.1005745098039215</v>
      </c>
      <c r="V64" s="61">
        <v>8582170</v>
      </c>
      <c r="W64" s="47">
        <v>6200000</v>
      </c>
      <c r="X64" s="49">
        <f t="shared" si="6"/>
        <v>1.3842209677419355</v>
      </c>
      <c r="Y64" s="43">
        <v>7293835</v>
      </c>
      <c r="Z64" s="43">
        <v>5200000</v>
      </c>
      <c r="AA64" s="49">
        <f t="shared" si="21"/>
        <v>1.4026605769230769</v>
      </c>
      <c r="AB64" s="61">
        <v>8490710</v>
      </c>
      <c r="AC64" s="47">
        <v>6200000</v>
      </c>
      <c r="AD64" s="49">
        <f t="shared" si="22"/>
        <v>1.3694693548387096</v>
      </c>
      <c r="AE64" s="43">
        <v>4381295</v>
      </c>
      <c r="AF64" s="43">
        <v>4159990</v>
      </c>
      <c r="AG64" s="49">
        <f t="shared" si="23"/>
        <v>1.0531984451885701</v>
      </c>
      <c r="AH64" s="61">
        <v>3972600</v>
      </c>
      <c r="AI64" s="47">
        <v>6100000</v>
      </c>
      <c r="AJ64" s="49">
        <f t="shared" si="24"/>
        <v>0.65124590163934426</v>
      </c>
      <c r="AK64" s="44">
        <v>3761830</v>
      </c>
      <c r="AL64" s="44">
        <v>4700000</v>
      </c>
      <c r="AM64" s="62">
        <f t="shared" si="25"/>
        <v>0.80038936170212771</v>
      </c>
      <c r="AN64" s="61">
        <v>2005275</v>
      </c>
      <c r="AO64" s="47">
        <v>5950000</v>
      </c>
      <c r="AP64" s="49">
        <f t="shared" si="26"/>
        <v>0.33702100840336136</v>
      </c>
      <c r="AQ64" s="44">
        <v>2286675</v>
      </c>
      <c r="AR64" s="44">
        <v>4500000</v>
      </c>
      <c r="AS64" s="74">
        <v>0.50814999999999999</v>
      </c>
      <c r="AT64" s="61">
        <v>7848305</v>
      </c>
      <c r="AU64" s="47">
        <v>5750000</v>
      </c>
      <c r="AV64" s="49">
        <v>1.3649226086956521</v>
      </c>
      <c r="AW64" s="44">
        <v>3302390</v>
      </c>
      <c r="AX64" s="44">
        <v>5000000</v>
      </c>
      <c r="AY64" s="74">
        <f t="shared" si="27"/>
        <v>0.66047800000000001</v>
      </c>
      <c r="AZ64" s="61">
        <v>3960990</v>
      </c>
      <c r="BA64" s="47">
        <v>5850000</v>
      </c>
      <c r="BB64" s="49">
        <v>0.67709230769230777</v>
      </c>
      <c r="BC64" s="44">
        <v>3149575</v>
      </c>
      <c r="BD64" s="44">
        <v>4800000</v>
      </c>
      <c r="BE64" s="74">
        <v>0.65616145833333328</v>
      </c>
      <c r="BF64" s="61">
        <v>5969785</v>
      </c>
      <c r="BG64" s="47">
        <v>5550000</v>
      </c>
      <c r="BH64" s="49">
        <v>1.075636936936937</v>
      </c>
      <c r="BI64" s="44">
        <v>4424320</v>
      </c>
      <c r="BJ64" s="44">
        <v>4300000</v>
      </c>
      <c r="BK64" s="74">
        <f t="shared" si="28"/>
        <v>1.0289116279069768</v>
      </c>
      <c r="BL64" s="52">
        <v>3830580</v>
      </c>
      <c r="BM64" s="47">
        <v>5600000</v>
      </c>
      <c r="BN64" s="49">
        <v>0.68403214285714298</v>
      </c>
      <c r="BO64" s="47">
        <v>3619005</v>
      </c>
      <c r="BP64" s="47">
        <v>5600000</v>
      </c>
      <c r="BQ64" s="49">
        <v>0.64625089285714288</v>
      </c>
    </row>
    <row r="65" spans="1:69" s="13" customFormat="1">
      <c r="A65" s="104" t="s">
        <v>31</v>
      </c>
      <c r="B65" s="105" t="s">
        <v>90</v>
      </c>
      <c r="C65" s="106" t="s">
        <v>104</v>
      </c>
      <c r="D65" s="107"/>
      <c r="E65" s="108"/>
      <c r="F65" s="49"/>
      <c r="G65" s="47"/>
      <c r="H65" s="47"/>
      <c r="I65" s="49"/>
      <c r="J65" s="107"/>
      <c r="K65" s="108"/>
      <c r="L65" s="49"/>
      <c r="M65" s="47"/>
      <c r="N65" s="47"/>
      <c r="O65" s="49"/>
      <c r="P65" s="107"/>
      <c r="Q65" s="108"/>
      <c r="R65" s="49"/>
      <c r="S65" s="47"/>
      <c r="T65" s="47"/>
      <c r="U65" s="62"/>
      <c r="V65" s="107">
        <v>1334580</v>
      </c>
      <c r="W65" s="108">
        <v>1000000</v>
      </c>
      <c r="X65" s="49">
        <f t="shared" si="6"/>
        <v>1.3345800000000001</v>
      </c>
      <c r="Y65" s="43">
        <v>1252190</v>
      </c>
      <c r="Z65" s="43">
        <v>600000</v>
      </c>
      <c r="AA65" s="49">
        <f t="shared" si="21"/>
        <v>2.0869833333333334</v>
      </c>
      <c r="AB65" s="61"/>
      <c r="AC65" s="47"/>
      <c r="AD65" s="49"/>
      <c r="AE65" s="43"/>
      <c r="AF65" s="43"/>
      <c r="AG65" s="49"/>
      <c r="AH65" s="61"/>
      <c r="AI65" s="47"/>
      <c r="AJ65" s="49"/>
      <c r="AK65" s="44"/>
      <c r="AL65" s="44"/>
      <c r="AM65" s="62"/>
      <c r="AN65" s="61"/>
      <c r="AO65" s="47"/>
      <c r="AP65" s="49"/>
      <c r="AQ65" s="44"/>
      <c r="AR65" s="44"/>
      <c r="AS65" s="74"/>
      <c r="AT65" s="61"/>
      <c r="AU65" s="47"/>
      <c r="AV65" s="49"/>
      <c r="AW65" s="44"/>
      <c r="AX65" s="44"/>
      <c r="AY65" s="74"/>
      <c r="AZ65" s="61"/>
      <c r="BA65" s="47"/>
      <c r="BB65" s="49"/>
      <c r="BC65" s="44"/>
      <c r="BD65" s="44"/>
      <c r="BE65" s="74"/>
      <c r="BF65" s="61"/>
      <c r="BG65" s="47"/>
      <c r="BH65" s="49" t="e">
        <v>#DIV/0!</v>
      </c>
      <c r="BI65" s="44"/>
      <c r="BJ65" s="44"/>
      <c r="BK65" s="74" t="e">
        <f t="shared" si="28"/>
        <v>#DIV/0!</v>
      </c>
      <c r="BL65" s="52"/>
      <c r="BM65" s="47"/>
      <c r="BN65" s="49"/>
      <c r="BO65" s="47"/>
      <c r="BP65" s="47"/>
      <c r="BQ65" s="49" t="e">
        <v>#DIV/0!</v>
      </c>
    </row>
    <row r="66" spans="1:69" s="13" customFormat="1">
      <c r="A66" s="101" t="s">
        <v>31</v>
      </c>
      <c r="B66" s="48" t="s">
        <v>90</v>
      </c>
      <c r="C66" s="103" t="s">
        <v>105</v>
      </c>
      <c r="D66" s="61"/>
      <c r="E66" s="47"/>
      <c r="F66" s="49"/>
      <c r="G66" s="47"/>
      <c r="H66" s="47"/>
      <c r="I66" s="49"/>
      <c r="J66" s="61"/>
      <c r="K66" s="47"/>
      <c r="L66" s="49"/>
      <c r="M66" s="47"/>
      <c r="N66" s="47"/>
      <c r="O66" s="49"/>
      <c r="P66" s="61"/>
      <c r="Q66" s="47"/>
      <c r="R66" s="49"/>
      <c r="S66" s="47"/>
      <c r="T66" s="47"/>
      <c r="U66" s="62"/>
      <c r="V66" s="61"/>
      <c r="W66" s="47"/>
      <c r="X66" s="49"/>
      <c r="Y66" s="43"/>
      <c r="Z66" s="43"/>
      <c r="AA66" s="49"/>
      <c r="AB66" s="61"/>
      <c r="AC66" s="47"/>
      <c r="AD66" s="49"/>
      <c r="AE66" s="43"/>
      <c r="AF66" s="43"/>
      <c r="AG66" s="49"/>
      <c r="AH66" s="61"/>
      <c r="AI66" s="47"/>
      <c r="AJ66" s="49"/>
      <c r="AK66" s="44"/>
      <c r="AL66" s="44"/>
      <c r="AM66" s="62"/>
      <c r="AN66" s="61"/>
      <c r="AO66" s="47"/>
      <c r="AP66" s="49"/>
      <c r="AQ66" s="44"/>
      <c r="AR66" s="44"/>
      <c r="AS66" s="74"/>
      <c r="AT66" s="61"/>
      <c r="AU66" s="47"/>
      <c r="AV66" s="49"/>
      <c r="AW66" s="44"/>
      <c r="AX66" s="44"/>
      <c r="AY66" s="74"/>
      <c r="AZ66" s="61"/>
      <c r="BA66" s="47"/>
      <c r="BB66" s="49"/>
      <c r="BC66" s="44"/>
      <c r="BD66" s="44"/>
      <c r="BE66" s="74"/>
      <c r="BF66" s="61"/>
      <c r="BG66" s="47"/>
      <c r="BH66" s="49" t="e">
        <v>#DIV/0!</v>
      </c>
      <c r="BI66" s="44"/>
      <c r="BJ66" s="44"/>
      <c r="BK66" s="74" t="e">
        <f t="shared" si="28"/>
        <v>#DIV/0!</v>
      </c>
      <c r="BL66" s="52"/>
      <c r="BM66" s="47"/>
      <c r="BN66" s="49"/>
      <c r="BO66" s="47"/>
      <c r="BP66" s="47"/>
      <c r="BQ66" s="49" t="e">
        <v>#DIV/0!</v>
      </c>
    </row>
    <row r="67" spans="1:69" s="12" customFormat="1">
      <c r="A67" s="101" t="s">
        <v>31</v>
      </c>
      <c r="B67" s="48" t="s">
        <v>90</v>
      </c>
      <c r="C67" s="103" t="s">
        <v>106</v>
      </c>
      <c r="D67" s="61">
        <v>3638015</v>
      </c>
      <c r="E67" s="47">
        <v>3200000</v>
      </c>
      <c r="F67" s="49">
        <f t="shared" si="0"/>
        <v>1.1368796875</v>
      </c>
      <c r="G67" s="47">
        <v>0</v>
      </c>
      <c r="H67" s="47">
        <v>3750000</v>
      </c>
      <c r="I67" s="49">
        <f t="shared" si="1"/>
        <v>0</v>
      </c>
      <c r="J67" s="61">
        <v>4174795</v>
      </c>
      <c r="K67" s="47">
        <v>3000000</v>
      </c>
      <c r="L67" s="49">
        <f t="shared" si="2"/>
        <v>1.3915983333333333</v>
      </c>
      <c r="M67" s="47">
        <v>2136540</v>
      </c>
      <c r="N67" s="47">
        <v>321428</v>
      </c>
      <c r="O67" s="49">
        <f t="shared" si="3"/>
        <v>6.6470251502669342</v>
      </c>
      <c r="P67" s="61">
        <v>3591145</v>
      </c>
      <c r="Q67" s="47">
        <v>3300000</v>
      </c>
      <c r="R67" s="49">
        <f t="shared" si="4"/>
        <v>1.0882257575757577</v>
      </c>
      <c r="S67" s="47">
        <v>2372075</v>
      </c>
      <c r="T67" s="47">
        <v>800000</v>
      </c>
      <c r="U67" s="62">
        <f t="shared" si="5"/>
        <v>2.9650937499999999</v>
      </c>
      <c r="V67" s="61">
        <v>6944945</v>
      </c>
      <c r="W67" s="47">
        <v>4300000</v>
      </c>
      <c r="X67" s="49">
        <f t="shared" si="6"/>
        <v>1.6151034883720929</v>
      </c>
      <c r="Y67" s="43">
        <v>2211310</v>
      </c>
      <c r="Z67" s="43">
        <v>2000000</v>
      </c>
      <c r="AA67" s="49">
        <f t="shared" si="21"/>
        <v>1.1056550000000001</v>
      </c>
      <c r="AB67" s="61">
        <v>7996765</v>
      </c>
      <c r="AC67" s="47">
        <v>4300000</v>
      </c>
      <c r="AD67" s="49">
        <f t="shared" si="22"/>
        <v>1.8597127906976745</v>
      </c>
      <c r="AE67" s="43">
        <v>0</v>
      </c>
      <c r="AF67" s="43">
        <v>2000000</v>
      </c>
      <c r="AG67" s="49">
        <f t="shared" si="23"/>
        <v>0</v>
      </c>
      <c r="AH67" s="61">
        <v>4600320</v>
      </c>
      <c r="AI67" s="47">
        <v>4400000</v>
      </c>
      <c r="AJ67" s="49">
        <f t="shared" si="24"/>
        <v>1.0455272727272726</v>
      </c>
      <c r="AK67" s="44">
        <v>1632690</v>
      </c>
      <c r="AL67" s="44">
        <v>2000000</v>
      </c>
      <c r="AM67" s="62">
        <f t="shared" si="25"/>
        <v>0.81634499999999999</v>
      </c>
      <c r="AN67" s="61">
        <v>2711040</v>
      </c>
      <c r="AO67" s="47">
        <v>4200000</v>
      </c>
      <c r="AP67" s="49">
        <f t="shared" si="26"/>
        <v>0.64548571428571433</v>
      </c>
      <c r="AQ67" s="44">
        <v>2347340</v>
      </c>
      <c r="AR67" s="44">
        <v>1900000</v>
      </c>
      <c r="AS67" s="74">
        <v>1.2354421052631579</v>
      </c>
      <c r="AT67" s="61">
        <v>4337157</v>
      </c>
      <c r="AU67" s="47">
        <v>4200000</v>
      </c>
      <c r="AV67" s="49">
        <v>1.0326564285714286</v>
      </c>
      <c r="AW67" s="44">
        <v>1467975</v>
      </c>
      <c r="AX67" s="44">
        <v>1900000</v>
      </c>
      <c r="AY67" s="74">
        <f t="shared" si="27"/>
        <v>0.77261842105263157</v>
      </c>
      <c r="AZ67" s="61">
        <v>2848630</v>
      </c>
      <c r="BA67" s="47">
        <v>4000000</v>
      </c>
      <c r="BB67" s="49">
        <v>0.7121575</v>
      </c>
      <c r="BC67" s="44">
        <v>2267995</v>
      </c>
      <c r="BD67" s="44">
        <v>1500000</v>
      </c>
      <c r="BE67" s="74">
        <v>1.5119966666666667</v>
      </c>
      <c r="BF67" s="61">
        <v>5057335</v>
      </c>
      <c r="BG67" s="47">
        <v>3800000</v>
      </c>
      <c r="BH67" s="49">
        <v>1.3308776315789475</v>
      </c>
      <c r="BI67" s="44">
        <v>2378670</v>
      </c>
      <c r="BJ67" s="44">
        <v>1700000</v>
      </c>
      <c r="BK67" s="74">
        <f t="shared" si="28"/>
        <v>1.3992176470588236</v>
      </c>
      <c r="BL67" s="52">
        <v>2507165</v>
      </c>
      <c r="BM67" s="47">
        <v>3900000</v>
      </c>
      <c r="BN67" s="49">
        <v>0.64286282051282051</v>
      </c>
      <c r="BO67" s="47">
        <v>4186190</v>
      </c>
      <c r="BP67" s="47">
        <v>4000000</v>
      </c>
      <c r="BQ67" s="49">
        <v>1.0465475</v>
      </c>
    </row>
    <row r="68" spans="1:69" s="12" customFormat="1">
      <c r="A68" s="101"/>
      <c r="B68" s="48"/>
      <c r="C68" s="103" t="s">
        <v>107</v>
      </c>
      <c r="D68" s="61"/>
      <c r="E68" s="47"/>
      <c r="F68" s="49"/>
      <c r="G68" s="47"/>
      <c r="H68" s="47"/>
      <c r="I68" s="49"/>
      <c r="J68" s="61"/>
      <c r="K68" s="47"/>
      <c r="L68" s="49"/>
      <c r="M68" s="47"/>
      <c r="N68" s="47"/>
      <c r="O68" s="49"/>
      <c r="P68" s="61"/>
      <c r="Q68" s="47"/>
      <c r="R68" s="49"/>
      <c r="S68" s="47"/>
      <c r="T68" s="47"/>
      <c r="U68" s="62"/>
      <c r="V68" s="61"/>
      <c r="W68" s="47"/>
      <c r="X68" s="49"/>
      <c r="Y68" s="43"/>
      <c r="Z68" s="43"/>
      <c r="AA68" s="49"/>
      <c r="AB68" s="61"/>
      <c r="AC68" s="47"/>
      <c r="AD68" s="49"/>
      <c r="AE68" s="43"/>
      <c r="AF68" s="43"/>
      <c r="AG68" s="49"/>
      <c r="AH68" s="61"/>
      <c r="AI68" s="47"/>
      <c r="AJ68" s="49"/>
      <c r="AK68" s="44"/>
      <c r="AL68" s="44"/>
      <c r="AM68" s="62"/>
      <c r="AN68" s="61"/>
      <c r="AO68" s="47"/>
      <c r="AP68" s="49"/>
      <c r="AQ68" s="44"/>
      <c r="AR68" s="44"/>
      <c r="AS68" s="74"/>
      <c r="AT68" s="61"/>
      <c r="AU68" s="47"/>
      <c r="AV68" s="49"/>
      <c r="AW68" s="44"/>
      <c r="AX68" s="44"/>
      <c r="AY68" s="74"/>
      <c r="AZ68" s="61"/>
      <c r="BA68" s="47"/>
      <c r="BB68" s="49"/>
      <c r="BC68" s="44"/>
      <c r="BD68" s="44"/>
      <c r="BE68" s="74"/>
      <c r="BF68" s="61"/>
      <c r="BG68" s="47"/>
      <c r="BH68" s="49"/>
      <c r="BI68" s="44"/>
      <c r="BJ68" s="44"/>
      <c r="BK68" s="74" t="e">
        <f t="shared" si="28"/>
        <v>#DIV/0!</v>
      </c>
      <c r="BL68" s="52"/>
      <c r="BM68" s="47"/>
      <c r="BN68" s="49"/>
      <c r="BO68" s="47"/>
      <c r="BP68" s="47"/>
      <c r="BQ68" s="49"/>
    </row>
    <row r="69" spans="1:69" s="12" customFormat="1">
      <c r="A69" s="101" t="s">
        <v>31</v>
      </c>
      <c r="B69" s="48" t="s">
        <v>90</v>
      </c>
      <c r="C69" s="103" t="s">
        <v>108</v>
      </c>
      <c r="D69" s="61"/>
      <c r="E69" s="47"/>
      <c r="F69" s="49"/>
      <c r="G69" s="47"/>
      <c r="H69" s="47"/>
      <c r="I69" s="49"/>
      <c r="J69" s="61">
        <v>8177155</v>
      </c>
      <c r="K69" s="47">
        <v>6000000</v>
      </c>
      <c r="L69" s="49">
        <f t="shared" si="2"/>
        <v>1.3628591666666667</v>
      </c>
      <c r="M69" s="47">
        <v>4569860</v>
      </c>
      <c r="N69" s="47">
        <v>6500000</v>
      </c>
      <c r="O69" s="49">
        <f t="shared" si="3"/>
        <v>0.70305538461538464</v>
      </c>
      <c r="P69" s="61">
        <v>6196755</v>
      </c>
      <c r="Q69" s="47">
        <v>6000000</v>
      </c>
      <c r="R69" s="49">
        <f t="shared" si="4"/>
        <v>1.0327925</v>
      </c>
      <c r="S69" s="47">
        <v>7335840</v>
      </c>
      <c r="T69" s="47">
        <v>6500000</v>
      </c>
      <c r="U69" s="62">
        <f t="shared" si="5"/>
        <v>1.1285907692307693</v>
      </c>
      <c r="V69" s="61">
        <v>10567825</v>
      </c>
      <c r="W69" s="47">
        <v>7300000</v>
      </c>
      <c r="X69" s="49">
        <f t="shared" si="6"/>
        <v>1.4476472602739725</v>
      </c>
      <c r="Y69" s="43">
        <v>9147885</v>
      </c>
      <c r="Z69" s="43">
        <v>6500000</v>
      </c>
      <c r="AA69" s="49">
        <f t="shared" si="21"/>
        <v>1.407366923076923</v>
      </c>
      <c r="AB69" s="61">
        <v>10351020</v>
      </c>
      <c r="AC69" s="47">
        <v>7300000</v>
      </c>
      <c r="AD69" s="49">
        <f t="shared" si="22"/>
        <v>1.4179479452054795</v>
      </c>
      <c r="AE69" s="43">
        <v>9672595</v>
      </c>
      <c r="AF69" s="43">
        <v>6500000</v>
      </c>
      <c r="AG69" s="49">
        <f t="shared" si="23"/>
        <v>1.4880915384615385</v>
      </c>
      <c r="AH69" s="61">
        <v>10000935</v>
      </c>
      <c r="AI69" s="47">
        <v>7400000</v>
      </c>
      <c r="AJ69" s="49">
        <f t="shared" si="24"/>
        <v>1.3514777027027027</v>
      </c>
      <c r="AK69" s="44">
        <v>7772270</v>
      </c>
      <c r="AL69" s="44">
        <v>7000000</v>
      </c>
      <c r="AM69" s="62">
        <f t="shared" si="25"/>
        <v>1.1103242857142857</v>
      </c>
      <c r="AN69" s="61">
        <v>1612320</v>
      </c>
      <c r="AO69" s="47">
        <v>7200000</v>
      </c>
      <c r="AP69" s="49">
        <f t="shared" si="26"/>
        <v>0.22393333333333335</v>
      </c>
      <c r="AQ69" s="44">
        <v>2736200</v>
      </c>
      <c r="AR69" s="44">
        <v>1000000</v>
      </c>
      <c r="AS69" s="74">
        <v>2.7362000000000002</v>
      </c>
      <c r="AT69" s="61">
        <v>9774810</v>
      </c>
      <c r="AU69" s="47">
        <v>7200000</v>
      </c>
      <c r="AV69" s="49">
        <v>1.3576125000000001</v>
      </c>
      <c r="AW69" s="44">
        <v>7679245</v>
      </c>
      <c r="AX69" s="44">
        <v>7500000</v>
      </c>
      <c r="AY69" s="74">
        <f t="shared" si="27"/>
        <v>1.0238993333333333</v>
      </c>
      <c r="AZ69" s="61">
        <v>1540035</v>
      </c>
      <c r="BA69" s="47">
        <v>7100000</v>
      </c>
      <c r="BB69" s="49">
        <v>0.21690633802816905</v>
      </c>
      <c r="BC69" s="44">
        <v>4075055</v>
      </c>
      <c r="BD69" s="44">
        <v>6500000</v>
      </c>
      <c r="BE69" s="74">
        <v>0.62693153846153848</v>
      </c>
      <c r="BF69" s="61">
        <v>7476435</v>
      </c>
      <c r="BG69" s="47">
        <v>6900000</v>
      </c>
      <c r="BH69" s="49">
        <v>1.0835413043478261</v>
      </c>
      <c r="BI69" s="44">
        <v>4342070</v>
      </c>
      <c r="BJ69" s="44">
        <v>6500000</v>
      </c>
      <c r="BK69" s="74">
        <f t="shared" si="28"/>
        <v>0.66801076923076919</v>
      </c>
      <c r="BL69" s="52">
        <v>7171205</v>
      </c>
      <c r="BM69" s="47">
        <v>6900000</v>
      </c>
      <c r="BN69" s="49">
        <v>1.039305072463768</v>
      </c>
      <c r="BO69" s="47">
        <v>4265475</v>
      </c>
      <c r="BP69" s="47">
        <v>4000000</v>
      </c>
      <c r="BQ69" s="49">
        <v>1.0663687500000001</v>
      </c>
    </row>
    <row r="70" spans="1:69" s="12" customFormat="1">
      <c r="A70" s="101" t="s">
        <v>31</v>
      </c>
      <c r="B70" s="48" t="s">
        <v>90</v>
      </c>
      <c r="C70" s="103" t="s">
        <v>109</v>
      </c>
      <c r="D70" s="61">
        <v>1123040</v>
      </c>
      <c r="E70" s="47">
        <v>900000</v>
      </c>
      <c r="F70" s="49">
        <f t="shared" si="0"/>
        <v>1.2478222222222222</v>
      </c>
      <c r="G70" s="47">
        <v>1728865</v>
      </c>
      <c r="H70" s="47">
        <v>1600000</v>
      </c>
      <c r="I70" s="49">
        <f t="shared" si="1"/>
        <v>1.080540625</v>
      </c>
      <c r="J70" s="61">
        <v>799180</v>
      </c>
      <c r="K70" s="47">
        <v>1200000</v>
      </c>
      <c r="L70" s="49">
        <f t="shared" si="2"/>
        <v>0.66598333333333337</v>
      </c>
      <c r="M70" s="47">
        <v>1098650</v>
      </c>
      <c r="N70" s="47">
        <v>1500000</v>
      </c>
      <c r="O70" s="49">
        <f t="shared" si="3"/>
        <v>0.73243333333333338</v>
      </c>
      <c r="P70" s="61">
        <v>1604570</v>
      </c>
      <c r="Q70" s="47">
        <v>1150000</v>
      </c>
      <c r="R70" s="49">
        <f t="shared" si="4"/>
        <v>1.3952782608695653</v>
      </c>
      <c r="S70" s="47">
        <v>1647330</v>
      </c>
      <c r="T70" s="47">
        <v>1500000</v>
      </c>
      <c r="U70" s="62">
        <f t="shared" si="5"/>
        <v>1.09822</v>
      </c>
      <c r="V70" s="61">
        <v>2110445</v>
      </c>
      <c r="W70" s="47">
        <v>1500000</v>
      </c>
      <c r="X70" s="49">
        <f t="shared" si="6"/>
        <v>1.4069633333333333</v>
      </c>
      <c r="Y70" s="43">
        <v>2158455</v>
      </c>
      <c r="Z70" s="43">
        <v>1600000</v>
      </c>
      <c r="AA70" s="49">
        <f t="shared" si="21"/>
        <v>1.349034375</v>
      </c>
      <c r="AB70" s="61">
        <v>3068335</v>
      </c>
      <c r="AC70" s="47">
        <v>1500000</v>
      </c>
      <c r="AD70" s="49">
        <f t="shared" si="22"/>
        <v>2.0455566666666667</v>
      </c>
      <c r="AE70" s="43">
        <v>2264475</v>
      </c>
      <c r="AF70" s="43">
        <v>1600000</v>
      </c>
      <c r="AG70" s="49">
        <f t="shared" si="23"/>
        <v>1.4152968749999999</v>
      </c>
      <c r="AH70" s="61">
        <v>1814900</v>
      </c>
      <c r="AI70" s="47">
        <v>1600000</v>
      </c>
      <c r="AJ70" s="49">
        <f t="shared" si="24"/>
        <v>1.1343125000000001</v>
      </c>
      <c r="AK70" s="44">
        <v>2727945</v>
      </c>
      <c r="AL70" s="44">
        <v>1900000</v>
      </c>
      <c r="AM70" s="62">
        <f t="shared" si="25"/>
        <v>1.4357605263157895</v>
      </c>
      <c r="AN70" s="61">
        <v>1177190</v>
      </c>
      <c r="AO70" s="47">
        <v>1400000</v>
      </c>
      <c r="AP70" s="49">
        <f t="shared" si="26"/>
        <v>0.84084999999999999</v>
      </c>
      <c r="AQ70" s="44">
        <v>1265840</v>
      </c>
      <c r="AR70" s="44">
        <v>1900000</v>
      </c>
      <c r="AS70" s="74">
        <v>0.6662315789473684</v>
      </c>
      <c r="AT70" s="61">
        <v>1554675</v>
      </c>
      <c r="AU70" s="47">
        <v>1400000</v>
      </c>
      <c r="AV70" s="49">
        <v>1.1104821428571428</v>
      </c>
      <c r="AW70" s="44">
        <v>1319495</v>
      </c>
      <c r="AX70" s="44">
        <v>2000000</v>
      </c>
      <c r="AY70" s="74">
        <f t="shared" si="27"/>
        <v>0.65974750000000004</v>
      </c>
      <c r="AZ70" s="61">
        <v>1936275</v>
      </c>
      <c r="BA70" s="47">
        <v>1400000</v>
      </c>
      <c r="BB70" s="49">
        <v>1.3830535714285714</v>
      </c>
      <c r="BC70" s="44">
        <v>1219750</v>
      </c>
      <c r="BD70" s="44">
        <v>2000000</v>
      </c>
      <c r="BE70" s="74">
        <v>0.60987499999999994</v>
      </c>
      <c r="BF70" s="61">
        <v>1765335</v>
      </c>
      <c r="BG70" s="47">
        <v>1400000</v>
      </c>
      <c r="BH70" s="49">
        <v>1.2609535714285713</v>
      </c>
      <c r="BI70" s="44">
        <v>1322760</v>
      </c>
      <c r="BJ70" s="44">
        <v>1800000</v>
      </c>
      <c r="BK70" s="74">
        <f t="shared" si="28"/>
        <v>0.73486666666666667</v>
      </c>
      <c r="BL70" s="52">
        <v>1513410</v>
      </c>
      <c r="BM70" s="47">
        <v>1550000</v>
      </c>
      <c r="BN70" s="49">
        <v>0.9763935483870968</v>
      </c>
      <c r="BO70" s="47">
        <v>631425</v>
      </c>
      <c r="BP70" s="47">
        <v>1700000</v>
      </c>
      <c r="BQ70" s="49">
        <v>0.3714264705882353</v>
      </c>
    </row>
    <row r="71" spans="1:69" s="13" customFormat="1">
      <c r="A71" s="101" t="s">
        <v>31</v>
      </c>
      <c r="B71" s="48" t="s">
        <v>90</v>
      </c>
      <c r="C71" s="103" t="s">
        <v>110</v>
      </c>
      <c r="D71" s="61">
        <v>1945715</v>
      </c>
      <c r="E71" s="47">
        <v>1900000</v>
      </c>
      <c r="F71" s="49">
        <f t="shared" ref="F71:F134" si="29">D71/E71</f>
        <v>1.0240605263157894</v>
      </c>
      <c r="G71" s="47">
        <v>2154330</v>
      </c>
      <c r="H71" s="47">
        <v>1600000</v>
      </c>
      <c r="I71" s="49">
        <f t="shared" ref="I71:I134" si="30">G71/H71</f>
        <v>1.3464562499999999</v>
      </c>
      <c r="J71" s="61">
        <v>2060745</v>
      </c>
      <c r="K71" s="47">
        <v>2000000</v>
      </c>
      <c r="L71" s="49">
        <f t="shared" ref="L71:L134" si="31">J71/K71</f>
        <v>1.0303724999999999</v>
      </c>
      <c r="M71" s="47">
        <v>0</v>
      </c>
      <c r="N71" s="47">
        <v>1600000</v>
      </c>
      <c r="O71" s="49">
        <f t="shared" ref="O71:O134" si="32">M71/N71</f>
        <v>0</v>
      </c>
      <c r="P71" s="61">
        <v>2017060</v>
      </c>
      <c r="Q71" s="47">
        <v>2000000</v>
      </c>
      <c r="R71" s="49">
        <f t="shared" ref="R71:R134" si="33">P71/Q71</f>
        <v>1.0085299999999999</v>
      </c>
      <c r="S71" s="47">
        <v>2268405</v>
      </c>
      <c r="T71" s="47">
        <v>1600000</v>
      </c>
      <c r="U71" s="62">
        <f t="shared" ref="U71:U134" si="34">S71/T71</f>
        <v>1.4177531249999999</v>
      </c>
      <c r="V71" s="61">
        <v>3517225</v>
      </c>
      <c r="W71" s="47">
        <v>2100000</v>
      </c>
      <c r="X71" s="49">
        <f t="shared" ref="X71:X134" si="35">V71/W71</f>
        <v>1.6748690476190475</v>
      </c>
      <c r="Y71" s="43">
        <v>2659365</v>
      </c>
      <c r="Z71" s="43">
        <v>2000000</v>
      </c>
      <c r="AA71" s="49">
        <f t="shared" si="21"/>
        <v>1.3296825000000001</v>
      </c>
      <c r="AB71" s="61">
        <v>2957515</v>
      </c>
      <c r="AC71" s="47">
        <v>2100000</v>
      </c>
      <c r="AD71" s="49">
        <f t="shared" si="22"/>
        <v>1.4083404761904761</v>
      </c>
      <c r="AE71" s="43">
        <v>2069110</v>
      </c>
      <c r="AF71" s="43">
        <v>2000000</v>
      </c>
      <c r="AG71" s="49">
        <f t="shared" si="23"/>
        <v>1.0345549999999999</v>
      </c>
      <c r="AH71" s="61">
        <v>2013170</v>
      </c>
      <c r="AI71" s="47">
        <v>2000000</v>
      </c>
      <c r="AJ71" s="49">
        <f t="shared" si="24"/>
        <v>1.0065850000000001</v>
      </c>
      <c r="AK71" s="44">
        <v>2293780</v>
      </c>
      <c r="AL71" s="44">
        <v>2000000</v>
      </c>
      <c r="AM71" s="62">
        <f t="shared" si="25"/>
        <v>1.14689</v>
      </c>
      <c r="AN71" s="61">
        <v>1904965</v>
      </c>
      <c r="AO71" s="47">
        <v>1850000</v>
      </c>
      <c r="AP71" s="49">
        <f t="shared" si="26"/>
        <v>1.0297108108108108</v>
      </c>
      <c r="AQ71" s="44">
        <v>2734425</v>
      </c>
      <c r="AR71" s="44">
        <v>2000000</v>
      </c>
      <c r="AS71" s="74">
        <v>1.3672124999999999</v>
      </c>
      <c r="AT71" s="61">
        <v>2485805</v>
      </c>
      <c r="AU71" s="47">
        <v>1850000</v>
      </c>
      <c r="AV71" s="49">
        <v>1.3436783783783783</v>
      </c>
      <c r="AW71" s="44">
        <v>1496015</v>
      </c>
      <c r="AX71" s="44">
        <v>2300000</v>
      </c>
      <c r="AY71" s="74">
        <f t="shared" si="27"/>
        <v>0.6504413043478261</v>
      </c>
      <c r="AZ71" s="61">
        <v>1141180</v>
      </c>
      <c r="BA71" s="47">
        <v>1850000</v>
      </c>
      <c r="BB71" s="49">
        <v>0.61685405405405402</v>
      </c>
      <c r="BC71" s="44">
        <v>2326870</v>
      </c>
      <c r="BD71" s="44">
        <v>2300000</v>
      </c>
      <c r="BE71" s="74">
        <v>1.0116826086956521</v>
      </c>
      <c r="BF71" s="61">
        <v>1103970</v>
      </c>
      <c r="BG71" s="47">
        <v>1750000</v>
      </c>
      <c r="BH71" s="49">
        <v>0.63084000000000007</v>
      </c>
      <c r="BI71" s="44">
        <v>512665</v>
      </c>
      <c r="BJ71" s="44">
        <v>2300000</v>
      </c>
      <c r="BK71" s="74">
        <f t="shared" si="28"/>
        <v>0.22289782608695652</v>
      </c>
      <c r="BL71" s="52">
        <v>1370125</v>
      </c>
      <c r="BM71" s="47">
        <v>1700000</v>
      </c>
      <c r="BN71" s="49">
        <v>0.80595588235294113</v>
      </c>
      <c r="BO71" s="47">
        <v>2314425</v>
      </c>
      <c r="BP71" s="47">
        <v>1700000</v>
      </c>
      <c r="BQ71" s="49">
        <v>1.3614264705882353</v>
      </c>
    </row>
    <row r="72" spans="1:69" s="13" customFormat="1">
      <c r="A72" s="109"/>
      <c r="B72" s="110"/>
      <c r="C72" s="111"/>
      <c r="D72" s="112">
        <f>SUM(D52:D71)</f>
        <v>43788983</v>
      </c>
      <c r="E72" s="112">
        <f>SUM(E52:E71)</f>
        <v>44500000</v>
      </c>
      <c r="F72" s="113">
        <f t="shared" si="29"/>
        <v>0.98402208988764039</v>
      </c>
      <c r="G72" s="112">
        <f>SUM(G52:G71)</f>
        <v>34665180</v>
      </c>
      <c r="H72" s="112">
        <f>SUM(H52:H71)</f>
        <v>46500000</v>
      </c>
      <c r="I72" s="113">
        <f t="shared" si="30"/>
        <v>0.74548774193548384</v>
      </c>
      <c r="J72" s="112">
        <f>SUM(J52:J71)</f>
        <v>50532785</v>
      </c>
      <c r="K72" s="112">
        <f>SUM(K52:K71)</f>
        <v>46979310</v>
      </c>
      <c r="L72" s="113">
        <f t="shared" si="31"/>
        <v>1.075639148382554</v>
      </c>
      <c r="M72" s="112">
        <f>SUM(M52:M71)</f>
        <v>59296350</v>
      </c>
      <c r="N72" s="112">
        <f>SUM(N52:N71)</f>
        <v>48072320</v>
      </c>
      <c r="O72" s="113">
        <f t="shared" si="32"/>
        <v>1.2334821785176999</v>
      </c>
      <c r="P72" s="112">
        <f>SUM(P52:P71)</f>
        <v>52080810</v>
      </c>
      <c r="Q72" s="112">
        <f>SUM(Q52:Q71)</f>
        <v>48200000</v>
      </c>
      <c r="R72" s="113">
        <f t="shared" si="33"/>
        <v>1.0805147302904565</v>
      </c>
      <c r="S72" s="112">
        <f>SUM(S52:S71)</f>
        <v>59076495</v>
      </c>
      <c r="T72" s="112">
        <f>SUM(T52:T71)</f>
        <v>49850000</v>
      </c>
      <c r="U72" s="114">
        <f t="shared" si="34"/>
        <v>1.1850851554663993</v>
      </c>
      <c r="V72" s="112">
        <f>SUM(V52:V71)</f>
        <v>83943066</v>
      </c>
      <c r="W72" s="112">
        <f>SUM(W52:W71)</f>
        <v>61826668</v>
      </c>
      <c r="X72" s="113">
        <f t="shared" si="35"/>
        <v>1.3577161557533717</v>
      </c>
      <c r="Y72" s="46">
        <v>73000345</v>
      </c>
      <c r="Z72" s="46">
        <v>49950000</v>
      </c>
      <c r="AA72" s="113">
        <f t="shared" si="21"/>
        <v>1.4614683683683685</v>
      </c>
      <c r="AB72" s="112">
        <v>94048335</v>
      </c>
      <c r="AC72" s="116">
        <v>66619677</v>
      </c>
      <c r="AD72" s="113">
        <f t="shared" si="22"/>
        <v>1.4117200688319158</v>
      </c>
      <c r="AE72" s="46">
        <v>57523295</v>
      </c>
      <c r="AF72" s="46">
        <v>45109990</v>
      </c>
      <c r="AG72" s="113">
        <f t="shared" si="23"/>
        <v>1.2751786245131067</v>
      </c>
      <c r="AH72" s="112">
        <v>73343635</v>
      </c>
      <c r="AI72" s="116">
        <v>63950000</v>
      </c>
      <c r="AJ72" s="113">
        <f t="shared" si="24"/>
        <v>1.1468903049257233</v>
      </c>
      <c r="AK72" s="46">
        <v>58245035</v>
      </c>
      <c r="AL72" s="46">
        <v>51430000</v>
      </c>
      <c r="AM72" s="114">
        <f t="shared" si="25"/>
        <v>1.1325108885864281</v>
      </c>
      <c r="AN72" s="112">
        <f>SUM(AN52:AN71)</f>
        <v>44527050</v>
      </c>
      <c r="AO72" s="115">
        <f>SUM(AO52:AO71)</f>
        <v>60000000</v>
      </c>
      <c r="AP72" s="113">
        <f>AN72/AO72</f>
        <v>0.74211749999999999</v>
      </c>
      <c r="AQ72" s="115">
        <f>SUM(AQ52:AQ71)</f>
        <v>38979595</v>
      </c>
      <c r="AR72" s="115">
        <f>SUM(AR52:AR71)</f>
        <v>42453229</v>
      </c>
      <c r="AS72" s="114">
        <f>AQ72/AR72</f>
        <v>0.91817738999311449</v>
      </c>
      <c r="AT72" s="112">
        <f>SUM(AT52:AT71)</f>
        <v>63920632</v>
      </c>
      <c r="AU72" s="115">
        <f>SUM(AU52:AU71)</f>
        <v>58750000</v>
      </c>
      <c r="AV72" s="113">
        <f>AT72/AU72</f>
        <v>1.0880107574468085</v>
      </c>
      <c r="AW72" s="115">
        <f>SUM(AW52:AW71)</f>
        <v>44331380</v>
      </c>
      <c r="AX72" s="115">
        <f>SUM(AX52:AX71)</f>
        <v>53200000</v>
      </c>
      <c r="AY72" s="114">
        <f>AW72/AX72</f>
        <v>0.83329661654135334</v>
      </c>
      <c r="AZ72" s="112">
        <f>SUM(AZ52:AZ71)</f>
        <v>43039195</v>
      </c>
      <c r="BA72" s="115">
        <f>SUM(BA52:BA71)</f>
        <v>58650000</v>
      </c>
      <c r="BB72" s="113">
        <f>AZ72/BA72</f>
        <v>0.73383111679454394</v>
      </c>
      <c r="BC72" s="115">
        <f>SUM(BC52:BC71)</f>
        <v>35348930</v>
      </c>
      <c r="BD72" s="115">
        <f>SUM(BD52:BD71)</f>
        <v>53400000</v>
      </c>
      <c r="BE72" s="114">
        <f>BC72/BD72</f>
        <v>0.66196498127340819</v>
      </c>
      <c r="BF72" s="112">
        <f>SUM(BF52:BF71)</f>
        <v>53663430</v>
      </c>
      <c r="BG72" s="115">
        <f>SUM(BG52:BG71)</f>
        <v>54450000</v>
      </c>
      <c r="BH72" s="113">
        <f>BF72/BG72</f>
        <v>0.98555426997245177</v>
      </c>
      <c r="BI72" s="43">
        <f>SUM(BI52:BI71)</f>
        <v>36854735</v>
      </c>
      <c r="BJ72" s="43">
        <f>SUM(BJ52:BJ71)</f>
        <v>51300000</v>
      </c>
      <c r="BK72" s="73">
        <f t="shared" si="28"/>
        <v>0.71841588693957115</v>
      </c>
      <c r="BL72" s="52">
        <v>46645980</v>
      </c>
      <c r="BM72" s="47">
        <v>55650000</v>
      </c>
      <c r="BN72" s="49">
        <v>0.8382026954177898</v>
      </c>
      <c r="BO72" s="47">
        <v>44209950</v>
      </c>
      <c r="BP72" s="47">
        <v>52050000</v>
      </c>
      <c r="BQ72" s="49">
        <v>0.84937463976945271</v>
      </c>
    </row>
    <row r="73" spans="1:69" s="13" customFormat="1">
      <c r="A73" s="101"/>
      <c r="B73" s="48"/>
      <c r="C73" s="103"/>
      <c r="D73" s="61"/>
      <c r="E73" s="47"/>
      <c r="F73" s="49"/>
      <c r="G73" s="47"/>
      <c r="H73" s="47"/>
      <c r="I73" s="49"/>
      <c r="J73" s="61"/>
      <c r="K73" s="47"/>
      <c r="L73" s="49"/>
      <c r="M73" s="47"/>
      <c r="N73" s="47"/>
      <c r="O73" s="49"/>
      <c r="P73" s="61"/>
      <c r="Q73" s="47"/>
      <c r="R73" s="49"/>
      <c r="S73" s="47"/>
      <c r="T73" s="47"/>
      <c r="U73" s="62"/>
      <c r="V73" s="61"/>
      <c r="W73" s="47"/>
      <c r="X73" s="49"/>
      <c r="Y73" s="43"/>
      <c r="Z73" s="43"/>
      <c r="AA73" s="73"/>
      <c r="AB73" s="61"/>
      <c r="AC73" s="47"/>
      <c r="AD73" s="49"/>
      <c r="AE73" s="43"/>
      <c r="AF73" s="43"/>
      <c r="AG73" s="73"/>
      <c r="AH73" s="61"/>
      <c r="AI73" s="47"/>
      <c r="AJ73" s="49"/>
      <c r="AK73" s="44"/>
      <c r="AL73" s="44"/>
      <c r="AM73" s="73"/>
      <c r="AN73" s="61"/>
      <c r="AO73" s="47"/>
      <c r="AP73" s="49"/>
      <c r="AQ73" s="44"/>
      <c r="AR73" s="44"/>
      <c r="AS73" s="74"/>
      <c r="AT73" s="61"/>
      <c r="AU73" s="47"/>
      <c r="AV73" s="49"/>
      <c r="AW73" s="44"/>
      <c r="AX73" s="44"/>
      <c r="AY73" s="74"/>
      <c r="AZ73" s="61"/>
      <c r="BA73" s="47"/>
      <c r="BB73" s="49"/>
      <c r="BC73" s="44"/>
      <c r="BD73" s="44"/>
      <c r="BE73" s="74"/>
      <c r="BF73" s="61"/>
      <c r="BG73" s="47"/>
      <c r="BH73" s="49"/>
      <c r="BI73" s="44"/>
      <c r="BJ73" s="44"/>
      <c r="BK73" s="74"/>
      <c r="BL73" s="52"/>
      <c r="BM73" s="47"/>
      <c r="BN73" s="49"/>
      <c r="BO73" s="47"/>
      <c r="BP73" s="47"/>
      <c r="BQ73" s="49"/>
    </row>
    <row r="74" spans="1:69" s="13" customFormat="1">
      <c r="A74" s="101"/>
      <c r="B74" s="48"/>
      <c r="C74" s="103"/>
      <c r="D74" s="61"/>
      <c r="E74" s="47"/>
      <c r="F74" s="49"/>
      <c r="G74" s="47"/>
      <c r="H74" s="47"/>
      <c r="I74" s="49"/>
      <c r="J74" s="61"/>
      <c r="K74" s="47"/>
      <c r="L74" s="49"/>
      <c r="M74" s="47"/>
      <c r="N74" s="47"/>
      <c r="O74" s="49"/>
      <c r="P74" s="61"/>
      <c r="Q74" s="47"/>
      <c r="R74" s="49"/>
      <c r="S74" s="47"/>
      <c r="T74" s="47"/>
      <c r="U74" s="62"/>
      <c r="V74" s="61"/>
      <c r="W74" s="47"/>
      <c r="X74" s="49"/>
      <c r="Y74" s="43"/>
      <c r="Z74" s="43"/>
      <c r="AA74" s="73"/>
      <c r="AB74" s="61"/>
      <c r="AC74" s="47"/>
      <c r="AD74" s="49"/>
      <c r="AE74" s="43"/>
      <c r="AF74" s="43"/>
      <c r="AG74" s="73"/>
      <c r="AH74" s="61"/>
      <c r="AI74" s="47"/>
      <c r="AJ74" s="49"/>
      <c r="AK74" s="44"/>
      <c r="AL74" s="44"/>
      <c r="AM74" s="73"/>
      <c r="AN74" s="61"/>
      <c r="AO74" s="47"/>
      <c r="AP74" s="49"/>
      <c r="AQ74" s="44"/>
      <c r="AR74" s="44"/>
      <c r="AS74" s="74"/>
      <c r="AT74" s="61"/>
      <c r="AU74" s="47"/>
      <c r="AV74" s="49"/>
      <c r="AW74" s="44"/>
      <c r="AX74" s="44"/>
      <c r="AY74" s="74"/>
      <c r="AZ74" s="61"/>
      <c r="BA74" s="47"/>
      <c r="BB74" s="49"/>
      <c r="BC74" s="44"/>
      <c r="BD74" s="44"/>
      <c r="BE74" s="74"/>
      <c r="BF74" s="61"/>
      <c r="BG74" s="47"/>
      <c r="BH74" s="49"/>
      <c r="BI74" s="44"/>
      <c r="BJ74" s="44"/>
      <c r="BK74" s="74"/>
      <c r="BL74" s="52"/>
      <c r="BM74" s="47"/>
      <c r="BN74" s="49"/>
      <c r="BO74" s="47"/>
      <c r="BP74" s="47"/>
      <c r="BQ74" s="49"/>
    </row>
    <row r="75" spans="1:69" s="12" customFormat="1">
      <c r="A75" s="101" t="s">
        <v>36</v>
      </c>
      <c r="B75" s="48" t="s">
        <v>112</v>
      </c>
      <c r="C75" s="103" t="s">
        <v>113</v>
      </c>
      <c r="D75" s="61">
        <v>10495</v>
      </c>
      <c r="E75" s="47">
        <v>500000</v>
      </c>
      <c r="F75" s="49">
        <f t="shared" si="29"/>
        <v>2.0990000000000002E-2</v>
      </c>
      <c r="G75" s="47">
        <v>360195</v>
      </c>
      <c r="H75" s="47">
        <v>550000</v>
      </c>
      <c r="I75" s="49">
        <f t="shared" si="30"/>
        <v>0.65490000000000004</v>
      </c>
      <c r="J75" s="61">
        <v>10495</v>
      </c>
      <c r="K75" s="47">
        <v>500000</v>
      </c>
      <c r="L75" s="49">
        <f t="shared" si="31"/>
        <v>2.0990000000000002E-2</v>
      </c>
      <c r="M75" s="47">
        <v>42780</v>
      </c>
      <c r="N75" s="47">
        <v>550000</v>
      </c>
      <c r="O75" s="49">
        <f t="shared" si="32"/>
        <v>7.7781818181818188E-2</v>
      </c>
      <c r="P75" s="61">
        <v>330300</v>
      </c>
      <c r="Q75" s="47">
        <v>500000</v>
      </c>
      <c r="R75" s="49">
        <f t="shared" si="33"/>
        <v>0.66059999999999997</v>
      </c>
      <c r="S75" s="47">
        <v>32085</v>
      </c>
      <c r="T75" s="47">
        <v>550000</v>
      </c>
      <c r="U75" s="62">
        <f t="shared" si="34"/>
        <v>5.8336363636363638E-2</v>
      </c>
      <c r="V75" s="61">
        <v>310695</v>
      </c>
      <c r="W75" s="47">
        <v>500000</v>
      </c>
      <c r="X75" s="49">
        <f>V75/W75</f>
        <v>0.62139</v>
      </c>
      <c r="Y75" s="43">
        <v>32085</v>
      </c>
      <c r="Z75" s="43">
        <v>550000</v>
      </c>
      <c r="AA75" s="49">
        <f>Y75/Z75</f>
        <v>5.8336363636363638E-2</v>
      </c>
      <c r="AB75" s="61">
        <v>41980</v>
      </c>
      <c r="AC75" s="47">
        <v>500000</v>
      </c>
      <c r="AD75" s="49">
        <f>AB75/AC75</f>
        <v>8.3960000000000007E-2</v>
      </c>
      <c r="AE75" s="43">
        <v>411095</v>
      </c>
      <c r="AF75" s="43">
        <v>550000</v>
      </c>
      <c r="AG75" s="49">
        <f>AE75/AF75</f>
        <v>0.74744545454545452</v>
      </c>
      <c r="AH75" s="61">
        <v>303110</v>
      </c>
      <c r="AI75" s="47">
        <v>500000</v>
      </c>
      <c r="AJ75" s="49">
        <f>AH75/AI75</f>
        <v>0.60621999999999998</v>
      </c>
      <c r="AK75" s="44">
        <v>64170</v>
      </c>
      <c r="AL75" s="44">
        <v>550000</v>
      </c>
      <c r="AM75" s="62">
        <f>AK75/AL75</f>
        <v>0.11667272727272728</v>
      </c>
      <c r="AN75" s="61">
        <v>32085</v>
      </c>
      <c r="AO75" s="47">
        <v>500000</v>
      </c>
      <c r="AP75" s="49">
        <f>AN75/AO75</f>
        <v>6.4170000000000005E-2</v>
      </c>
      <c r="AQ75" s="44">
        <v>53475</v>
      </c>
      <c r="AR75" s="44">
        <v>550000</v>
      </c>
      <c r="AS75" s="74">
        <v>9.7227272727272732E-2</v>
      </c>
      <c r="AT75" s="61">
        <v>32085</v>
      </c>
      <c r="AU75" s="47">
        <v>500000</v>
      </c>
      <c r="AV75" s="49">
        <v>6.4170000000000005E-2</v>
      </c>
      <c r="AW75" s="44">
        <v>386395</v>
      </c>
      <c r="AX75" s="44">
        <v>550000</v>
      </c>
      <c r="AY75" s="74">
        <f t="shared" ref="AY75:AY98" si="36">AW75/AX75</f>
        <v>0.70253636363636363</v>
      </c>
      <c r="AZ75" s="61">
        <v>303910</v>
      </c>
      <c r="BA75" s="47">
        <v>500000</v>
      </c>
      <c r="BB75" s="49"/>
      <c r="BC75" s="44">
        <v>32085</v>
      </c>
      <c r="BD75" s="44">
        <v>550000</v>
      </c>
      <c r="BE75" s="74">
        <v>5.8336363636363638E-2</v>
      </c>
      <c r="BF75" s="61">
        <v>32085</v>
      </c>
      <c r="BG75" s="47">
        <v>500000</v>
      </c>
      <c r="BH75" s="49">
        <v>6.4170000000000005E-2</v>
      </c>
      <c r="BI75" s="44">
        <v>42780</v>
      </c>
      <c r="BJ75" s="44">
        <v>550000</v>
      </c>
      <c r="BK75" s="74">
        <f t="shared" ref="BK75:BK98" si="37">BI75/BJ75</f>
        <v>7.7781818181818188E-2</v>
      </c>
      <c r="BL75" s="52">
        <v>302520</v>
      </c>
      <c r="BM75" s="47">
        <v>500000</v>
      </c>
      <c r="BN75" s="49">
        <v>0.60504000000000002</v>
      </c>
      <c r="BO75" s="47">
        <v>42780</v>
      </c>
      <c r="BP75" s="47">
        <v>500000</v>
      </c>
      <c r="BQ75" s="49">
        <v>8.5559999999999997E-2</v>
      </c>
    </row>
    <row r="76" spans="1:69" s="13" customFormat="1">
      <c r="A76" s="101" t="s">
        <v>36</v>
      </c>
      <c r="B76" s="48" t="s">
        <v>112</v>
      </c>
      <c r="C76" s="103" t="s">
        <v>114</v>
      </c>
      <c r="D76" s="61">
        <v>56375</v>
      </c>
      <c r="E76" s="47">
        <v>500000</v>
      </c>
      <c r="F76" s="49">
        <f t="shared" si="29"/>
        <v>0.11275</v>
      </c>
      <c r="G76" s="47">
        <v>368795</v>
      </c>
      <c r="H76" s="47">
        <v>550000</v>
      </c>
      <c r="I76" s="49">
        <f t="shared" si="30"/>
        <v>0.6705363636363636</v>
      </c>
      <c r="J76" s="61">
        <v>325885</v>
      </c>
      <c r="K76" s="47">
        <v>500000</v>
      </c>
      <c r="L76" s="49">
        <f t="shared" si="31"/>
        <v>0.65176999999999996</v>
      </c>
      <c r="M76" s="47">
        <v>37585</v>
      </c>
      <c r="N76" s="47">
        <v>550000</v>
      </c>
      <c r="O76" s="49">
        <f t="shared" si="32"/>
        <v>6.833636363636364E-2</v>
      </c>
      <c r="P76" s="61">
        <v>51180</v>
      </c>
      <c r="Q76" s="47">
        <v>500000</v>
      </c>
      <c r="R76" s="49">
        <f t="shared" si="33"/>
        <v>0.10236000000000001</v>
      </c>
      <c r="S76" s="47">
        <v>21390</v>
      </c>
      <c r="T76" s="47">
        <v>550000</v>
      </c>
      <c r="U76" s="62">
        <f t="shared" si="34"/>
        <v>3.8890909090909094E-2</v>
      </c>
      <c r="V76" s="61"/>
      <c r="W76" s="47"/>
      <c r="X76" s="49"/>
      <c r="Y76" s="43"/>
      <c r="Z76" s="43"/>
      <c r="AA76" s="49"/>
      <c r="AB76" s="61">
        <v>369080</v>
      </c>
      <c r="AC76" s="47">
        <v>500000</v>
      </c>
      <c r="AD76" s="49">
        <f t="shared" ref="AD76:AD82" si="38">AB76/AC76</f>
        <v>0.73816000000000004</v>
      </c>
      <c r="AE76" s="43">
        <v>358975</v>
      </c>
      <c r="AF76" s="43">
        <v>550000</v>
      </c>
      <c r="AG76" s="49">
        <f t="shared" ref="AG76:AG82" si="39">AE76/AF76</f>
        <v>0.65268181818181814</v>
      </c>
      <c r="AH76" s="61">
        <v>543035</v>
      </c>
      <c r="AI76" s="47">
        <v>500000</v>
      </c>
      <c r="AJ76" s="49">
        <f t="shared" ref="AJ76:AJ82" si="40">AH76/AI76</f>
        <v>1.0860700000000001</v>
      </c>
      <c r="AK76" s="44">
        <v>36085</v>
      </c>
      <c r="AL76" s="44">
        <v>550000</v>
      </c>
      <c r="AM76" s="62">
        <f t="shared" ref="AM76:AM82" si="41">AK76/AL76</f>
        <v>6.5609090909090909E-2</v>
      </c>
      <c r="AN76" s="61">
        <v>533355</v>
      </c>
      <c r="AO76" s="47">
        <v>500000</v>
      </c>
      <c r="AP76" s="49">
        <f t="shared" ref="AP76:AP82" si="42">AN76/AO76</f>
        <v>1.06671</v>
      </c>
      <c r="AQ76" s="44">
        <v>356285</v>
      </c>
      <c r="AR76" s="44">
        <v>550000</v>
      </c>
      <c r="AS76" s="74">
        <v>0.64779090909090908</v>
      </c>
      <c r="AT76" s="61">
        <v>60775</v>
      </c>
      <c r="AU76" s="47">
        <v>500000</v>
      </c>
      <c r="AV76" s="49">
        <v>0.12155000000000001</v>
      </c>
      <c r="AW76" s="44">
        <v>32085</v>
      </c>
      <c r="AX76" s="44">
        <v>550000</v>
      </c>
      <c r="AY76" s="74">
        <f t="shared" si="36"/>
        <v>5.8336363636363638E-2</v>
      </c>
      <c r="AZ76" s="61">
        <v>64475</v>
      </c>
      <c r="BA76" s="47">
        <v>500000</v>
      </c>
      <c r="BB76" s="49"/>
      <c r="BC76" s="44">
        <v>32085</v>
      </c>
      <c r="BD76" s="44">
        <v>550000</v>
      </c>
      <c r="BE76" s="74">
        <v>5.8336363636363638E-2</v>
      </c>
      <c r="BF76" s="61">
        <v>50080</v>
      </c>
      <c r="BG76" s="47">
        <v>500000</v>
      </c>
      <c r="BH76" s="49">
        <v>0.10016000000000001</v>
      </c>
      <c r="BI76" s="44">
        <v>516135</v>
      </c>
      <c r="BJ76" s="44">
        <v>550000</v>
      </c>
      <c r="BK76" s="74">
        <f t="shared" si="37"/>
        <v>0.93842727272727278</v>
      </c>
      <c r="BL76" s="52">
        <v>316195</v>
      </c>
      <c r="BM76" s="47">
        <v>500000</v>
      </c>
      <c r="BN76" s="49">
        <v>0.63239000000000001</v>
      </c>
      <c r="BO76" s="47">
        <v>333705</v>
      </c>
      <c r="BP76" s="47">
        <v>500000</v>
      </c>
      <c r="BQ76" s="49">
        <v>0.66741000000000006</v>
      </c>
    </row>
    <row r="77" spans="1:69" s="12" customFormat="1">
      <c r="A77" s="101" t="s">
        <v>36</v>
      </c>
      <c r="B77" s="48" t="s">
        <v>112</v>
      </c>
      <c r="C77" s="103" t="s">
        <v>115</v>
      </c>
      <c r="D77" s="61">
        <v>332210</v>
      </c>
      <c r="E77" s="47">
        <v>500000</v>
      </c>
      <c r="F77" s="49">
        <f t="shared" si="29"/>
        <v>0.66442000000000001</v>
      </c>
      <c r="G77" s="47">
        <v>601480</v>
      </c>
      <c r="H77" s="47">
        <v>550000</v>
      </c>
      <c r="I77" s="49">
        <f t="shared" si="30"/>
        <v>1.0935999999999999</v>
      </c>
      <c r="J77" s="61">
        <v>181745</v>
      </c>
      <c r="K77" s="47">
        <v>500000</v>
      </c>
      <c r="L77" s="49">
        <f t="shared" si="31"/>
        <v>0.36348999999999998</v>
      </c>
      <c r="M77" s="47">
        <v>348805</v>
      </c>
      <c r="N77" s="47">
        <v>550000</v>
      </c>
      <c r="O77" s="49">
        <f t="shared" si="32"/>
        <v>0.63419090909090914</v>
      </c>
      <c r="P77" s="61">
        <v>397490</v>
      </c>
      <c r="Q77" s="47">
        <v>500000</v>
      </c>
      <c r="R77" s="49">
        <f t="shared" si="33"/>
        <v>0.79498000000000002</v>
      </c>
      <c r="S77" s="47">
        <v>366725</v>
      </c>
      <c r="T77" s="47">
        <v>550000</v>
      </c>
      <c r="U77" s="62">
        <f t="shared" si="34"/>
        <v>0.66677272727272729</v>
      </c>
      <c r="V77" s="61">
        <v>623730</v>
      </c>
      <c r="W77" s="47">
        <v>500000</v>
      </c>
      <c r="X77" s="49">
        <f t="shared" ref="X76:X81" si="43">V77/W77</f>
        <v>1.24746</v>
      </c>
      <c r="Y77" s="43">
        <v>649350</v>
      </c>
      <c r="Z77" s="43">
        <v>550000</v>
      </c>
      <c r="AA77" s="49">
        <f t="shared" ref="AA76:AA82" si="44">Y77/Z77</f>
        <v>1.1806363636363637</v>
      </c>
      <c r="AB77" s="61">
        <v>426990</v>
      </c>
      <c r="AC77" s="47">
        <v>500000</v>
      </c>
      <c r="AD77" s="49">
        <f t="shared" si="38"/>
        <v>0.85397999999999996</v>
      </c>
      <c r="AE77" s="43">
        <v>534785</v>
      </c>
      <c r="AF77" s="43">
        <v>600000</v>
      </c>
      <c r="AG77" s="49">
        <f t="shared" si="39"/>
        <v>0.89130833333333337</v>
      </c>
      <c r="AH77" s="61">
        <v>457470</v>
      </c>
      <c r="AI77" s="47">
        <v>500000</v>
      </c>
      <c r="AJ77" s="49">
        <f t="shared" si="40"/>
        <v>0.91493999999999998</v>
      </c>
      <c r="AK77" s="44">
        <v>430000</v>
      </c>
      <c r="AL77" s="44">
        <v>600000</v>
      </c>
      <c r="AM77" s="62">
        <f t="shared" si="41"/>
        <v>0.71666666666666667</v>
      </c>
      <c r="AN77" s="61">
        <v>56280</v>
      </c>
      <c r="AO77" s="47">
        <v>500000</v>
      </c>
      <c r="AP77" s="49">
        <f t="shared" si="42"/>
        <v>0.11255999999999999</v>
      </c>
      <c r="AQ77" s="44">
        <v>333330</v>
      </c>
      <c r="AR77" s="44">
        <v>550000</v>
      </c>
      <c r="AS77" s="74">
        <v>0.6060545454545454</v>
      </c>
      <c r="AT77" s="61">
        <v>353725</v>
      </c>
      <c r="AU77" s="47">
        <v>500000</v>
      </c>
      <c r="AV77" s="49">
        <v>0.70745000000000002</v>
      </c>
      <c r="AW77" s="44">
        <v>482600</v>
      </c>
      <c r="AX77" s="44">
        <v>550000</v>
      </c>
      <c r="AY77" s="74">
        <f t="shared" si="36"/>
        <v>0.87745454545454549</v>
      </c>
      <c r="AZ77" s="61">
        <v>198945</v>
      </c>
      <c r="BA77" s="47">
        <v>500000</v>
      </c>
      <c r="BB77" s="49"/>
      <c r="BC77" s="44">
        <v>567210</v>
      </c>
      <c r="BD77" s="44">
        <v>550000</v>
      </c>
      <c r="BE77" s="74">
        <v>1.031290909090909</v>
      </c>
      <c r="BF77" s="61">
        <v>302210</v>
      </c>
      <c r="BG77" s="47">
        <v>500000</v>
      </c>
      <c r="BH77" s="49">
        <v>0.60442000000000007</v>
      </c>
      <c r="BI77" s="44">
        <v>307930</v>
      </c>
      <c r="BJ77" s="44">
        <v>550000</v>
      </c>
      <c r="BK77" s="74">
        <f t="shared" si="37"/>
        <v>0.5598727272727273</v>
      </c>
      <c r="BL77" s="52">
        <v>696165</v>
      </c>
      <c r="BM77" s="47">
        <v>500000</v>
      </c>
      <c r="BN77" s="49">
        <v>1.3923300000000001</v>
      </c>
      <c r="BO77" s="47">
        <v>345620</v>
      </c>
      <c r="BP77" s="47">
        <v>550000</v>
      </c>
      <c r="BQ77" s="49">
        <v>0.62840000000000007</v>
      </c>
    </row>
    <row r="78" spans="1:69" s="13" customFormat="1">
      <c r="A78" s="101" t="s">
        <v>36</v>
      </c>
      <c r="B78" s="48" t="s">
        <v>112</v>
      </c>
      <c r="C78" s="103" t="s">
        <v>116</v>
      </c>
      <c r="D78" s="61">
        <v>1261600</v>
      </c>
      <c r="E78" s="47">
        <v>950000</v>
      </c>
      <c r="F78" s="49">
        <f t="shared" si="29"/>
        <v>1.3280000000000001</v>
      </c>
      <c r="G78" s="47">
        <v>1362960</v>
      </c>
      <c r="H78" s="47">
        <v>1100000</v>
      </c>
      <c r="I78" s="49">
        <f t="shared" si="30"/>
        <v>1.2390545454545454</v>
      </c>
      <c r="J78" s="61">
        <v>1567985</v>
      </c>
      <c r="K78" s="47">
        <v>1000000</v>
      </c>
      <c r="L78" s="49">
        <f t="shared" si="31"/>
        <v>1.567985</v>
      </c>
      <c r="M78" s="47">
        <v>302505</v>
      </c>
      <c r="N78" s="47">
        <v>1200000</v>
      </c>
      <c r="O78" s="49">
        <f t="shared" si="32"/>
        <v>0.25208750000000002</v>
      </c>
      <c r="P78" s="61">
        <v>1374230</v>
      </c>
      <c r="Q78" s="47">
        <v>1000000</v>
      </c>
      <c r="R78" s="49">
        <f t="shared" si="33"/>
        <v>1.3742300000000001</v>
      </c>
      <c r="S78" s="47">
        <v>1612055</v>
      </c>
      <c r="T78" s="47">
        <v>1100000</v>
      </c>
      <c r="U78" s="62">
        <f t="shared" si="34"/>
        <v>1.4655045454545454</v>
      </c>
      <c r="V78" s="61">
        <v>2351515</v>
      </c>
      <c r="W78" s="47">
        <v>1100000</v>
      </c>
      <c r="X78" s="49">
        <f t="shared" si="43"/>
        <v>2.1377409090909092</v>
      </c>
      <c r="Y78" s="43">
        <v>1334810</v>
      </c>
      <c r="Z78" s="43">
        <v>1300000</v>
      </c>
      <c r="AA78" s="49">
        <f t="shared" si="44"/>
        <v>1.026776923076923</v>
      </c>
      <c r="AB78" s="61">
        <v>1977075</v>
      </c>
      <c r="AC78" s="47">
        <v>1300000</v>
      </c>
      <c r="AD78" s="49">
        <f t="shared" si="38"/>
        <v>1.5208269230769231</v>
      </c>
      <c r="AE78" s="43">
        <v>1833460</v>
      </c>
      <c r="AF78" s="43">
        <v>1300000</v>
      </c>
      <c r="AG78" s="49">
        <f t="shared" si="39"/>
        <v>1.4103538461538461</v>
      </c>
      <c r="AH78" s="61">
        <v>1212645</v>
      </c>
      <c r="AI78" s="47">
        <v>1350000</v>
      </c>
      <c r="AJ78" s="49">
        <f t="shared" si="40"/>
        <v>0.89825555555555558</v>
      </c>
      <c r="AK78" s="44">
        <v>1641900</v>
      </c>
      <c r="AL78" s="44">
        <v>1200000</v>
      </c>
      <c r="AM78" s="62">
        <f t="shared" si="41"/>
        <v>1.36825</v>
      </c>
      <c r="AN78" s="61">
        <v>1316010</v>
      </c>
      <c r="AO78" s="47">
        <v>1100000</v>
      </c>
      <c r="AP78" s="49">
        <f t="shared" si="42"/>
        <v>1.1963727272727274</v>
      </c>
      <c r="AQ78" s="44">
        <v>1684155</v>
      </c>
      <c r="AR78" s="44">
        <v>1300000</v>
      </c>
      <c r="AS78" s="74">
        <v>1.2955038461538462</v>
      </c>
      <c r="AT78" s="61">
        <v>1068870</v>
      </c>
      <c r="AU78" s="47">
        <v>1000000</v>
      </c>
      <c r="AV78" s="49">
        <v>1.06887</v>
      </c>
      <c r="AW78" s="44">
        <v>1313725</v>
      </c>
      <c r="AX78" s="44">
        <v>1300000</v>
      </c>
      <c r="AY78" s="74">
        <f t="shared" si="36"/>
        <v>1.0105576923076922</v>
      </c>
      <c r="AZ78" s="61">
        <v>1045675</v>
      </c>
      <c r="BA78" s="47">
        <v>1000000</v>
      </c>
      <c r="BB78" s="49"/>
      <c r="BC78" s="44">
        <v>1342905</v>
      </c>
      <c r="BD78" s="44">
        <v>1300000</v>
      </c>
      <c r="BE78" s="74">
        <v>1.0330038461538462</v>
      </c>
      <c r="BF78" s="61">
        <v>1563315</v>
      </c>
      <c r="BG78" s="47">
        <v>900000</v>
      </c>
      <c r="BH78" s="49">
        <v>1.7370166666666667</v>
      </c>
      <c r="BI78" s="44">
        <v>1506280</v>
      </c>
      <c r="BJ78" s="44">
        <v>1500000</v>
      </c>
      <c r="BK78" s="74">
        <f t="shared" si="37"/>
        <v>1.0041866666666666</v>
      </c>
      <c r="BL78" s="52">
        <v>1323205</v>
      </c>
      <c r="BM78" s="47">
        <v>1000000</v>
      </c>
      <c r="BN78" s="49">
        <v>1.323205</v>
      </c>
      <c r="BO78" s="47">
        <v>1542050</v>
      </c>
      <c r="BP78" s="47">
        <v>1100000</v>
      </c>
      <c r="BQ78" s="49">
        <v>1.4018636363636363</v>
      </c>
    </row>
    <row r="79" spans="1:69" s="13" customFormat="1">
      <c r="A79" s="101"/>
      <c r="B79" s="48"/>
      <c r="C79" s="103" t="s">
        <v>117</v>
      </c>
      <c r="D79" s="61"/>
      <c r="E79" s="47"/>
      <c r="F79" s="49"/>
      <c r="G79" s="47"/>
      <c r="H79" s="47"/>
      <c r="I79" s="49"/>
      <c r="J79" s="61"/>
      <c r="K79" s="47"/>
      <c r="L79" s="49"/>
      <c r="M79" s="47"/>
      <c r="N79" s="47"/>
      <c r="O79" s="49"/>
      <c r="P79" s="61"/>
      <c r="Q79" s="47"/>
      <c r="R79" s="49"/>
      <c r="S79" s="47"/>
      <c r="T79" s="47"/>
      <c r="U79" s="62"/>
      <c r="V79" s="61"/>
      <c r="W79" s="47"/>
      <c r="X79" s="49"/>
      <c r="Y79" s="43"/>
      <c r="Z79" s="43"/>
      <c r="AA79" s="49"/>
      <c r="AB79" s="61"/>
      <c r="AC79" s="47"/>
      <c r="AD79" s="49"/>
      <c r="AE79" s="43"/>
      <c r="AF79" s="43"/>
      <c r="AG79" s="49"/>
      <c r="AH79" s="61"/>
      <c r="AI79" s="47"/>
      <c r="AJ79" s="49"/>
      <c r="AK79" s="44"/>
      <c r="AL79" s="44"/>
      <c r="AM79" s="62"/>
      <c r="AN79" s="61"/>
      <c r="AO79" s="47"/>
      <c r="AP79" s="49"/>
      <c r="AQ79" s="44"/>
      <c r="AR79" s="44"/>
      <c r="AS79" s="74"/>
      <c r="AT79" s="61"/>
      <c r="AU79" s="47"/>
      <c r="AV79" s="49"/>
      <c r="AW79" s="44"/>
      <c r="AX79" s="44"/>
      <c r="AY79" s="74"/>
      <c r="AZ79" s="61"/>
      <c r="BA79" s="47"/>
      <c r="BB79" s="49"/>
      <c r="BC79" s="44"/>
      <c r="BD79" s="44"/>
      <c r="BE79" s="74"/>
      <c r="BF79" s="61"/>
      <c r="BG79" s="47"/>
      <c r="BH79" s="49"/>
      <c r="BI79" s="44">
        <v>77275</v>
      </c>
      <c r="BJ79" s="44">
        <v>550000</v>
      </c>
      <c r="BK79" s="74">
        <f t="shared" si="37"/>
        <v>0.14050000000000001</v>
      </c>
      <c r="BL79" s="52"/>
      <c r="BM79" s="47"/>
      <c r="BN79" s="49"/>
      <c r="BO79" s="47"/>
      <c r="BP79" s="47"/>
      <c r="BQ79" s="49"/>
    </row>
    <row r="80" spans="1:69" s="13" customFormat="1">
      <c r="A80" s="101"/>
      <c r="B80" s="48"/>
      <c r="C80" s="103" t="s">
        <v>118</v>
      </c>
      <c r="D80" s="61"/>
      <c r="E80" s="47"/>
      <c r="F80" s="49"/>
      <c r="G80" s="47"/>
      <c r="H80" s="47"/>
      <c r="I80" s="49"/>
      <c r="J80" s="61"/>
      <c r="K80" s="47"/>
      <c r="L80" s="49"/>
      <c r="M80" s="47"/>
      <c r="N80" s="47"/>
      <c r="O80" s="49"/>
      <c r="P80" s="61"/>
      <c r="Q80" s="47"/>
      <c r="R80" s="49"/>
      <c r="S80" s="47"/>
      <c r="T80" s="47"/>
      <c r="U80" s="62"/>
      <c r="V80" s="61"/>
      <c r="W80" s="47"/>
      <c r="X80" s="49"/>
      <c r="Y80" s="43"/>
      <c r="Z80" s="43"/>
      <c r="AA80" s="49"/>
      <c r="AB80" s="61"/>
      <c r="AC80" s="47"/>
      <c r="AD80" s="49"/>
      <c r="AE80" s="43"/>
      <c r="AF80" s="43"/>
      <c r="AG80" s="49"/>
      <c r="AH80" s="61"/>
      <c r="AI80" s="47"/>
      <c r="AJ80" s="49"/>
      <c r="AK80" s="44"/>
      <c r="AL80" s="44"/>
      <c r="AM80" s="62"/>
      <c r="AN80" s="61"/>
      <c r="AO80" s="47"/>
      <c r="AP80" s="49"/>
      <c r="AQ80" s="44"/>
      <c r="AR80" s="44"/>
      <c r="AS80" s="74"/>
      <c r="AT80" s="61"/>
      <c r="AU80" s="47"/>
      <c r="AV80" s="49"/>
      <c r="AW80" s="44"/>
      <c r="AX80" s="44"/>
      <c r="AY80" s="74"/>
      <c r="AZ80" s="61"/>
      <c r="BA80" s="47"/>
      <c r="BB80" s="49"/>
      <c r="BC80" s="44"/>
      <c r="BD80" s="44"/>
      <c r="BE80" s="74"/>
      <c r="BF80" s="61"/>
      <c r="BG80" s="47"/>
      <c r="BH80" s="49"/>
      <c r="BI80" s="44"/>
      <c r="BJ80" s="44"/>
      <c r="BK80" s="74" t="e">
        <f t="shared" si="37"/>
        <v>#DIV/0!</v>
      </c>
      <c r="BL80" s="52"/>
      <c r="BM80" s="47"/>
      <c r="BN80" s="49"/>
      <c r="BO80" s="47"/>
      <c r="BP80" s="47"/>
      <c r="BQ80" s="49"/>
    </row>
    <row r="81" spans="1:69" s="12" customFormat="1">
      <c r="A81" s="101" t="s">
        <v>36</v>
      </c>
      <c r="B81" s="48" t="s">
        <v>112</v>
      </c>
      <c r="C81" s="103" t="s">
        <v>119</v>
      </c>
      <c r="D81" s="61">
        <v>56375</v>
      </c>
      <c r="E81" s="47">
        <v>500000</v>
      </c>
      <c r="F81" s="49">
        <f t="shared" si="29"/>
        <v>0.11275</v>
      </c>
      <c r="G81" s="47">
        <v>43085</v>
      </c>
      <c r="H81" s="47">
        <v>550000</v>
      </c>
      <c r="I81" s="49">
        <f t="shared" si="30"/>
        <v>7.8336363636363635E-2</v>
      </c>
      <c r="J81" s="61">
        <v>305215</v>
      </c>
      <c r="K81" s="47">
        <v>500000</v>
      </c>
      <c r="L81" s="49">
        <f t="shared" si="31"/>
        <v>0.61043000000000003</v>
      </c>
      <c r="M81" s="47">
        <v>37585</v>
      </c>
      <c r="N81" s="47">
        <v>550000</v>
      </c>
      <c r="O81" s="49">
        <f t="shared" si="32"/>
        <v>6.833636363636364E-2</v>
      </c>
      <c r="P81" s="61">
        <v>306125</v>
      </c>
      <c r="Q81" s="47">
        <v>500000</v>
      </c>
      <c r="R81" s="49">
        <f t="shared" si="33"/>
        <v>0.61224999999999996</v>
      </c>
      <c r="S81" s="47">
        <v>114870</v>
      </c>
      <c r="T81" s="47">
        <v>550000</v>
      </c>
      <c r="U81" s="62">
        <f t="shared" si="34"/>
        <v>0.20885454545454546</v>
      </c>
      <c r="V81" s="61">
        <v>505475</v>
      </c>
      <c r="W81" s="47">
        <v>500000</v>
      </c>
      <c r="X81" s="49">
        <f t="shared" si="43"/>
        <v>1.01095</v>
      </c>
      <c r="Y81" s="43">
        <v>49990</v>
      </c>
      <c r="Z81" s="43">
        <v>550000</v>
      </c>
      <c r="AA81" s="49">
        <f t="shared" si="44"/>
        <v>9.0890909090909092E-2</v>
      </c>
      <c r="AB81" s="61">
        <v>305415</v>
      </c>
      <c r="AC81" s="47">
        <v>500000</v>
      </c>
      <c r="AD81" s="49">
        <f t="shared" si="38"/>
        <v>0.61082999999999998</v>
      </c>
      <c r="AE81" s="43">
        <v>511985</v>
      </c>
      <c r="AF81" s="43">
        <v>550000</v>
      </c>
      <c r="AG81" s="49">
        <f t="shared" si="39"/>
        <v>0.93088181818181814</v>
      </c>
      <c r="AH81" s="61">
        <v>157555</v>
      </c>
      <c r="AI81" s="47">
        <v>500000</v>
      </c>
      <c r="AJ81" s="49">
        <f t="shared" si="40"/>
        <v>0.31511</v>
      </c>
      <c r="AK81" s="44">
        <v>25390</v>
      </c>
      <c r="AL81" s="44">
        <v>550000</v>
      </c>
      <c r="AM81" s="62">
        <f t="shared" si="41"/>
        <v>4.6163636363636365E-2</v>
      </c>
      <c r="AN81" s="61">
        <v>71775</v>
      </c>
      <c r="AO81" s="47">
        <v>500000</v>
      </c>
      <c r="AP81" s="49">
        <f t="shared" si="42"/>
        <v>0.14355000000000001</v>
      </c>
      <c r="AQ81" s="44">
        <v>29390</v>
      </c>
      <c r="AR81" s="44">
        <v>550000</v>
      </c>
      <c r="AS81" s="74">
        <v>5.3436363636363636E-2</v>
      </c>
      <c r="AT81" s="61">
        <v>304320</v>
      </c>
      <c r="AU81" s="47">
        <v>500000</v>
      </c>
      <c r="AV81" s="49">
        <v>0.60864000000000007</v>
      </c>
      <c r="AW81" s="44">
        <v>551970</v>
      </c>
      <c r="AX81" s="44">
        <v>550000</v>
      </c>
      <c r="AY81" s="74">
        <f t="shared" si="36"/>
        <v>1.0035818181818181</v>
      </c>
      <c r="AZ81" s="61">
        <v>304440</v>
      </c>
      <c r="BA81" s="47">
        <v>500000</v>
      </c>
      <c r="BB81" s="49"/>
      <c r="BC81" s="44">
        <v>10695</v>
      </c>
      <c r="BD81" s="44">
        <v>550000</v>
      </c>
      <c r="BE81" s="74">
        <v>1.9445454545454547E-2</v>
      </c>
      <c r="BF81" s="61">
        <v>46780</v>
      </c>
      <c r="BG81" s="47">
        <v>500000</v>
      </c>
      <c r="BH81" s="49">
        <v>9.3560000000000004E-2</v>
      </c>
      <c r="BI81" s="44">
        <v>21390</v>
      </c>
      <c r="BJ81" s="44">
        <v>550000</v>
      </c>
      <c r="BK81" s="74">
        <f t="shared" si="37"/>
        <v>3.8890909090909094E-2</v>
      </c>
      <c r="BL81" s="52">
        <v>307315</v>
      </c>
      <c r="BM81" s="47">
        <v>500000</v>
      </c>
      <c r="BN81" s="49">
        <v>0.61463000000000001</v>
      </c>
      <c r="BO81" s="47">
        <v>508485</v>
      </c>
      <c r="BP81" s="47">
        <v>500000</v>
      </c>
      <c r="BQ81" s="49">
        <v>1.0169699999999999</v>
      </c>
    </row>
    <row r="82" spans="1:69" s="13" customFormat="1">
      <c r="A82" s="109"/>
      <c r="B82" s="110"/>
      <c r="C82" s="111"/>
      <c r="D82" s="112">
        <f>SUM(D75:D81)</f>
        <v>1717055</v>
      </c>
      <c r="E82" s="112">
        <f>SUM(E75:E81)</f>
        <v>2950000</v>
      </c>
      <c r="F82" s="113">
        <f t="shared" si="29"/>
        <v>0.5820525423728814</v>
      </c>
      <c r="G82" s="112">
        <f>SUM(G75:G81)</f>
        <v>2736515</v>
      </c>
      <c r="H82" s="112">
        <f>SUM(H75:H81)</f>
        <v>3300000</v>
      </c>
      <c r="I82" s="113">
        <f t="shared" si="30"/>
        <v>0.82924696969696965</v>
      </c>
      <c r="J82" s="112">
        <f>SUM(J75:J81)</f>
        <v>2391325</v>
      </c>
      <c r="K82" s="112">
        <f>SUM(K75:K81)</f>
        <v>3000000</v>
      </c>
      <c r="L82" s="113">
        <f t="shared" si="31"/>
        <v>0.79710833333333331</v>
      </c>
      <c r="M82" s="112">
        <f>SUM(M75:M81)</f>
        <v>769260</v>
      </c>
      <c r="N82" s="112">
        <f>SUM(N75:N81)</f>
        <v>3400000</v>
      </c>
      <c r="O82" s="113">
        <f t="shared" si="32"/>
        <v>0.2262529411764706</v>
      </c>
      <c r="P82" s="112">
        <f>SUM(P75:P81)</f>
        <v>2459325</v>
      </c>
      <c r="Q82" s="112">
        <f>SUM(Q75:Q81)</f>
        <v>3000000</v>
      </c>
      <c r="R82" s="113">
        <f t="shared" si="33"/>
        <v>0.81977500000000003</v>
      </c>
      <c r="S82" s="112">
        <f>SUM(S75:S81)</f>
        <v>2147125</v>
      </c>
      <c r="T82" s="112">
        <f>SUM(T75:T81)</f>
        <v>3300000</v>
      </c>
      <c r="U82" s="114">
        <f t="shared" si="34"/>
        <v>0.65064393939393939</v>
      </c>
      <c r="V82" s="112">
        <f>SUM(V75:V81)</f>
        <v>3791415</v>
      </c>
      <c r="W82" s="112">
        <f>SUM(W75:W81)</f>
        <v>2600000</v>
      </c>
      <c r="X82" s="113">
        <f t="shared" si="35"/>
        <v>1.4582365384615386</v>
      </c>
      <c r="Y82" s="112">
        <f>SUM(Y75:Y81)</f>
        <v>2066235</v>
      </c>
      <c r="Z82" s="112">
        <f>SUM(Z75:Z81)</f>
        <v>2950000</v>
      </c>
      <c r="AA82" s="113">
        <f t="shared" si="44"/>
        <v>0.70041864406779664</v>
      </c>
      <c r="AB82" s="112">
        <f>SUM(AB75:AB81)</f>
        <v>3120540</v>
      </c>
      <c r="AC82" s="112">
        <f>SUM(AC75:AC81)</f>
        <v>3300000</v>
      </c>
      <c r="AD82" s="113">
        <f t="shared" si="38"/>
        <v>0.9456181818181818</v>
      </c>
      <c r="AE82" s="112">
        <f>SUM(AE75:AE81)</f>
        <v>3650300</v>
      </c>
      <c r="AF82" s="112">
        <f>SUM(AF75:AF81)</f>
        <v>3550000</v>
      </c>
      <c r="AG82" s="113">
        <f t="shared" si="39"/>
        <v>1.0282535211267605</v>
      </c>
      <c r="AH82" s="112">
        <f>SUM(AH75:AH81)</f>
        <v>2673815</v>
      </c>
      <c r="AI82" s="112">
        <f>SUM(AI75:AI81)</f>
        <v>3350000</v>
      </c>
      <c r="AJ82" s="113">
        <f t="shared" si="40"/>
        <v>0.7981537313432836</v>
      </c>
      <c r="AK82" s="112">
        <f>SUM(AK75:AK81)</f>
        <v>2197545</v>
      </c>
      <c r="AL82" s="112">
        <f>SUM(AL75:AL81)</f>
        <v>3450000</v>
      </c>
      <c r="AM82" s="114">
        <f t="shared" si="41"/>
        <v>0.63696956521739134</v>
      </c>
      <c r="AN82" s="112">
        <f>SUM(AN75:AN81)</f>
        <v>2009505</v>
      </c>
      <c r="AO82" s="112">
        <f>SUM(AO75:AO81)</f>
        <v>3100000</v>
      </c>
      <c r="AP82" s="113">
        <f t="shared" si="42"/>
        <v>0.64822741935483874</v>
      </c>
      <c r="AQ82" s="115">
        <f>SUM(AQ75:AQ81)</f>
        <v>2456635</v>
      </c>
      <c r="AR82" s="112">
        <f>SUM(AR75:AR81)</f>
        <v>3500000</v>
      </c>
      <c r="AS82" s="114">
        <f t="shared" ref="AS82" si="45">AQ82/AR82</f>
        <v>0.70189571428571429</v>
      </c>
      <c r="AT82" s="112">
        <f>SUM(AT75:AT81)</f>
        <v>1819775</v>
      </c>
      <c r="AU82" s="112">
        <f>SUM(AU75:AU81)</f>
        <v>3000000</v>
      </c>
      <c r="AV82" s="113">
        <f t="shared" ref="AV82" si="46">AT82/AU82</f>
        <v>0.60659166666666664</v>
      </c>
      <c r="AW82" s="115">
        <f>SUM(AW75:AW81)</f>
        <v>2766775</v>
      </c>
      <c r="AX82" s="112">
        <f>SUM(AX75:AX81)</f>
        <v>3500000</v>
      </c>
      <c r="AY82" s="114">
        <f t="shared" si="36"/>
        <v>0.79050714285714285</v>
      </c>
      <c r="AZ82" s="112">
        <f>SUM(AZ75:AZ81)</f>
        <v>1917445</v>
      </c>
      <c r="BA82" s="112">
        <f>SUM(BA75:BA81)</f>
        <v>3000000</v>
      </c>
      <c r="BB82" s="113">
        <f t="shared" ref="BB82" si="47">AZ82/BA82</f>
        <v>0.63914833333333332</v>
      </c>
      <c r="BC82" s="115">
        <f>SUM(BC75:BC81)</f>
        <v>1984980</v>
      </c>
      <c r="BD82" s="112">
        <f>SUM(BD75:BD81)</f>
        <v>3500000</v>
      </c>
      <c r="BE82" s="114">
        <f t="shared" ref="BE82" si="48">BC82/BD82</f>
        <v>0.5671371428571429</v>
      </c>
      <c r="BF82" s="112">
        <f>SUM(BF75:BF81)</f>
        <v>1994470</v>
      </c>
      <c r="BG82" s="112">
        <f>SUM(BG75:BG81)</f>
        <v>2900000</v>
      </c>
      <c r="BH82" s="113">
        <f t="shared" ref="BH82" si="49">BF82/BG82</f>
        <v>0.68774827586206899</v>
      </c>
      <c r="BI82" s="43">
        <f>SUM(BI75:BI81)</f>
        <v>2471790</v>
      </c>
      <c r="BJ82" s="43">
        <f>SUM(BJ75:BJ81)</f>
        <v>4250000</v>
      </c>
      <c r="BK82" s="73">
        <f t="shared" si="37"/>
        <v>0.58159764705882355</v>
      </c>
      <c r="BL82" s="52">
        <v>2945400</v>
      </c>
      <c r="BM82" s="47">
        <v>3000000</v>
      </c>
      <c r="BN82" s="49">
        <v>0.98180000000000012</v>
      </c>
      <c r="BO82" s="47">
        <v>2772640</v>
      </c>
      <c r="BP82" s="47">
        <v>3150000</v>
      </c>
      <c r="BQ82" s="49">
        <v>0.88020317460317465</v>
      </c>
    </row>
    <row r="83" spans="1:69" s="13" customFormat="1">
      <c r="A83" s="101"/>
      <c r="B83" s="48"/>
      <c r="C83" s="103"/>
      <c r="D83" s="61"/>
      <c r="E83" s="47"/>
      <c r="F83" s="49"/>
      <c r="G83" s="47"/>
      <c r="H83" s="47"/>
      <c r="I83" s="49"/>
      <c r="J83" s="61"/>
      <c r="K83" s="47"/>
      <c r="L83" s="49"/>
      <c r="M83" s="47"/>
      <c r="N83" s="47"/>
      <c r="O83" s="49"/>
      <c r="P83" s="61"/>
      <c r="Q83" s="47"/>
      <c r="R83" s="49"/>
      <c r="S83" s="47"/>
      <c r="T83" s="47"/>
      <c r="U83" s="62"/>
      <c r="V83" s="61"/>
      <c r="W83" s="47"/>
      <c r="X83" s="49"/>
      <c r="Y83" s="43"/>
      <c r="Z83" s="43"/>
      <c r="AA83" s="73"/>
      <c r="AB83" s="61"/>
      <c r="AC83" s="47"/>
      <c r="AD83" s="49"/>
      <c r="AE83" s="43"/>
      <c r="AF83" s="43"/>
      <c r="AG83" s="73"/>
      <c r="AH83" s="61"/>
      <c r="AI83" s="47"/>
      <c r="AJ83" s="49"/>
      <c r="AK83" s="44"/>
      <c r="AL83" s="44"/>
      <c r="AM83" s="73"/>
      <c r="AN83" s="61"/>
      <c r="AO83" s="47"/>
      <c r="AP83" s="49"/>
      <c r="AQ83" s="44"/>
      <c r="AR83" s="44"/>
      <c r="AS83" s="74"/>
      <c r="AT83" s="61"/>
      <c r="AU83" s="47"/>
      <c r="AV83" s="49"/>
      <c r="AW83" s="44"/>
      <c r="AX83" s="44"/>
      <c r="AY83" s="74"/>
      <c r="AZ83" s="61"/>
      <c r="BA83" s="47"/>
      <c r="BB83" s="49"/>
      <c r="BC83" s="44"/>
      <c r="BD83" s="44"/>
      <c r="BE83" s="74"/>
      <c r="BF83" s="61"/>
      <c r="BG83" s="47"/>
      <c r="BH83" s="49"/>
      <c r="BI83" s="44"/>
      <c r="BJ83" s="44"/>
      <c r="BK83" s="74"/>
      <c r="BL83" s="52"/>
      <c r="BM83" s="47"/>
      <c r="BN83" s="49"/>
      <c r="BO83" s="47"/>
      <c r="BP83" s="47"/>
      <c r="BQ83" s="49"/>
    </row>
    <row r="84" spans="1:69" s="13" customFormat="1">
      <c r="A84" s="101"/>
      <c r="B84" s="48"/>
      <c r="C84" s="103"/>
      <c r="D84" s="61"/>
      <c r="E84" s="47"/>
      <c r="F84" s="49"/>
      <c r="G84" s="47"/>
      <c r="H84" s="47"/>
      <c r="I84" s="49"/>
      <c r="J84" s="61"/>
      <c r="K84" s="47"/>
      <c r="L84" s="49"/>
      <c r="M84" s="47"/>
      <c r="N84" s="47"/>
      <c r="O84" s="49"/>
      <c r="P84" s="61"/>
      <c r="Q84" s="47"/>
      <c r="R84" s="49"/>
      <c r="S84" s="47"/>
      <c r="T84" s="47"/>
      <c r="U84" s="62"/>
      <c r="V84" s="61"/>
      <c r="W84" s="47"/>
      <c r="X84" s="49"/>
      <c r="Y84" s="43"/>
      <c r="Z84" s="43"/>
      <c r="AA84" s="73"/>
      <c r="AB84" s="61"/>
      <c r="AC84" s="47"/>
      <c r="AD84" s="49"/>
      <c r="AE84" s="43"/>
      <c r="AF84" s="43"/>
      <c r="AG84" s="73"/>
      <c r="AH84" s="61"/>
      <c r="AI84" s="47"/>
      <c r="AJ84" s="49"/>
      <c r="AK84" s="44"/>
      <c r="AL84" s="44"/>
      <c r="AM84" s="73"/>
      <c r="AN84" s="61"/>
      <c r="AO84" s="47"/>
      <c r="AP84" s="49"/>
      <c r="AQ84" s="44"/>
      <c r="AR84" s="44"/>
      <c r="AS84" s="74"/>
      <c r="AT84" s="61"/>
      <c r="AU84" s="47"/>
      <c r="AV84" s="49"/>
      <c r="AW84" s="44"/>
      <c r="AX84" s="44"/>
      <c r="AY84" s="74"/>
      <c r="AZ84" s="61"/>
      <c r="BA84" s="47"/>
      <c r="BB84" s="49"/>
      <c r="BC84" s="44"/>
      <c r="BD84" s="44"/>
      <c r="BE84" s="74"/>
      <c r="BF84" s="61"/>
      <c r="BG84" s="47"/>
      <c r="BH84" s="49"/>
      <c r="BI84" s="44"/>
      <c r="BJ84" s="44"/>
      <c r="BK84" s="74"/>
      <c r="BL84" s="52"/>
      <c r="BM84" s="47"/>
      <c r="BN84" s="49"/>
      <c r="BO84" s="47"/>
      <c r="BP84" s="47"/>
      <c r="BQ84" s="49"/>
    </row>
    <row r="85" spans="1:69" s="13" customFormat="1">
      <c r="A85" s="101" t="s">
        <v>28</v>
      </c>
      <c r="B85" s="48" t="s">
        <v>29</v>
      </c>
      <c r="C85" s="103" t="s">
        <v>120</v>
      </c>
      <c r="D85" s="61">
        <v>595630</v>
      </c>
      <c r="E85" s="47">
        <v>750000</v>
      </c>
      <c r="F85" s="49">
        <f t="shared" si="29"/>
        <v>0.79417333333333329</v>
      </c>
      <c r="G85" s="47">
        <v>823045</v>
      </c>
      <c r="H85" s="47">
        <v>750000</v>
      </c>
      <c r="I85" s="49">
        <f t="shared" si="30"/>
        <v>1.0973933333333334</v>
      </c>
      <c r="J85" s="61">
        <v>207065</v>
      </c>
      <c r="K85" s="47">
        <v>800000</v>
      </c>
      <c r="L85" s="49">
        <f t="shared" si="31"/>
        <v>0.25883125000000001</v>
      </c>
      <c r="M85" s="47">
        <v>456115</v>
      </c>
      <c r="N85" s="47">
        <v>750000</v>
      </c>
      <c r="O85" s="49">
        <f t="shared" si="32"/>
        <v>0.60815333333333332</v>
      </c>
      <c r="P85" s="61">
        <v>815995</v>
      </c>
      <c r="Q85" s="47">
        <v>800000</v>
      </c>
      <c r="R85" s="49">
        <f t="shared" si="33"/>
        <v>1.01999375</v>
      </c>
      <c r="S85" s="47">
        <v>1152900</v>
      </c>
      <c r="T85" s="47">
        <v>750000</v>
      </c>
      <c r="U85" s="62">
        <f t="shared" si="34"/>
        <v>1.5371999999999999</v>
      </c>
      <c r="V85" s="61">
        <v>2326995</v>
      </c>
      <c r="W85" s="47">
        <v>900000</v>
      </c>
      <c r="X85" s="49">
        <f>V85/W85</f>
        <v>2.58555</v>
      </c>
      <c r="Y85" s="43">
        <v>1189885</v>
      </c>
      <c r="Z85" s="43">
        <v>1000000</v>
      </c>
      <c r="AA85" s="73">
        <f>Y85/Z85</f>
        <v>1.1898850000000001</v>
      </c>
      <c r="AB85" s="61">
        <v>2263095</v>
      </c>
      <c r="AC85" s="47">
        <v>1100000</v>
      </c>
      <c r="AD85" s="49">
        <f>AB85/AC85</f>
        <v>2.0573590909090909</v>
      </c>
      <c r="AE85" s="43">
        <v>1474840</v>
      </c>
      <c r="AF85" s="43">
        <v>1000000</v>
      </c>
      <c r="AG85" s="73">
        <f>AE85/AF85</f>
        <v>1.4748399999999999</v>
      </c>
      <c r="AH85" s="61">
        <v>1776015</v>
      </c>
      <c r="AI85" s="47">
        <v>1100000</v>
      </c>
      <c r="AJ85" s="49">
        <f>AH85/AI85</f>
        <v>1.614559090909091</v>
      </c>
      <c r="AK85" s="44">
        <v>1282875</v>
      </c>
      <c r="AL85" s="44">
        <v>900000</v>
      </c>
      <c r="AM85" s="73">
        <f>AK85/AL85</f>
        <v>1.4254166666666668</v>
      </c>
      <c r="AN85" s="61">
        <v>1103535</v>
      </c>
      <c r="AO85" s="47">
        <v>1100000</v>
      </c>
      <c r="AP85" s="49">
        <f>AN85/AO85</f>
        <v>1.0032136363636364</v>
      </c>
      <c r="AQ85" s="44">
        <v>375930</v>
      </c>
      <c r="AR85" s="44">
        <v>900000</v>
      </c>
      <c r="AS85" s="62">
        <f>AQ85/AR85</f>
        <v>0.41770000000000002</v>
      </c>
      <c r="AT85" s="61">
        <v>396730</v>
      </c>
      <c r="AU85" s="47">
        <v>1000000</v>
      </c>
      <c r="AV85" s="49">
        <f>AT85/AU85</f>
        <v>0.39673000000000003</v>
      </c>
      <c r="AW85" s="44">
        <v>906185</v>
      </c>
      <c r="AX85" s="44">
        <v>900000</v>
      </c>
      <c r="AY85" s="62">
        <f>AW85/AX85</f>
        <v>1.0068722222222222</v>
      </c>
      <c r="AZ85" s="61">
        <v>494900</v>
      </c>
      <c r="BA85" s="47">
        <v>1000000</v>
      </c>
      <c r="BB85" s="49">
        <f>AZ85/BA85</f>
        <v>0.49490000000000001</v>
      </c>
      <c r="BC85" s="44">
        <v>572090</v>
      </c>
      <c r="BD85" s="44">
        <v>950000</v>
      </c>
      <c r="BE85" s="62">
        <f>BC85/BD85</f>
        <v>0.60219999999999996</v>
      </c>
      <c r="BF85" s="61">
        <v>474525</v>
      </c>
      <c r="BG85" s="47">
        <v>750000</v>
      </c>
      <c r="BH85" s="49">
        <f>BF85/BG85</f>
        <v>0.63270000000000004</v>
      </c>
      <c r="BI85" s="44">
        <v>0</v>
      </c>
      <c r="BJ85" s="44">
        <v>153225</v>
      </c>
      <c r="BK85" s="62">
        <f>BI85/BJ85</f>
        <v>0</v>
      </c>
      <c r="BL85" s="52">
        <v>1008360</v>
      </c>
      <c r="BM85" s="47">
        <v>750000</v>
      </c>
      <c r="BN85" s="49">
        <v>1.3444799999999999</v>
      </c>
      <c r="BO85" s="47">
        <v>1032410</v>
      </c>
      <c r="BP85" s="47">
        <v>750000</v>
      </c>
      <c r="BQ85" s="49">
        <v>1.3765466666666666</v>
      </c>
    </row>
    <row r="86" spans="1:69" s="13" customFormat="1">
      <c r="A86" s="101" t="s">
        <v>28</v>
      </c>
      <c r="B86" s="48" t="s">
        <v>29</v>
      </c>
      <c r="C86" s="103" t="s">
        <v>121</v>
      </c>
      <c r="D86" s="61">
        <v>659370</v>
      </c>
      <c r="E86" s="47">
        <v>600000</v>
      </c>
      <c r="F86" s="49">
        <f t="shared" si="29"/>
        <v>1.0989500000000001</v>
      </c>
      <c r="G86" s="47">
        <v>268630</v>
      </c>
      <c r="H86" s="47">
        <v>750000</v>
      </c>
      <c r="I86" s="49">
        <f t="shared" si="30"/>
        <v>0.35817333333333334</v>
      </c>
      <c r="J86" s="61">
        <v>722880</v>
      </c>
      <c r="K86" s="47">
        <v>650000</v>
      </c>
      <c r="L86" s="49">
        <f t="shared" si="31"/>
        <v>1.112123076923077</v>
      </c>
      <c r="M86" s="47">
        <v>554005</v>
      </c>
      <c r="N86" s="47">
        <v>750000</v>
      </c>
      <c r="O86" s="49">
        <f t="shared" si="32"/>
        <v>0.73867333333333329</v>
      </c>
      <c r="P86" s="61">
        <v>1012335</v>
      </c>
      <c r="Q86" s="47">
        <v>700000</v>
      </c>
      <c r="R86" s="49">
        <f t="shared" si="33"/>
        <v>1.4461928571428571</v>
      </c>
      <c r="S86" s="47">
        <v>1403500</v>
      </c>
      <c r="T86" s="47">
        <v>750000</v>
      </c>
      <c r="U86" s="62">
        <f t="shared" si="34"/>
        <v>1.8713333333333333</v>
      </c>
      <c r="V86" s="61">
        <v>1876990</v>
      </c>
      <c r="W86" s="47">
        <v>800000</v>
      </c>
      <c r="X86" s="49">
        <f t="shared" ref="X86:X97" si="50">V86/W86</f>
        <v>2.3462375</v>
      </c>
      <c r="Y86" s="43">
        <v>1075975</v>
      </c>
      <c r="Z86" s="43">
        <v>950000</v>
      </c>
      <c r="AA86" s="73">
        <f t="shared" ref="AA86:AA97" si="51">Y86/Z86</f>
        <v>1.1326052631578947</v>
      </c>
      <c r="AB86" s="61">
        <v>1536615</v>
      </c>
      <c r="AC86" s="47">
        <v>1000000</v>
      </c>
      <c r="AD86" s="49">
        <f t="shared" ref="AD86:AD97" si="52">AB86/AC86</f>
        <v>1.5366150000000001</v>
      </c>
      <c r="AE86" s="43">
        <v>1253675</v>
      </c>
      <c r="AF86" s="43">
        <v>950000</v>
      </c>
      <c r="AG86" s="73">
        <f t="shared" ref="AG86:AG97" si="53">AE86/AF86</f>
        <v>1.319657894736842</v>
      </c>
      <c r="AH86" s="61">
        <v>1081830</v>
      </c>
      <c r="AI86" s="47">
        <v>1050000</v>
      </c>
      <c r="AJ86" s="49">
        <f t="shared" ref="AJ86:AJ97" si="54">AH86/AI86</f>
        <v>1.0303142857142857</v>
      </c>
      <c r="AK86" s="44">
        <v>400215</v>
      </c>
      <c r="AL86" s="44">
        <v>950000</v>
      </c>
      <c r="AM86" s="73">
        <f t="shared" ref="AM86:AM97" si="55">AK86/AL86</f>
        <v>0.42127894736842103</v>
      </c>
      <c r="AN86" s="61">
        <v>809665</v>
      </c>
      <c r="AO86" s="47">
        <v>1000000</v>
      </c>
      <c r="AP86" s="49">
        <f t="shared" ref="AP86:AP97" si="56">AN86/AO86</f>
        <v>0.80966499999999997</v>
      </c>
      <c r="AQ86" s="44">
        <v>166575</v>
      </c>
      <c r="AR86" s="44">
        <v>950000</v>
      </c>
      <c r="AS86" s="62">
        <f t="shared" ref="AS86:AS97" si="57">AQ86/AR86</f>
        <v>0.17534210526315788</v>
      </c>
      <c r="AT86" s="61">
        <v>728160</v>
      </c>
      <c r="AU86" s="47">
        <v>850000</v>
      </c>
      <c r="AV86" s="49">
        <f t="shared" ref="AV86:AV97" si="58">AT86/AU86</f>
        <v>0.85665882352941181</v>
      </c>
      <c r="AW86" s="44">
        <v>389130</v>
      </c>
      <c r="AX86" s="44">
        <v>850000</v>
      </c>
      <c r="AY86" s="62">
        <f t="shared" ref="AY86:AY97" si="59">AW86/AX86</f>
        <v>0.45779999999999998</v>
      </c>
      <c r="AZ86" s="61">
        <v>651880</v>
      </c>
      <c r="BA86" s="47">
        <v>850000</v>
      </c>
      <c r="BB86" s="49">
        <f t="shared" ref="BB86:BB97" si="60">AZ86/BA86</f>
        <v>0.76691764705882348</v>
      </c>
      <c r="BC86" s="44">
        <v>151565</v>
      </c>
      <c r="BD86" s="44">
        <v>850000</v>
      </c>
      <c r="BE86" s="62">
        <f t="shared" ref="BE86:BE97" si="61">BC86/BD86</f>
        <v>0.17831176470588236</v>
      </c>
      <c r="BF86" s="61">
        <v>783280</v>
      </c>
      <c r="BG86" s="47">
        <v>750000</v>
      </c>
      <c r="BH86" s="49">
        <f t="shared" ref="BH86:BH97" si="62">BF86/BG86</f>
        <v>1.0443733333333334</v>
      </c>
      <c r="BI86" s="44">
        <v>950820</v>
      </c>
      <c r="BJ86" s="44">
        <v>850000</v>
      </c>
      <c r="BK86" s="62">
        <f t="shared" ref="BK86:BK97" si="63">BI86/BJ86</f>
        <v>1.1186117647058824</v>
      </c>
      <c r="BL86" s="52">
        <v>402215</v>
      </c>
      <c r="BM86" s="47">
        <v>750000</v>
      </c>
      <c r="BN86" s="49">
        <v>0.53628666666666669</v>
      </c>
      <c r="BO86" s="47">
        <v>859265</v>
      </c>
      <c r="BP86" s="47">
        <v>750000</v>
      </c>
      <c r="BQ86" s="49">
        <v>1.1456866666666667</v>
      </c>
    </row>
    <row r="87" spans="1:69" s="13" customFormat="1">
      <c r="A87" s="101" t="s">
        <v>28</v>
      </c>
      <c r="B87" s="48" t="s">
        <v>29</v>
      </c>
      <c r="C87" s="103" t="s">
        <v>122</v>
      </c>
      <c r="D87" s="61">
        <v>219365</v>
      </c>
      <c r="E87" s="47">
        <v>550000</v>
      </c>
      <c r="F87" s="49">
        <f t="shared" si="29"/>
        <v>0.39884545454545456</v>
      </c>
      <c r="G87" s="47">
        <v>102585</v>
      </c>
      <c r="H87" s="47">
        <v>650000</v>
      </c>
      <c r="I87" s="49">
        <f t="shared" si="30"/>
        <v>0.15782307692307693</v>
      </c>
      <c r="J87" s="61">
        <v>85975</v>
      </c>
      <c r="K87" s="47">
        <v>550000</v>
      </c>
      <c r="L87" s="49">
        <f t="shared" si="31"/>
        <v>0.15631818181818183</v>
      </c>
      <c r="M87" s="47">
        <v>735290</v>
      </c>
      <c r="N87" s="47">
        <v>650000</v>
      </c>
      <c r="O87" s="49">
        <f t="shared" si="32"/>
        <v>1.1312153846153845</v>
      </c>
      <c r="P87" s="61">
        <v>730275</v>
      </c>
      <c r="Q87" s="47">
        <v>550000</v>
      </c>
      <c r="R87" s="49">
        <f t="shared" si="33"/>
        <v>1.3277727272727273</v>
      </c>
      <c r="S87" s="47">
        <v>976435</v>
      </c>
      <c r="T87" s="47">
        <v>700000</v>
      </c>
      <c r="U87" s="62">
        <f t="shared" si="34"/>
        <v>1.3949071428571429</v>
      </c>
      <c r="V87" s="61">
        <v>1602910</v>
      </c>
      <c r="W87" s="47">
        <v>500000</v>
      </c>
      <c r="X87" s="49">
        <f t="shared" si="50"/>
        <v>3.2058200000000001</v>
      </c>
      <c r="Y87" s="43">
        <v>954750</v>
      </c>
      <c r="Z87" s="43">
        <v>900000</v>
      </c>
      <c r="AA87" s="73">
        <f t="shared" si="51"/>
        <v>1.0608333333333333</v>
      </c>
      <c r="AB87" s="61">
        <v>1328970</v>
      </c>
      <c r="AC87" s="47">
        <v>650000</v>
      </c>
      <c r="AD87" s="49">
        <f t="shared" si="52"/>
        <v>2.0445692307692309</v>
      </c>
      <c r="AE87" s="43">
        <v>1205830</v>
      </c>
      <c r="AF87" s="43">
        <v>900000</v>
      </c>
      <c r="AG87" s="73">
        <f t="shared" si="53"/>
        <v>1.3398111111111111</v>
      </c>
      <c r="AH87" s="61">
        <v>1333150</v>
      </c>
      <c r="AI87" s="47">
        <v>800000</v>
      </c>
      <c r="AJ87" s="49">
        <f t="shared" si="54"/>
        <v>1.6664375</v>
      </c>
      <c r="AK87" s="44">
        <v>174255</v>
      </c>
      <c r="AL87" s="44">
        <v>950000</v>
      </c>
      <c r="AM87" s="73">
        <f t="shared" si="55"/>
        <v>0.18342631578947369</v>
      </c>
      <c r="AN87" s="61">
        <v>514805</v>
      </c>
      <c r="AO87" s="47">
        <v>800000</v>
      </c>
      <c r="AP87" s="49">
        <f t="shared" si="56"/>
        <v>0.64350624999999995</v>
      </c>
      <c r="AQ87" s="44">
        <v>85980</v>
      </c>
      <c r="AR87" s="44">
        <v>850000</v>
      </c>
      <c r="AS87" s="62">
        <f t="shared" si="57"/>
        <v>0.10115294117647058</v>
      </c>
      <c r="AT87" s="61">
        <v>330135</v>
      </c>
      <c r="AU87" s="47">
        <v>550000</v>
      </c>
      <c r="AV87" s="49">
        <f t="shared" si="58"/>
        <v>0.60024545454545453</v>
      </c>
      <c r="AW87" s="44">
        <v>713405</v>
      </c>
      <c r="AX87" s="44">
        <v>700000</v>
      </c>
      <c r="AY87" s="62">
        <f t="shared" si="59"/>
        <v>1.01915</v>
      </c>
      <c r="AZ87" s="61">
        <v>634215</v>
      </c>
      <c r="BA87" s="47">
        <v>550000</v>
      </c>
      <c r="BB87" s="49">
        <f t="shared" si="60"/>
        <v>1.1531181818181817</v>
      </c>
      <c r="BC87" s="44">
        <v>74675</v>
      </c>
      <c r="BD87" s="44">
        <v>700000</v>
      </c>
      <c r="BE87" s="62">
        <f t="shared" si="61"/>
        <v>0.10667857142857143</v>
      </c>
      <c r="BF87" s="61">
        <v>977450</v>
      </c>
      <c r="BG87" s="47">
        <v>550000</v>
      </c>
      <c r="BH87" s="49">
        <f t="shared" si="62"/>
        <v>1.7771818181818182</v>
      </c>
      <c r="BI87" s="44">
        <v>702580</v>
      </c>
      <c r="BJ87" s="44">
        <v>700000</v>
      </c>
      <c r="BK87" s="62">
        <f t="shared" si="63"/>
        <v>1.0036857142857143</v>
      </c>
      <c r="BL87" s="52">
        <v>113075</v>
      </c>
      <c r="BM87" s="47">
        <v>550000</v>
      </c>
      <c r="BN87" s="49">
        <v>0.2055909090909091</v>
      </c>
      <c r="BO87" s="47">
        <v>711410</v>
      </c>
      <c r="BP87" s="47">
        <v>650000</v>
      </c>
      <c r="BQ87" s="49">
        <v>1.0944769230769231</v>
      </c>
    </row>
    <row r="88" spans="1:69" s="13" customFormat="1">
      <c r="A88" s="101" t="s">
        <v>28</v>
      </c>
      <c r="B88" s="48" t="s">
        <v>29</v>
      </c>
      <c r="C88" s="103" t="s">
        <v>123</v>
      </c>
      <c r="D88" s="61">
        <v>2877950</v>
      </c>
      <c r="E88" s="47">
        <v>2500000</v>
      </c>
      <c r="F88" s="49">
        <f t="shared" si="29"/>
        <v>1.1511800000000001</v>
      </c>
      <c r="G88" s="47">
        <v>2712300</v>
      </c>
      <c r="H88" s="47">
        <v>2700000</v>
      </c>
      <c r="I88" s="49">
        <f t="shared" si="30"/>
        <v>1.0045555555555556</v>
      </c>
      <c r="J88" s="61">
        <v>2675545</v>
      </c>
      <c r="K88" s="47">
        <v>2650000</v>
      </c>
      <c r="L88" s="49">
        <f t="shared" si="31"/>
        <v>1.0096396226415094</v>
      </c>
      <c r="M88" s="47">
        <v>2778585</v>
      </c>
      <c r="N88" s="47">
        <v>2700000</v>
      </c>
      <c r="O88" s="49">
        <f t="shared" si="32"/>
        <v>1.0291055555555555</v>
      </c>
      <c r="P88" s="61">
        <v>2714815</v>
      </c>
      <c r="Q88" s="47">
        <v>2600000</v>
      </c>
      <c r="R88" s="49">
        <f t="shared" si="33"/>
        <v>1.0441596153846153</v>
      </c>
      <c r="S88" s="47">
        <v>3020715</v>
      </c>
      <c r="T88" s="47">
        <v>2850000</v>
      </c>
      <c r="U88" s="62">
        <f t="shared" si="34"/>
        <v>1.0599000000000001</v>
      </c>
      <c r="V88" s="61">
        <v>4542875</v>
      </c>
      <c r="W88" s="47">
        <v>2600000</v>
      </c>
      <c r="X88" s="49">
        <f t="shared" si="50"/>
        <v>1.7472596153846154</v>
      </c>
      <c r="Y88" s="43">
        <v>3504865</v>
      </c>
      <c r="Z88" s="43">
        <v>3050000</v>
      </c>
      <c r="AA88" s="73">
        <f t="shared" si="51"/>
        <v>1.1491360655737706</v>
      </c>
      <c r="AB88" s="61">
        <v>5430095</v>
      </c>
      <c r="AC88" s="47">
        <v>2800000</v>
      </c>
      <c r="AD88" s="49">
        <f t="shared" si="52"/>
        <v>1.9393196428571429</v>
      </c>
      <c r="AE88" s="43">
        <v>3050885</v>
      </c>
      <c r="AF88" s="43">
        <v>3050000</v>
      </c>
      <c r="AG88" s="73">
        <f t="shared" si="53"/>
        <v>1.0002901639344262</v>
      </c>
      <c r="AH88" s="61">
        <v>2874030</v>
      </c>
      <c r="AI88" s="47">
        <v>2700000</v>
      </c>
      <c r="AJ88" s="49">
        <f t="shared" si="54"/>
        <v>1.0644555555555555</v>
      </c>
      <c r="AK88" s="44">
        <v>3082965</v>
      </c>
      <c r="AL88" s="44">
        <v>3000000</v>
      </c>
      <c r="AM88" s="73">
        <f t="shared" si="55"/>
        <v>1.027655</v>
      </c>
      <c r="AN88" s="61">
        <v>3037940</v>
      </c>
      <c r="AO88" s="47">
        <v>2700000</v>
      </c>
      <c r="AP88" s="49">
        <f t="shared" si="56"/>
        <v>1.1251629629629629</v>
      </c>
      <c r="AQ88" s="44">
        <v>3152910</v>
      </c>
      <c r="AR88" s="44">
        <v>3000000</v>
      </c>
      <c r="AS88" s="62">
        <f t="shared" si="57"/>
        <v>1.05097</v>
      </c>
      <c r="AT88" s="61">
        <v>2972810</v>
      </c>
      <c r="AU88" s="47">
        <v>1000000</v>
      </c>
      <c r="AV88" s="49">
        <f t="shared" si="58"/>
        <v>2.97281</v>
      </c>
      <c r="AW88" s="44">
        <v>3116195</v>
      </c>
      <c r="AX88" s="44">
        <v>2900000</v>
      </c>
      <c r="AY88" s="62">
        <f t="shared" si="59"/>
        <v>1.0745499999999999</v>
      </c>
      <c r="AZ88" s="61">
        <v>3049000</v>
      </c>
      <c r="BA88" s="47">
        <v>2800000</v>
      </c>
      <c r="BB88" s="49">
        <f t="shared" si="60"/>
        <v>1.0889285714285715</v>
      </c>
      <c r="BC88" s="44">
        <v>2303485</v>
      </c>
      <c r="BD88" s="44">
        <v>3100000</v>
      </c>
      <c r="BE88" s="62">
        <f t="shared" si="61"/>
        <v>0.74305967741935486</v>
      </c>
      <c r="BF88" s="61">
        <v>2849805</v>
      </c>
      <c r="BG88" s="47">
        <v>2700000</v>
      </c>
      <c r="BH88" s="49">
        <f t="shared" si="62"/>
        <v>1.0554833333333333</v>
      </c>
      <c r="BI88" s="44">
        <v>9914910</v>
      </c>
      <c r="BJ88" s="44">
        <v>3100000</v>
      </c>
      <c r="BK88" s="62">
        <f t="shared" si="63"/>
        <v>3.1983580645161291</v>
      </c>
      <c r="BL88" s="52">
        <v>2236635</v>
      </c>
      <c r="BM88" s="47">
        <v>2700000</v>
      </c>
      <c r="BN88" s="49">
        <v>0.82838333333333336</v>
      </c>
      <c r="BO88" s="47">
        <v>3335475</v>
      </c>
      <c r="BP88" s="47">
        <v>2900000</v>
      </c>
      <c r="BQ88" s="49">
        <v>1.1501637931034483</v>
      </c>
    </row>
    <row r="89" spans="1:69" s="13" customFormat="1">
      <c r="A89" s="101" t="s">
        <v>28</v>
      </c>
      <c r="B89" s="48" t="s">
        <v>29</v>
      </c>
      <c r="C89" s="103" t="s">
        <v>124</v>
      </c>
      <c r="D89" s="61">
        <v>2524705</v>
      </c>
      <c r="E89" s="47">
        <v>2800000</v>
      </c>
      <c r="F89" s="49">
        <f t="shared" si="29"/>
        <v>0.9016803571428571</v>
      </c>
      <c r="G89" s="47">
        <v>2137805</v>
      </c>
      <c r="H89" s="47">
        <v>2800000</v>
      </c>
      <c r="I89" s="49">
        <f t="shared" si="30"/>
        <v>0.76350178571428573</v>
      </c>
      <c r="J89" s="61">
        <v>2151390</v>
      </c>
      <c r="K89" s="47">
        <v>2900000</v>
      </c>
      <c r="L89" s="49">
        <f t="shared" si="31"/>
        <v>0.74185862068965513</v>
      </c>
      <c r="M89" s="47">
        <v>2138615</v>
      </c>
      <c r="N89" s="47">
        <v>2700000</v>
      </c>
      <c r="O89" s="49">
        <f t="shared" si="32"/>
        <v>0.79207962962962963</v>
      </c>
      <c r="P89" s="61">
        <v>2988640</v>
      </c>
      <c r="Q89" s="47">
        <v>2900000</v>
      </c>
      <c r="R89" s="49">
        <f t="shared" si="33"/>
        <v>1.0305655172413792</v>
      </c>
      <c r="S89" s="47">
        <v>3302565</v>
      </c>
      <c r="T89" s="47">
        <v>2700000</v>
      </c>
      <c r="U89" s="62">
        <f t="shared" si="34"/>
        <v>1.2231722222222223</v>
      </c>
      <c r="V89" s="61">
        <v>4991970</v>
      </c>
      <c r="W89" s="47">
        <v>2900000</v>
      </c>
      <c r="X89" s="49">
        <f t="shared" si="50"/>
        <v>1.7213689655172413</v>
      </c>
      <c r="Y89" s="43">
        <v>3354820</v>
      </c>
      <c r="Z89" s="43">
        <v>2900000</v>
      </c>
      <c r="AA89" s="73">
        <f t="shared" si="51"/>
        <v>1.1568344827586208</v>
      </c>
      <c r="AB89" s="61">
        <v>5342795</v>
      </c>
      <c r="AC89" s="47">
        <v>3050000</v>
      </c>
      <c r="AD89" s="49">
        <f t="shared" si="52"/>
        <v>1.7517360655737706</v>
      </c>
      <c r="AE89" s="43">
        <v>3173485</v>
      </c>
      <c r="AF89" s="43">
        <v>2900000</v>
      </c>
      <c r="AG89" s="73">
        <f t="shared" si="53"/>
        <v>1.0943051724137931</v>
      </c>
      <c r="AH89" s="61">
        <v>3792245</v>
      </c>
      <c r="AI89" s="47">
        <v>2900000</v>
      </c>
      <c r="AJ89" s="49">
        <f t="shared" si="54"/>
        <v>1.3076706896551724</v>
      </c>
      <c r="AK89" s="44">
        <v>3520859</v>
      </c>
      <c r="AL89" s="44">
        <v>2800000</v>
      </c>
      <c r="AM89" s="73">
        <f t="shared" si="55"/>
        <v>1.2574496428571429</v>
      </c>
      <c r="AN89" s="61">
        <v>2972630</v>
      </c>
      <c r="AO89" s="47">
        <v>2800000</v>
      </c>
      <c r="AP89" s="49">
        <f t="shared" si="56"/>
        <v>1.0616535714285715</v>
      </c>
      <c r="AQ89" s="44">
        <v>3384524</v>
      </c>
      <c r="AR89" s="44">
        <v>2700000</v>
      </c>
      <c r="AS89" s="62">
        <f t="shared" si="57"/>
        <v>1.2535274074074074</v>
      </c>
      <c r="AT89" s="61">
        <v>2869070</v>
      </c>
      <c r="AU89" s="47">
        <v>2900000</v>
      </c>
      <c r="AV89" s="49">
        <f t="shared" si="58"/>
        <v>0.98933448275862068</v>
      </c>
      <c r="AW89" s="44">
        <v>2807115</v>
      </c>
      <c r="AX89" s="44">
        <v>2700000</v>
      </c>
      <c r="AY89" s="62">
        <f t="shared" si="59"/>
        <v>1.0396722222222223</v>
      </c>
      <c r="AZ89" s="61">
        <v>1971235</v>
      </c>
      <c r="BA89" s="47">
        <v>2900000</v>
      </c>
      <c r="BB89" s="49">
        <f t="shared" si="60"/>
        <v>0.67973620689655168</v>
      </c>
      <c r="BC89" s="44">
        <v>2889845</v>
      </c>
      <c r="BD89" s="44">
        <v>2900000</v>
      </c>
      <c r="BE89" s="62">
        <f t="shared" si="61"/>
        <v>0.99649827586206896</v>
      </c>
      <c r="BF89" s="61">
        <v>3022845</v>
      </c>
      <c r="BG89" s="47">
        <v>2800000</v>
      </c>
      <c r="BH89" s="49">
        <f t="shared" si="62"/>
        <v>1.0795874999999999</v>
      </c>
      <c r="BI89" s="44">
        <v>2312145</v>
      </c>
      <c r="BJ89" s="44">
        <v>3000000</v>
      </c>
      <c r="BK89" s="62">
        <f t="shared" si="63"/>
        <v>0.77071500000000004</v>
      </c>
      <c r="BL89" s="52">
        <v>2947905</v>
      </c>
      <c r="BM89" s="47">
        <v>2800000</v>
      </c>
      <c r="BN89" s="49">
        <v>1.0528232142857143</v>
      </c>
      <c r="BO89" s="47">
        <v>2391125</v>
      </c>
      <c r="BP89" s="47">
        <v>2800000</v>
      </c>
      <c r="BQ89" s="49">
        <v>0.85397321428571427</v>
      </c>
    </row>
    <row r="90" spans="1:69" s="13" customFormat="1">
      <c r="A90" s="101" t="s">
        <v>28</v>
      </c>
      <c r="B90" s="48" t="s">
        <v>29</v>
      </c>
      <c r="C90" s="103" t="s">
        <v>125</v>
      </c>
      <c r="D90" s="61">
        <v>157160</v>
      </c>
      <c r="E90" s="47">
        <v>500000</v>
      </c>
      <c r="F90" s="49">
        <f t="shared" si="29"/>
        <v>0.31431999999999999</v>
      </c>
      <c r="G90" s="47">
        <v>91075</v>
      </c>
      <c r="H90" s="47">
        <v>550000</v>
      </c>
      <c r="I90" s="49">
        <f t="shared" si="30"/>
        <v>0.16559090909090909</v>
      </c>
      <c r="J90" s="61">
        <v>85280</v>
      </c>
      <c r="K90" s="47">
        <v>500000</v>
      </c>
      <c r="L90" s="49">
        <f t="shared" si="31"/>
        <v>0.17055999999999999</v>
      </c>
      <c r="M90" s="47">
        <v>58080</v>
      </c>
      <c r="N90" s="47">
        <v>550000</v>
      </c>
      <c r="O90" s="49">
        <f t="shared" si="32"/>
        <v>0.1056</v>
      </c>
      <c r="P90" s="61">
        <v>1382695</v>
      </c>
      <c r="Q90" s="47">
        <v>500000</v>
      </c>
      <c r="R90" s="49">
        <f t="shared" si="33"/>
        <v>2.76539</v>
      </c>
      <c r="S90" s="47">
        <v>813780</v>
      </c>
      <c r="T90" s="47">
        <v>550000</v>
      </c>
      <c r="U90" s="62">
        <f t="shared" si="34"/>
        <v>1.4796</v>
      </c>
      <c r="V90" s="61">
        <v>2136715</v>
      </c>
      <c r="W90" s="47">
        <v>600000</v>
      </c>
      <c r="X90" s="49">
        <f t="shared" si="50"/>
        <v>3.5611916666666668</v>
      </c>
      <c r="Y90" s="43">
        <v>1495045</v>
      </c>
      <c r="Z90" s="43">
        <v>700000</v>
      </c>
      <c r="AA90" s="73">
        <f t="shared" si="51"/>
        <v>2.1357785714285713</v>
      </c>
      <c r="AB90" s="61">
        <v>1912625</v>
      </c>
      <c r="AC90" s="47">
        <v>800000</v>
      </c>
      <c r="AD90" s="49">
        <f t="shared" si="52"/>
        <v>2.3907812499999999</v>
      </c>
      <c r="AE90" s="43">
        <v>137760</v>
      </c>
      <c r="AF90" s="43">
        <v>900000</v>
      </c>
      <c r="AG90" s="73">
        <f t="shared" si="53"/>
        <v>0.15306666666666666</v>
      </c>
      <c r="AH90" s="61">
        <v>138275</v>
      </c>
      <c r="AI90" s="47">
        <v>900000</v>
      </c>
      <c r="AJ90" s="49">
        <f t="shared" si="54"/>
        <v>0.15363888888888888</v>
      </c>
      <c r="AK90" s="44">
        <v>136270</v>
      </c>
      <c r="AL90" s="44">
        <v>900000</v>
      </c>
      <c r="AM90" s="73">
        <f t="shared" si="55"/>
        <v>0.15141111111111111</v>
      </c>
      <c r="AN90" s="61">
        <v>853185</v>
      </c>
      <c r="AO90" s="47">
        <v>600000</v>
      </c>
      <c r="AP90" s="49">
        <f t="shared" si="56"/>
        <v>1.421975</v>
      </c>
      <c r="AQ90" s="44">
        <v>100480</v>
      </c>
      <c r="AR90" s="44">
        <v>800000</v>
      </c>
      <c r="AS90" s="62">
        <f t="shared" si="57"/>
        <v>0.12559999999999999</v>
      </c>
      <c r="AT90" s="61">
        <v>205850</v>
      </c>
      <c r="AU90" s="47">
        <v>550000</v>
      </c>
      <c r="AV90" s="49">
        <f t="shared" si="58"/>
        <v>0.37427272727272726</v>
      </c>
      <c r="AW90" s="44">
        <v>956545</v>
      </c>
      <c r="AX90" s="44">
        <v>700000</v>
      </c>
      <c r="AY90" s="62">
        <f t="shared" si="59"/>
        <v>1.3664928571428572</v>
      </c>
      <c r="AZ90" s="61">
        <v>53290</v>
      </c>
      <c r="BA90" s="47">
        <v>550000</v>
      </c>
      <c r="BB90" s="49">
        <f t="shared" si="60"/>
        <v>9.6890909090909097E-2</v>
      </c>
      <c r="BC90" s="44">
        <v>908250</v>
      </c>
      <c r="BD90" s="44">
        <v>650000</v>
      </c>
      <c r="BE90" s="62">
        <f t="shared" si="61"/>
        <v>1.3973076923076924</v>
      </c>
      <c r="BF90" s="61">
        <v>109075</v>
      </c>
      <c r="BG90" s="47">
        <v>550000</v>
      </c>
      <c r="BH90" s="49">
        <f t="shared" si="62"/>
        <v>0.19831818181818181</v>
      </c>
      <c r="BI90" s="44">
        <v>76880</v>
      </c>
      <c r="BJ90" s="44">
        <v>650000</v>
      </c>
      <c r="BK90" s="62">
        <f t="shared" si="63"/>
        <v>0.11827692307692307</v>
      </c>
      <c r="BL90" s="52">
        <v>100380</v>
      </c>
      <c r="BM90" s="47">
        <v>550000</v>
      </c>
      <c r="BN90" s="49">
        <v>0.1825090909090909</v>
      </c>
      <c r="BO90" s="47">
        <v>978850</v>
      </c>
      <c r="BP90" s="47">
        <v>550000</v>
      </c>
      <c r="BQ90" s="49">
        <v>1.7797272727272728</v>
      </c>
    </row>
    <row r="91" spans="1:69" s="13" customFormat="1">
      <c r="A91" s="101" t="s">
        <v>28</v>
      </c>
      <c r="B91" s="48" t="s">
        <v>29</v>
      </c>
      <c r="C91" s="103" t="s">
        <v>126</v>
      </c>
      <c r="D91" s="61">
        <v>232860</v>
      </c>
      <c r="E91" s="47">
        <v>500000</v>
      </c>
      <c r="F91" s="49">
        <f t="shared" si="29"/>
        <v>0.46572000000000002</v>
      </c>
      <c r="G91" s="47">
        <v>88680</v>
      </c>
      <c r="H91" s="47">
        <v>550000</v>
      </c>
      <c r="I91" s="49">
        <f t="shared" si="30"/>
        <v>0.16123636363636365</v>
      </c>
      <c r="J91" s="61">
        <v>119775</v>
      </c>
      <c r="K91" s="47">
        <v>450000</v>
      </c>
      <c r="L91" s="49">
        <f t="shared" si="31"/>
        <v>0.26616666666666666</v>
      </c>
      <c r="M91" s="47">
        <v>0</v>
      </c>
      <c r="N91" s="47">
        <v>550000</v>
      </c>
      <c r="O91" s="49">
        <f t="shared" si="32"/>
        <v>0</v>
      </c>
      <c r="P91" s="61">
        <v>205150</v>
      </c>
      <c r="Q91" s="47">
        <v>500000</v>
      </c>
      <c r="R91" s="49">
        <f t="shared" si="33"/>
        <v>0.4103</v>
      </c>
      <c r="S91" s="47">
        <v>347930</v>
      </c>
      <c r="T91" s="47">
        <v>550000</v>
      </c>
      <c r="U91" s="62">
        <f t="shared" si="34"/>
        <v>0.63260000000000005</v>
      </c>
      <c r="V91" s="61">
        <v>849925</v>
      </c>
      <c r="W91" s="47">
        <v>500000</v>
      </c>
      <c r="X91" s="49">
        <f t="shared" si="50"/>
        <v>1.6998500000000001</v>
      </c>
      <c r="Y91" s="43">
        <v>414520</v>
      </c>
      <c r="Z91" s="43">
        <v>600000</v>
      </c>
      <c r="AA91" s="73">
        <f t="shared" si="51"/>
        <v>0.69086666666666663</v>
      </c>
      <c r="AB91" s="61">
        <v>805135</v>
      </c>
      <c r="AC91" s="47">
        <v>500000</v>
      </c>
      <c r="AD91" s="49">
        <f t="shared" si="52"/>
        <v>1.6102700000000001</v>
      </c>
      <c r="AE91" s="43">
        <v>178960</v>
      </c>
      <c r="AF91" s="43">
        <v>461290</v>
      </c>
      <c r="AG91" s="73">
        <f t="shared" si="53"/>
        <v>0.38795551605280842</v>
      </c>
      <c r="AH91" s="61"/>
      <c r="AI91" s="47"/>
      <c r="AJ91" s="49"/>
      <c r="AK91" s="44"/>
      <c r="AL91" s="44"/>
      <c r="AM91" s="73"/>
      <c r="AN91" s="61"/>
      <c r="AO91" s="47"/>
      <c r="AP91" s="49"/>
      <c r="AQ91" s="44"/>
      <c r="AR91" s="44"/>
      <c r="AS91" s="62"/>
      <c r="AT91" s="61"/>
      <c r="AU91" s="47"/>
      <c r="AV91" s="49"/>
      <c r="AW91" s="44"/>
      <c r="AX91" s="44"/>
      <c r="AY91" s="62"/>
      <c r="AZ91" s="61"/>
      <c r="BA91" s="47"/>
      <c r="BB91" s="49"/>
      <c r="BC91" s="44"/>
      <c r="BD91" s="44"/>
      <c r="BE91" s="62"/>
      <c r="BF91" s="61"/>
      <c r="BG91" s="47"/>
      <c r="BH91" s="49"/>
      <c r="BI91" s="44"/>
      <c r="BJ91" s="44"/>
      <c r="BK91" s="62"/>
      <c r="BL91" s="52">
        <v>322645</v>
      </c>
      <c r="BM91" s="47">
        <v>500000</v>
      </c>
      <c r="BN91" s="49">
        <v>0.64529000000000003</v>
      </c>
      <c r="BO91" s="47">
        <v>165650</v>
      </c>
      <c r="BP91" s="47">
        <v>500000</v>
      </c>
      <c r="BQ91" s="49">
        <v>0.33130000000000004</v>
      </c>
    </row>
    <row r="92" spans="1:69" s="13" customFormat="1">
      <c r="A92" s="101" t="s">
        <v>28</v>
      </c>
      <c r="B92" s="48" t="s">
        <v>29</v>
      </c>
      <c r="C92" s="103" t="s">
        <v>127</v>
      </c>
      <c r="D92" s="61">
        <v>471600</v>
      </c>
      <c r="E92" s="47">
        <v>550000</v>
      </c>
      <c r="F92" s="49">
        <f t="shared" si="29"/>
        <v>0.85745454545454547</v>
      </c>
      <c r="G92" s="47">
        <v>73880</v>
      </c>
      <c r="H92" s="47">
        <v>600000</v>
      </c>
      <c r="I92" s="49">
        <f t="shared" si="30"/>
        <v>0.12313333333333333</v>
      </c>
      <c r="J92" s="61">
        <v>192550</v>
      </c>
      <c r="K92" s="47">
        <v>550000</v>
      </c>
      <c r="L92" s="49">
        <f t="shared" si="31"/>
        <v>0.35009090909090906</v>
      </c>
      <c r="M92" s="47">
        <v>814725</v>
      </c>
      <c r="N92" s="47">
        <v>600000</v>
      </c>
      <c r="O92" s="49">
        <f t="shared" si="32"/>
        <v>1.3578749999999999</v>
      </c>
      <c r="P92" s="61">
        <v>456515</v>
      </c>
      <c r="Q92" s="47">
        <v>550000</v>
      </c>
      <c r="R92" s="49">
        <f t="shared" si="33"/>
        <v>0.83002727272727272</v>
      </c>
      <c r="S92" s="47">
        <v>766370</v>
      </c>
      <c r="T92" s="47">
        <v>750000</v>
      </c>
      <c r="U92" s="62">
        <f t="shared" si="34"/>
        <v>1.0218266666666667</v>
      </c>
      <c r="V92" s="61">
        <v>1034115</v>
      </c>
      <c r="W92" s="47">
        <v>550000</v>
      </c>
      <c r="X92" s="49">
        <f t="shared" si="50"/>
        <v>1.8802090909090909</v>
      </c>
      <c r="Y92" s="43">
        <v>309930</v>
      </c>
      <c r="Z92" s="43">
        <v>850000</v>
      </c>
      <c r="AA92" s="73">
        <f t="shared" si="51"/>
        <v>0.36462352941176468</v>
      </c>
      <c r="AB92" s="61">
        <v>1452755</v>
      </c>
      <c r="AC92" s="47">
        <v>750000</v>
      </c>
      <c r="AD92" s="49">
        <f t="shared" si="52"/>
        <v>1.9370066666666668</v>
      </c>
      <c r="AE92" s="43">
        <v>850605</v>
      </c>
      <c r="AF92" s="43">
        <v>850000</v>
      </c>
      <c r="AG92" s="73">
        <f t="shared" si="53"/>
        <v>1.0007117647058823</v>
      </c>
      <c r="AH92" s="61">
        <v>1130725</v>
      </c>
      <c r="AI92" s="47">
        <v>850000</v>
      </c>
      <c r="AJ92" s="49">
        <f t="shared" si="54"/>
        <v>1.3302647058823529</v>
      </c>
      <c r="AK92" s="44">
        <v>901890</v>
      </c>
      <c r="AL92" s="44">
        <v>850000</v>
      </c>
      <c r="AM92" s="73">
        <f t="shared" si="55"/>
        <v>1.0610470588235295</v>
      </c>
      <c r="AN92" s="61">
        <v>672920</v>
      </c>
      <c r="AO92" s="47">
        <v>850000</v>
      </c>
      <c r="AP92" s="49">
        <f t="shared" si="56"/>
        <v>0.79167058823529413</v>
      </c>
      <c r="AQ92" s="44">
        <v>160185</v>
      </c>
      <c r="AR92" s="44">
        <v>850000</v>
      </c>
      <c r="AS92" s="62">
        <f t="shared" si="57"/>
        <v>0.1884529411764706</v>
      </c>
      <c r="AT92" s="61">
        <v>358540</v>
      </c>
      <c r="AU92" s="47">
        <v>850000</v>
      </c>
      <c r="AV92" s="49">
        <f t="shared" si="58"/>
        <v>0.42181176470588233</v>
      </c>
      <c r="AW92" s="44">
        <v>153665</v>
      </c>
      <c r="AX92" s="44">
        <v>800000</v>
      </c>
      <c r="AY92" s="62">
        <f t="shared" si="59"/>
        <v>0.19208125000000001</v>
      </c>
      <c r="AZ92" s="61">
        <v>349935</v>
      </c>
      <c r="BA92" s="47">
        <v>750000</v>
      </c>
      <c r="BB92" s="49">
        <f t="shared" si="60"/>
        <v>0.46657999999999999</v>
      </c>
      <c r="BC92" s="44">
        <v>337345</v>
      </c>
      <c r="BD92" s="44">
        <v>750000</v>
      </c>
      <c r="BE92" s="62">
        <f t="shared" si="61"/>
        <v>0.44979333333333332</v>
      </c>
      <c r="BF92" s="61">
        <v>156655</v>
      </c>
      <c r="BG92" s="47">
        <v>650000</v>
      </c>
      <c r="BH92" s="49">
        <f t="shared" si="62"/>
        <v>0.24100769230769231</v>
      </c>
      <c r="BI92" s="44">
        <v>476915</v>
      </c>
      <c r="BJ92" s="44">
        <v>750000</v>
      </c>
      <c r="BK92" s="62">
        <f t="shared" si="63"/>
        <v>0.63588666666666671</v>
      </c>
      <c r="BL92" s="52">
        <v>668270</v>
      </c>
      <c r="BM92" s="47">
        <v>650000</v>
      </c>
      <c r="BN92" s="49">
        <v>1.0281076923076924</v>
      </c>
      <c r="BO92" s="47">
        <v>313860</v>
      </c>
      <c r="BP92" s="47">
        <v>650000</v>
      </c>
      <c r="BQ92" s="49">
        <v>0.48286153846153851</v>
      </c>
    </row>
    <row r="93" spans="1:69" s="12" customFormat="1">
      <c r="A93" s="101" t="s">
        <v>28</v>
      </c>
      <c r="B93" s="48"/>
      <c r="C93" s="103" t="s">
        <v>128</v>
      </c>
      <c r="D93" s="61"/>
      <c r="E93" s="47"/>
      <c r="F93" s="49"/>
      <c r="G93" s="47"/>
      <c r="H93" s="47"/>
      <c r="I93" s="49"/>
      <c r="J93" s="61"/>
      <c r="K93" s="47"/>
      <c r="L93" s="49"/>
      <c r="M93" s="47"/>
      <c r="N93" s="47"/>
      <c r="O93" s="49"/>
      <c r="P93" s="61"/>
      <c r="Q93" s="47"/>
      <c r="R93" s="49"/>
      <c r="S93" s="47"/>
      <c r="T93" s="47"/>
      <c r="U93" s="62"/>
      <c r="V93" s="61"/>
      <c r="W93" s="47"/>
      <c r="X93" s="49"/>
      <c r="Y93" s="43"/>
      <c r="Z93" s="43"/>
      <c r="AA93" s="73"/>
      <c r="AB93" s="61"/>
      <c r="AC93" s="47"/>
      <c r="AD93" s="49"/>
      <c r="AE93" s="43"/>
      <c r="AF93" s="43"/>
      <c r="AG93" s="73"/>
      <c r="AH93" s="61"/>
      <c r="AI93" s="47"/>
      <c r="AJ93" s="49"/>
      <c r="AK93" s="44"/>
      <c r="AL93" s="44"/>
      <c r="AM93" s="73"/>
      <c r="AN93" s="61"/>
      <c r="AO93" s="47"/>
      <c r="AP93" s="49"/>
      <c r="AQ93" s="44"/>
      <c r="AR93" s="44"/>
      <c r="AS93" s="62"/>
      <c r="AT93" s="61"/>
      <c r="AU93" s="47"/>
      <c r="AV93" s="49"/>
      <c r="AW93" s="44"/>
      <c r="AX93" s="44"/>
      <c r="AY93" s="62"/>
      <c r="AZ93" s="61"/>
      <c r="BA93" s="47"/>
      <c r="BB93" s="49"/>
      <c r="BC93" s="44"/>
      <c r="BD93" s="44"/>
      <c r="BE93" s="62"/>
      <c r="BF93" s="61"/>
      <c r="BG93" s="47"/>
      <c r="BH93" s="49"/>
      <c r="BI93" s="44"/>
      <c r="BJ93" s="44"/>
      <c r="BK93" s="62"/>
      <c r="BL93" s="52"/>
      <c r="BM93" s="47"/>
      <c r="BN93" s="49" t="e">
        <v>#DIV/0!</v>
      </c>
      <c r="BO93" s="47"/>
      <c r="BP93" s="47"/>
      <c r="BQ93" s="49" t="e">
        <v>#DIV/0!</v>
      </c>
    </row>
    <row r="94" spans="1:69" s="13" customFormat="1">
      <c r="A94" s="101" t="s">
        <v>28</v>
      </c>
      <c r="B94" s="48" t="s">
        <v>29</v>
      </c>
      <c r="C94" s="103" t="s">
        <v>129</v>
      </c>
      <c r="D94" s="61">
        <v>1173325</v>
      </c>
      <c r="E94" s="47">
        <v>1400000</v>
      </c>
      <c r="F94" s="49">
        <f t="shared" si="29"/>
        <v>0.83808928571428576</v>
      </c>
      <c r="G94" s="47">
        <v>739085</v>
      </c>
      <c r="H94" s="47">
        <v>1500000</v>
      </c>
      <c r="I94" s="49">
        <f t="shared" si="30"/>
        <v>0.49272333333333335</v>
      </c>
      <c r="J94" s="61">
        <v>1369810</v>
      </c>
      <c r="K94" s="47">
        <v>1350000</v>
      </c>
      <c r="L94" s="49">
        <f t="shared" si="31"/>
        <v>1.0146740740740741</v>
      </c>
      <c r="M94" s="47">
        <v>1508110</v>
      </c>
      <c r="N94" s="47">
        <v>1500000</v>
      </c>
      <c r="O94" s="49">
        <f t="shared" si="32"/>
        <v>1.0054066666666666</v>
      </c>
      <c r="P94" s="61">
        <v>1496185</v>
      </c>
      <c r="Q94" s="47">
        <v>1350000</v>
      </c>
      <c r="R94" s="49">
        <f t="shared" si="33"/>
        <v>1.1082851851851852</v>
      </c>
      <c r="S94" s="47">
        <v>1667650</v>
      </c>
      <c r="T94" s="47">
        <v>1500000</v>
      </c>
      <c r="U94" s="62">
        <f t="shared" si="34"/>
        <v>1.1117666666666666</v>
      </c>
      <c r="V94" s="61">
        <v>2471690</v>
      </c>
      <c r="W94" s="47">
        <v>1300000</v>
      </c>
      <c r="X94" s="49">
        <f t="shared" si="50"/>
        <v>1.9013</v>
      </c>
      <c r="Y94" s="43">
        <v>2183850</v>
      </c>
      <c r="Z94" s="43">
        <v>1650000</v>
      </c>
      <c r="AA94" s="73">
        <f t="shared" si="51"/>
        <v>1.3235454545454546</v>
      </c>
      <c r="AB94" s="61">
        <v>2287480</v>
      </c>
      <c r="AC94" s="47">
        <v>1400000</v>
      </c>
      <c r="AD94" s="49">
        <f t="shared" si="52"/>
        <v>1.6339142857142857</v>
      </c>
      <c r="AE94" s="43">
        <v>1958095</v>
      </c>
      <c r="AF94" s="43">
        <v>1650000</v>
      </c>
      <c r="AG94" s="73">
        <f t="shared" si="53"/>
        <v>1.1867242424242423</v>
      </c>
      <c r="AH94" s="61">
        <v>1993410</v>
      </c>
      <c r="AI94" s="47">
        <v>1400000</v>
      </c>
      <c r="AJ94" s="49">
        <f t="shared" si="54"/>
        <v>1.4238642857142858</v>
      </c>
      <c r="AK94" s="44">
        <v>1703340</v>
      </c>
      <c r="AL94" s="44">
        <v>1650000</v>
      </c>
      <c r="AM94" s="73">
        <f t="shared" si="55"/>
        <v>1.0323272727272728</v>
      </c>
      <c r="AN94" s="61">
        <v>1888845</v>
      </c>
      <c r="AO94" s="47">
        <v>1400000</v>
      </c>
      <c r="AP94" s="49">
        <f t="shared" si="56"/>
        <v>1.349175</v>
      </c>
      <c r="AQ94" s="44">
        <v>1601965</v>
      </c>
      <c r="AR94" s="44">
        <v>1550000</v>
      </c>
      <c r="AS94" s="62">
        <f t="shared" si="57"/>
        <v>1.0335258064516128</v>
      </c>
      <c r="AT94" s="61">
        <v>1475685</v>
      </c>
      <c r="AU94" s="47">
        <v>1400000</v>
      </c>
      <c r="AV94" s="49">
        <f t="shared" si="58"/>
        <v>1.0540607142857144</v>
      </c>
      <c r="AW94" s="44">
        <v>1612360</v>
      </c>
      <c r="AX94" s="44">
        <v>1500000</v>
      </c>
      <c r="AY94" s="62">
        <f t="shared" si="59"/>
        <v>1.0749066666666667</v>
      </c>
      <c r="AZ94" s="61">
        <v>1364755</v>
      </c>
      <c r="BA94" s="47">
        <v>1200000</v>
      </c>
      <c r="BB94" s="49">
        <f t="shared" si="60"/>
        <v>1.1372958333333334</v>
      </c>
      <c r="BC94" s="44">
        <v>1819070</v>
      </c>
      <c r="BD94" s="44">
        <v>1750000</v>
      </c>
      <c r="BE94" s="62">
        <f t="shared" si="61"/>
        <v>1.0394685714285714</v>
      </c>
      <c r="BF94" s="61">
        <v>1506460</v>
      </c>
      <c r="BG94" s="47">
        <v>1100000</v>
      </c>
      <c r="BH94" s="49">
        <f t="shared" si="62"/>
        <v>1.369509090909091</v>
      </c>
      <c r="BI94" s="44">
        <v>1804250</v>
      </c>
      <c r="BJ94" s="44">
        <v>1750000</v>
      </c>
      <c r="BK94" s="62">
        <f t="shared" si="63"/>
        <v>1.0309999999999999</v>
      </c>
      <c r="BL94" s="52">
        <v>1475055</v>
      </c>
      <c r="BM94" s="47">
        <v>1200000</v>
      </c>
      <c r="BN94" s="49">
        <v>1.2292125</v>
      </c>
      <c r="BO94" s="47">
        <v>1584475</v>
      </c>
      <c r="BP94" s="47">
        <v>1500000</v>
      </c>
      <c r="BQ94" s="49">
        <v>1.0563166666666666</v>
      </c>
    </row>
    <row r="95" spans="1:69" s="13" customFormat="1">
      <c r="A95" s="101" t="s">
        <v>28</v>
      </c>
      <c r="B95" s="48" t="s">
        <v>29</v>
      </c>
      <c r="C95" s="103" t="s">
        <v>130</v>
      </c>
      <c r="D95" s="61">
        <v>144275</v>
      </c>
      <c r="E95" s="47">
        <v>500000</v>
      </c>
      <c r="F95" s="49">
        <f t="shared" si="29"/>
        <v>0.28854999999999997</v>
      </c>
      <c r="G95" s="47">
        <v>294350</v>
      </c>
      <c r="H95" s="47">
        <v>550000</v>
      </c>
      <c r="I95" s="49">
        <f t="shared" si="30"/>
        <v>0.5351818181818182</v>
      </c>
      <c r="J95" s="61">
        <v>390530</v>
      </c>
      <c r="K95" s="47">
        <v>450000</v>
      </c>
      <c r="L95" s="49">
        <f t="shared" si="31"/>
        <v>0.86784444444444442</v>
      </c>
      <c r="M95" s="47">
        <v>302755</v>
      </c>
      <c r="N95" s="47">
        <v>550000</v>
      </c>
      <c r="O95" s="49">
        <f t="shared" si="32"/>
        <v>0.55046363636363638</v>
      </c>
      <c r="P95" s="61">
        <v>264935</v>
      </c>
      <c r="Q95" s="47">
        <v>500000</v>
      </c>
      <c r="R95" s="49">
        <f t="shared" si="33"/>
        <v>0.52986999999999995</v>
      </c>
      <c r="S95" s="47">
        <v>522405</v>
      </c>
      <c r="T95" s="47">
        <v>550000</v>
      </c>
      <c r="U95" s="62">
        <f t="shared" si="34"/>
        <v>0.94982727272727274</v>
      </c>
      <c r="V95" s="61">
        <v>991580</v>
      </c>
      <c r="W95" s="47">
        <v>500000</v>
      </c>
      <c r="X95" s="49">
        <f t="shared" si="50"/>
        <v>1.98316</v>
      </c>
      <c r="Y95" s="43">
        <v>972695</v>
      </c>
      <c r="Z95" s="43">
        <v>600000</v>
      </c>
      <c r="AA95" s="73">
        <f t="shared" si="51"/>
        <v>1.6211583333333333</v>
      </c>
      <c r="AB95" s="61">
        <v>1134385</v>
      </c>
      <c r="AC95" s="47">
        <v>650000</v>
      </c>
      <c r="AD95" s="49">
        <f t="shared" si="52"/>
        <v>1.7452076923076922</v>
      </c>
      <c r="AE95" s="43">
        <v>484895</v>
      </c>
      <c r="AF95" s="43">
        <v>700000</v>
      </c>
      <c r="AG95" s="73">
        <f t="shared" si="53"/>
        <v>0.69270714285714285</v>
      </c>
      <c r="AH95" s="61">
        <v>365220</v>
      </c>
      <c r="AI95" s="47">
        <v>750000</v>
      </c>
      <c r="AJ95" s="49">
        <f t="shared" si="54"/>
        <v>0.48696</v>
      </c>
      <c r="AK95" s="44">
        <v>312950</v>
      </c>
      <c r="AL95" s="44">
        <v>700000</v>
      </c>
      <c r="AM95" s="73">
        <f t="shared" si="55"/>
        <v>0.44707142857142856</v>
      </c>
      <c r="AN95" s="61">
        <v>42790</v>
      </c>
      <c r="AO95" s="47">
        <v>650000</v>
      </c>
      <c r="AP95" s="49">
        <f t="shared" si="56"/>
        <v>6.5830769230769234E-2</v>
      </c>
      <c r="AQ95" s="44">
        <v>107780</v>
      </c>
      <c r="AR95" s="44">
        <v>600000</v>
      </c>
      <c r="AS95" s="62">
        <f t="shared" si="57"/>
        <v>0.17963333333333334</v>
      </c>
      <c r="AT95" s="61">
        <v>235955</v>
      </c>
      <c r="AU95" s="47">
        <v>600000</v>
      </c>
      <c r="AV95" s="49">
        <f t="shared" si="58"/>
        <v>0.39325833333333332</v>
      </c>
      <c r="AW95" s="44">
        <v>87380</v>
      </c>
      <c r="AX95" s="44">
        <v>550000</v>
      </c>
      <c r="AY95" s="62">
        <f t="shared" si="59"/>
        <v>0.15887272727272728</v>
      </c>
      <c r="AZ95" s="61">
        <v>203160</v>
      </c>
      <c r="BA95" s="47">
        <v>550000</v>
      </c>
      <c r="BB95" s="49">
        <f t="shared" si="60"/>
        <v>0.3693818181818182</v>
      </c>
      <c r="BC95" s="44">
        <v>59190</v>
      </c>
      <c r="BD95" s="44">
        <v>550000</v>
      </c>
      <c r="BE95" s="62">
        <f t="shared" si="61"/>
        <v>0.10761818181818182</v>
      </c>
      <c r="BF95" s="61">
        <v>219860</v>
      </c>
      <c r="BG95" s="47">
        <v>550000</v>
      </c>
      <c r="BH95" s="49">
        <f t="shared" si="62"/>
        <v>0.39974545454545457</v>
      </c>
      <c r="BI95" s="44">
        <v>80485</v>
      </c>
      <c r="BJ95" s="44">
        <v>550000</v>
      </c>
      <c r="BK95" s="62">
        <f t="shared" si="63"/>
        <v>0.14633636363636363</v>
      </c>
      <c r="BL95" s="52">
        <v>141370</v>
      </c>
      <c r="BM95" s="47">
        <v>550000</v>
      </c>
      <c r="BN95" s="49">
        <v>0.25703636363636362</v>
      </c>
      <c r="BO95" s="47">
        <v>388725</v>
      </c>
      <c r="BP95" s="47">
        <v>550000</v>
      </c>
      <c r="BQ95" s="49">
        <v>0.70677272727272722</v>
      </c>
    </row>
    <row r="96" spans="1:69" s="13" customFormat="1">
      <c r="A96" s="101" t="s">
        <v>28</v>
      </c>
      <c r="B96" s="48" t="s">
        <v>29</v>
      </c>
      <c r="C96" s="103" t="s">
        <v>131</v>
      </c>
      <c r="D96" s="61">
        <v>95375</v>
      </c>
      <c r="E96" s="47">
        <v>500000</v>
      </c>
      <c r="F96" s="49">
        <f t="shared" si="29"/>
        <v>0.19075</v>
      </c>
      <c r="G96" s="47">
        <v>383740</v>
      </c>
      <c r="H96" s="47">
        <v>550000</v>
      </c>
      <c r="I96" s="49">
        <f t="shared" si="30"/>
        <v>0.69770909090909095</v>
      </c>
      <c r="J96" s="61">
        <v>104970</v>
      </c>
      <c r="K96" s="47">
        <v>450000</v>
      </c>
      <c r="L96" s="49">
        <f t="shared" si="31"/>
        <v>0.23326666666666668</v>
      </c>
      <c r="M96" s="47">
        <v>65990</v>
      </c>
      <c r="N96" s="47">
        <v>550000</v>
      </c>
      <c r="O96" s="49">
        <f t="shared" si="32"/>
        <v>0.11998181818181818</v>
      </c>
      <c r="P96" s="61">
        <v>542320</v>
      </c>
      <c r="Q96" s="47">
        <v>500000</v>
      </c>
      <c r="R96" s="49">
        <f t="shared" si="33"/>
        <v>1.08464</v>
      </c>
      <c r="S96" s="47">
        <v>617585</v>
      </c>
      <c r="T96" s="47">
        <v>550000</v>
      </c>
      <c r="U96" s="62">
        <f t="shared" si="34"/>
        <v>1.1228818181818181</v>
      </c>
      <c r="V96" s="61">
        <v>1013910</v>
      </c>
      <c r="W96" s="47">
        <v>500000</v>
      </c>
      <c r="X96" s="49">
        <f t="shared" si="50"/>
        <v>2.0278200000000002</v>
      </c>
      <c r="Y96" s="43">
        <v>391615</v>
      </c>
      <c r="Z96" s="43">
        <v>600000</v>
      </c>
      <c r="AA96" s="73">
        <f t="shared" si="51"/>
        <v>0.65269166666666667</v>
      </c>
      <c r="AB96" s="61">
        <v>936420</v>
      </c>
      <c r="AC96" s="47">
        <v>600000</v>
      </c>
      <c r="AD96" s="49">
        <f t="shared" si="52"/>
        <v>1.5607</v>
      </c>
      <c r="AE96" s="43">
        <v>640875</v>
      </c>
      <c r="AF96" s="43">
        <v>600000</v>
      </c>
      <c r="AG96" s="73">
        <f t="shared" si="53"/>
        <v>1.068125</v>
      </c>
      <c r="AH96" s="61">
        <v>404595</v>
      </c>
      <c r="AI96" s="47">
        <v>600000</v>
      </c>
      <c r="AJ96" s="49">
        <f t="shared" si="54"/>
        <v>0.67432499999999995</v>
      </c>
      <c r="AK96" s="44">
        <v>108470</v>
      </c>
      <c r="AL96" s="44">
        <v>600000</v>
      </c>
      <c r="AM96" s="73">
        <f t="shared" si="55"/>
        <v>0.18078333333333332</v>
      </c>
      <c r="AN96" s="61">
        <v>568915</v>
      </c>
      <c r="AO96" s="47">
        <v>550000</v>
      </c>
      <c r="AP96" s="49">
        <f t="shared" si="56"/>
        <v>1.0343909090909091</v>
      </c>
      <c r="AQ96" s="44">
        <v>83780</v>
      </c>
      <c r="AR96" s="44">
        <v>550000</v>
      </c>
      <c r="AS96" s="62">
        <f t="shared" si="57"/>
        <v>0.15232727272727273</v>
      </c>
      <c r="AT96" s="61">
        <v>113280</v>
      </c>
      <c r="AU96" s="47">
        <v>550000</v>
      </c>
      <c r="AV96" s="49">
        <f t="shared" si="58"/>
        <v>0.20596363636363638</v>
      </c>
      <c r="AW96" s="44">
        <v>34085</v>
      </c>
      <c r="AX96" s="44">
        <v>550000</v>
      </c>
      <c r="AY96" s="62">
        <f t="shared" si="59"/>
        <v>6.197272727272727E-2</v>
      </c>
      <c r="AZ96" s="61">
        <v>619615</v>
      </c>
      <c r="BA96" s="47">
        <v>550000</v>
      </c>
      <c r="BB96" s="49">
        <f t="shared" si="60"/>
        <v>1.1265727272727273</v>
      </c>
      <c r="BC96" s="44">
        <v>605000</v>
      </c>
      <c r="BD96" s="44">
        <v>550000</v>
      </c>
      <c r="BE96" s="62">
        <f t="shared" si="61"/>
        <v>1.1000000000000001</v>
      </c>
      <c r="BF96" s="61">
        <v>103680</v>
      </c>
      <c r="BG96" s="47">
        <v>550000</v>
      </c>
      <c r="BH96" s="49">
        <f t="shared" si="62"/>
        <v>0.1885090909090909</v>
      </c>
      <c r="BI96" s="44">
        <v>49385</v>
      </c>
      <c r="BJ96" s="44">
        <v>550000</v>
      </c>
      <c r="BK96" s="62">
        <f t="shared" si="63"/>
        <v>8.9790909090909088E-2</v>
      </c>
      <c r="BL96" s="52">
        <v>115675</v>
      </c>
      <c r="BM96" s="47">
        <v>550000</v>
      </c>
      <c r="BN96" s="49">
        <v>0.21031818181818185</v>
      </c>
      <c r="BO96" s="47">
        <v>85880</v>
      </c>
      <c r="BP96" s="47">
        <v>550000</v>
      </c>
      <c r="BQ96" s="49">
        <v>0.15614545454545453</v>
      </c>
    </row>
    <row r="97" spans="1:69" s="13" customFormat="1">
      <c r="A97" s="101" t="s">
        <v>26</v>
      </c>
      <c r="B97" s="48" t="s">
        <v>27</v>
      </c>
      <c r="C97" s="103" t="s">
        <v>132</v>
      </c>
      <c r="D97" s="61">
        <v>794855</v>
      </c>
      <c r="E97" s="47">
        <v>1550000</v>
      </c>
      <c r="F97" s="49">
        <f t="shared" si="29"/>
        <v>0.51280967741935479</v>
      </c>
      <c r="G97" s="47">
        <v>1505020</v>
      </c>
      <c r="H97" s="47">
        <v>1650000</v>
      </c>
      <c r="I97" s="49">
        <f t="shared" si="30"/>
        <v>0.91213333333333335</v>
      </c>
      <c r="J97" s="61">
        <v>1475000</v>
      </c>
      <c r="K97" s="47">
        <v>1550000</v>
      </c>
      <c r="L97" s="49">
        <f t="shared" si="31"/>
        <v>0.95161290322580649</v>
      </c>
      <c r="M97" s="47">
        <v>1853065</v>
      </c>
      <c r="N97" s="47">
        <v>1650000</v>
      </c>
      <c r="O97" s="49">
        <f t="shared" si="32"/>
        <v>1.1230696969696969</v>
      </c>
      <c r="P97" s="61">
        <v>1288395</v>
      </c>
      <c r="Q97" s="47">
        <v>1550000</v>
      </c>
      <c r="R97" s="49">
        <f t="shared" si="33"/>
        <v>0.8312225806451613</v>
      </c>
      <c r="S97" s="47">
        <v>2474060</v>
      </c>
      <c r="T97" s="47">
        <v>1700000</v>
      </c>
      <c r="U97" s="62">
        <f t="shared" si="34"/>
        <v>1.455329411764706</v>
      </c>
      <c r="V97" s="61">
        <v>3444730</v>
      </c>
      <c r="W97" s="47">
        <v>1600000</v>
      </c>
      <c r="X97" s="49">
        <f t="shared" si="50"/>
        <v>2.1529562499999999</v>
      </c>
      <c r="Y97" s="43">
        <v>3976055</v>
      </c>
      <c r="Z97" s="43">
        <v>1850000</v>
      </c>
      <c r="AA97" s="73">
        <f t="shared" si="51"/>
        <v>2.149218918918919</v>
      </c>
      <c r="AB97" s="61">
        <v>3954265</v>
      </c>
      <c r="AC97" s="47">
        <v>1900000</v>
      </c>
      <c r="AD97" s="49">
        <f t="shared" si="52"/>
        <v>2.0811921052631579</v>
      </c>
      <c r="AE97" s="43">
        <v>3443715</v>
      </c>
      <c r="AF97" s="43">
        <v>2000000</v>
      </c>
      <c r="AG97" s="73">
        <f t="shared" si="53"/>
        <v>1.7218575</v>
      </c>
      <c r="AH97" s="61">
        <v>2353395</v>
      </c>
      <c r="AI97" s="47">
        <v>2000000</v>
      </c>
      <c r="AJ97" s="49">
        <f t="shared" si="54"/>
        <v>1.1766975</v>
      </c>
      <c r="AK97" s="44">
        <v>1093105</v>
      </c>
      <c r="AL97" s="44">
        <v>2000000</v>
      </c>
      <c r="AM97" s="73">
        <f t="shared" si="55"/>
        <v>0.5465525</v>
      </c>
      <c r="AN97" s="61">
        <v>1320915</v>
      </c>
      <c r="AO97" s="47">
        <v>2000000</v>
      </c>
      <c r="AP97" s="49">
        <f t="shared" si="56"/>
        <v>0.66045750000000003</v>
      </c>
      <c r="AQ97" s="44">
        <v>810955</v>
      </c>
      <c r="AR97" s="44">
        <v>2000000</v>
      </c>
      <c r="AS97" s="62">
        <f t="shared" si="57"/>
        <v>0.40547749999999999</v>
      </c>
      <c r="AT97" s="61">
        <v>1642595</v>
      </c>
      <c r="AU97" s="47">
        <v>1900000</v>
      </c>
      <c r="AV97" s="49">
        <f t="shared" si="58"/>
        <v>0.86452368421052628</v>
      </c>
      <c r="AW97" s="44">
        <v>1328610</v>
      </c>
      <c r="AX97" s="44">
        <v>2000000</v>
      </c>
      <c r="AY97" s="62">
        <f t="shared" si="59"/>
        <v>0.66430500000000003</v>
      </c>
      <c r="AZ97" s="61">
        <v>1221905</v>
      </c>
      <c r="BA97" s="47">
        <v>1800000</v>
      </c>
      <c r="BB97" s="49">
        <f t="shared" si="60"/>
        <v>0.67883611111111108</v>
      </c>
      <c r="BC97" s="44">
        <v>1397990</v>
      </c>
      <c r="BD97" s="44">
        <v>2000000</v>
      </c>
      <c r="BE97" s="62">
        <f t="shared" si="61"/>
        <v>0.69899500000000003</v>
      </c>
      <c r="BF97" s="61">
        <v>1597045</v>
      </c>
      <c r="BG97" s="47">
        <v>1500000</v>
      </c>
      <c r="BH97" s="49">
        <f t="shared" si="62"/>
        <v>1.0646966666666666</v>
      </c>
      <c r="BI97" s="44">
        <v>2266465</v>
      </c>
      <c r="BJ97" s="44">
        <v>2000000</v>
      </c>
      <c r="BK97" s="62">
        <f t="shared" si="63"/>
        <v>1.1332325000000001</v>
      </c>
      <c r="BL97" s="52">
        <v>2417330</v>
      </c>
      <c r="BM97" s="47">
        <v>1500000</v>
      </c>
      <c r="BN97" s="49">
        <v>1.6115533333333334</v>
      </c>
      <c r="BO97" s="47">
        <v>1785095</v>
      </c>
      <c r="BP97" s="47">
        <v>1750000</v>
      </c>
      <c r="BQ97" s="49">
        <v>1.0200542857142858</v>
      </c>
    </row>
    <row r="98" spans="1:69" s="13" customFormat="1">
      <c r="A98" s="109"/>
      <c r="B98" s="110"/>
      <c r="C98" s="111"/>
      <c r="D98" s="112">
        <f>SUM(D85:D97)</f>
        <v>9946470</v>
      </c>
      <c r="E98" s="112">
        <f>SUM(E85:E97)</f>
        <v>12700000</v>
      </c>
      <c r="F98" s="113">
        <f t="shared" si="29"/>
        <v>0.78318661417322832</v>
      </c>
      <c r="G98" s="112">
        <f>SUM(G85:G97)</f>
        <v>9220195</v>
      </c>
      <c r="H98" s="112">
        <f>SUM(H85:H97)</f>
        <v>13600000</v>
      </c>
      <c r="I98" s="113">
        <f t="shared" si="30"/>
        <v>0.67795551470588233</v>
      </c>
      <c r="J98" s="112">
        <f>SUM(J85:J97)</f>
        <v>9580770</v>
      </c>
      <c r="K98" s="112">
        <f>SUM(K85:K97)</f>
        <v>12850000</v>
      </c>
      <c r="L98" s="113">
        <f t="shared" si="31"/>
        <v>0.7455852140077821</v>
      </c>
      <c r="M98" s="112">
        <f>SUM(M85:M97)</f>
        <v>11265335</v>
      </c>
      <c r="N98" s="112">
        <f>SUM(N85:N97)</f>
        <v>13500000</v>
      </c>
      <c r="O98" s="113">
        <f t="shared" si="32"/>
        <v>0.8344692592592593</v>
      </c>
      <c r="P98" s="112">
        <f>SUM(P85:P97)</f>
        <v>13898255</v>
      </c>
      <c r="Q98" s="112">
        <f>SUM(Q85:Q97)</f>
        <v>13000000</v>
      </c>
      <c r="R98" s="113">
        <f t="shared" si="33"/>
        <v>1.0690965384615385</v>
      </c>
      <c r="S98" s="112">
        <f>SUM(S85:S97)</f>
        <v>17065895</v>
      </c>
      <c r="T98" s="112">
        <f>SUM(T85:T97)</f>
        <v>13900000</v>
      </c>
      <c r="U98" s="114">
        <f t="shared" si="34"/>
        <v>1.2277622302158273</v>
      </c>
      <c r="V98" s="112">
        <f>SUM(V85:V97)</f>
        <v>27284405</v>
      </c>
      <c r="W98" s="112">
        <f>SUM(W85:W97)</f>
        <v>13250000</v>
      </c>
      <c r="X98" s="113">
        <f t="shared" si="35"/>
        <v>2.0592003773584904</v>
      </c>
      <c r="Y98" s="112">
        <f>SUM(Y85:Y97)</f>
        <v>19824005</v>
      </c>
      <c r="Z98" s="112">
        <f>SUM(Z85:Z97)</f>
        <v>15650000</v>
      </c>
      <c r="AA98" s="113">
        <f t="shared" ref="AA98" si="64">Y98/Z98</f>
        <v>1.2667095846645366</v>
      </c>
      <c r="AB98" s="112">
        <f>SUM(AB85:AB97)</f>
        <v>28384635</v>
      </c>
      <c r="AC98" s="112">
        <f>SUM(AC85:AC97)</f>
        <v>15200000</v>
      </c>
      <c r="AD98" s="113">
        <f t="shared" ref="AD98" si="65">AB98/AC98</f>
        <v>1.867410197368421</v>
      </c>
      <c r="AE98" s="112">
        <f>SUM(AE85:AE97)</f>
        <v>17853620</v>
      </c>
      <c r="AF98" s="112">
        <f>SUM(AF85:AF97)</f>
        <v>15961290</v>
      </c>
      <c r="AG98" s="113">
        <f t="shared" ref="AG94:AG98" si="66">AE98/AF98</f>
        <v>1.1185574599546779</v>
      </c>
      <c r="AH98" s="112">
        <f>SUM(AH85:AH97)</f>
        <v>17242890</v>
      </c>
      <c r="AI98" s="112">
        <f>SUM(AI85:AI97)</f>
        <v>15050000</v>
      </c>
      <c r="AJ98" s="113">
        <f t="shared" ref="AJ98" si="67">AH98/AI98</f>
        <v>1.1457069767441861</v>
      </c>
      <c r="AK98" s="112">
        <f>SUM(AK85:AK97)</f>
        <v>12717194</v>
      </c>
      <c r="AL98" s="112">
        <f>SUM(AL85:AL97)</f>
        <v>15300000</v>
      </c>
      <c r="AM98" s="113">
        <f t="shared" ref="AM85:AM98" si="68">AK98/AL98</f>
        <v>0.83118915032679741</v>
      </c>
      <c r="AN98" s="112">
        <f>SUM(AN85:AN97)</f>
        <v>13786145</v>
      </c>
      <c r="AO98" s="112">
        <f>SUM(AO85:AO97)</f>
        <v>14450000</v>
      </c>
      <c r="AP98" s="113">
        <f t="shared" ref="AP98" si="69">AN98/AO98</f>
        <v>0.95405847750865047</v>
      </c>
      <c r="AQ98" s="112">
        <f>SUM(AQ85:AQ97)</f>
        <v>10031064</v>
      </c>
      <c r="AR98" s="112">
        <f>SUM(AR85:AR97)</f>
        <v>14750000</v>
      </c>
      <c r="AS98" s="114">
        <f t="shared" ref="AS98" si="70">AQ98/AR98</f>
        <v>0.68007213559322033</v>
      </c>
      <c r="AT98" s="112">
        <f>SUM(AT85:AT97)</f>
        <v>11328810</v>
      </c>
      <c r="AU98" s="112">
        <f>SUM(AU85:AU97)</f>
        <v>12150000</v>
      </c>
      <c r="AV98" s="113">
        <f t="shared" ref="AV98" si="71">AT98/AU98</f>
        <v>0.93241234567901232</v>
      </c>
      <c r="AW98" s="112">
        <f>SUM(AW85:AW97)</f>
        <v>12104675</v>
      </c>
      <c r="AX98" s="112">
        <f>SUM(AX85:AX97)</f>
        <v>14150000</v>
      </c>
      <c r="AY98" s="114">
        <f t="shared" si="36"/>
        <v>0.85545406360424026</v>
      </c>
      <c r="AZ98" s="112">
        <f>SUM(AZ85:AZ97)</f>
        <v>10613890</v>
      </c>
      <c r="BA98" s="112">
        <f>SUM(BA85:BA97)</f>
        <v>13500000</v>
      </c>
      <c r="BB98" s="113">
        <f t="shared" ref="BB98" si="72">AZ98/BA98</f>
        <v>0.78621407407407407</v>
      </c>
      <c r="BC98" s="112">
        <f>SUM(BC85:BC97)</f>
        <v>11118505</v>
      </c>
      <c r="BD98" s="112">
        <f>SUM(BD85:BD97)</f>
        <v>14750000</v>
      </c>
      <c r="BE98" s="114">
        <f t="shared" ref="BE98" si="73">BC98/BD98</f>
        <v>0.75379694915254236</v>
      </c>
      <c r="BF98" s="112">
        <f>SUM(BF85:BF97)</f>
        <v>11800680</v>
      </c>
      <c r="BG98" s="112">
        <f>SUM(BG85:BG97)</f>
        <v>12450000</v>
      </c>
      <c r="BH98" s="113">
        <f t="shared" ref="BH98" si="74">BF98/BG98</f>
        <v>0.9478457831325301</v>
      </c>
      <c r="BI98" s="46">
        <f>SUM(BI85:BI97)</f>
        <v>18634835</v>
      </c>
      <c r="BJ98" s="46">
        <f>SUM(BJ85:BJ97)</f>
        <v>14053225</v>
      </c>
      <c r="BK98" s="80">
        <f t="shared" si="37"/>
        <v>1.3260184050280275</v>
      </c>
      <c r="BL98" s="52">
        <v>11948915</v>
      </c>
      <c r="BM98" s="47">
        <v>13050000</v>
      </c>
      <c r="BN98" s="49">
        <v>0.91562567049808441</v>
      </c>
      <c r="BO98" s="47">
        <v>13632220</v>
      </c>
      <c r="BP98" s="47">
        <v>13900000</v>
      </c>
      <c r="BQ98" s="49">
        <v>0.98073525179856136</v>
      </c>
    </row>
    <row r="99" spans="1:69" s="13" customFormat="1">
      <c r="A99" s="101"/>
      <c r="B99" s="48"/>
      <c r="C99" s="103"/>
      <c r="D99" s="61"/>
      <c r="E99" s="47"/>
      <c r="F99" s="49"/>
      <c r="G99" s="47"/>
      <c r="H99" s="47"/>
      <c r="I99" s="49"/>
      <c r="J99" s="61"/>
      <c r="K99" s="47"/>
      <c r="L99" s="49"/>
      <c r="M99" s="47"/>
      <c r="N99" s="47"/>
      <c r="O99" s="49"/>
      <c r="P99" s="61"/>
      <c r="Q99" s="47"/>
      <c r="R99" s="49"/>
      <c r="S99" s="47"/>
      <c r="T99" s="47"/>
      <c r="U99" s="62"/>
      <c r="V99" s="61"/>
      <c r="W99" s="47"/>
      <c r="X99" s="49"/>
      <c r="Y99" s="43"/>
      <c r="Z99" s="43"/>
      <c r="AA99" s="73"/>
      <c r="AB99" s="61"/>
      <c r="AC99" s="47"/>
      <c r="AD99" s="49"/>
      <c r="AE99" s="43"/>
      <c r="AF99" s="43"/>
      <c r="AG99" s="73"/>
      <c r="AH99" s="61"/>
      <c r="AI99" s="47"/>
      <c r="AJ99" s="49"/>
      <c r="AK99" s="44"/>
      <c r="AL99" s="44"/>
      <c r="AM99" s="73"/>
      <c r="AN99" s="61"/>
      <c r="AO99" s="47"/>
      <c r="AP99" s="49"/>
      <c r="AQ99" s="44"/>
      <c r="AR99" s="44"/>
      <c r="AS99" s="74"/>
      <c r="AT99" s="61"/>
      <c r="AU99" s="47"/>
      <c r="AV99" s="49"/>
      <c r="AW99" s="44"/>
      <c r="AX99" s="44"/>
      <c r="AY99" s="74"/>
      <c r="AZ99" s="61"/>
      <c r="BA99" s="47"/>
      <c r="BB99" s="49"/>
      <c r="BC99" s="44"/>
      <c r="BD99" s="44"/>
      <c r="BE99" s="74"/>
      <c r="BF99" s="61"/>
      <c r="BG99" s="47"/>
      <c r="BH99" s="49"/>
      <c r="BI99" s="44"/>
      <c r="BJ99" s="44"/>
      <c r="BK99" s="74"/>
      <c r="BL99" s="52"/>
      <c r="BM99" s="47"/>
      <c r="BN99" s="49"/>
      <c r="BO99" s="47"/>
      <c r="BP99" s="47"/>
      <c r="BQ99" s="49"/>
    </row>
    <row r="100" spans="1:69" s="13" customFormat="1">
      <c r="A100" s="101"/>
      <c r="B100" s="48"/>
      <c r="C100" s="103"/>
      <c r="D100" s="61"/>
      <c r="E100" s="47"/>
      <c r="F100" s="49"/>
      <c r="G100" s="47"/>
      <c r="H100" s="47"/>
      <c r="I100" s="49"/>
      <c r="J100" s="61"/>
      <c r="K100" s="47"/>
      <c r="L100" s="49"/>
      <c r="M100" s="47"/>
      <c r="N100" s="47"/>
      <c r="O100" s="49"/>
      <c r="P100" s="61"/>
      <c r="Q100" s="47"/>
      <c r="R100" s="49"/>
      <c r="S100" s="47"/>
      <c r="T100" s="47"/>
      <c r="U100" s="62"/>
      <c r="V100" s="61"/>
      <c r="W100" s="47"/>
      <c r="X100" s="49"/>
      <c r="Y100" s="43"/>
      <c r="Z100" s="43"/>
      <c r="AA100" s="73"/>
      <c r="AB100" s="61"/>
      <c r="AC100" s="47"/>
      <c r="AD100" s="49"/>
      <c r="AE100" s="43"/>
      <c r="AF100" s="43"/>
      <c r="AG100" s="73"/>
      <c r="AH100" s="61"/>
      <c r="AI100" s="47"/>
      <c r="AJ100" s="49"/>
      <c r="AK100" s="44"/>
      <c r="AL100" s="44"/>
      <c r="AM100" s="73"/>
      <c r="AN100" s="61"/>
      <c r="AO100" s="47"/>
      <c r="AP100" s="49"/>
      <c r="AQ100" s="44"/>
      <c r="AR100" s="44"/>
      <c r="AS100" s="74"/>
      <c r="AT100" s="61"/>
      <c r="AU100" s="47"/>
      <c r="AV100" s="49"/>
      <c r="AW100" s="44"/>
      <c r="AX100" s="44"/>
      <c r="AY100" s="74"/>
      <c r="AZ100" s="61"/>
      <c r="BA100" s="47"/>
      <c r="BB100" s="49"/>
      <c r="BC100" s="44"/>
      <c r="BD100" s="44"/>
      <c r="BE100" s="74"/>
      <c r="BF100" s="61"/>
      <c r="BG100" s="47"/>
      <c r="BH100" s="49"/>
      <c r="BI100" s="44"/>
      <c r="BJ100" s="44"/>
      <c r="BK100" s="74"/>
      <c r="BL100" s="52"/>
      <c r="BM100" s="47"/>
      <c r="BN100" s="49"/>
      <c r="BO100" s="47"/>
      <c r="BP100" s="47"/>
      <c r="BQ100" s="49"/>
    </row>
    <row r="101" spans="1:69" s="13" customFormat="1">
      <c r="A101" s="101" t="s">
        <v>134</v>
      </c>
      <c r="B101" s="48" t="s">
        <v>135</v>
      </c>
      <c r="C101" s="103" t="s">
        <v>136</v>
      </c>
      <c r="D101" s="61"/>
      <c r="E101" s="47"/>
      <c r="F101" s="49"/>
      <c r="G101" s="47"/>
      <c r="H101" s="47"/>
      <c r="I101" s="49"/>
      <c r="J101" s="61"/>
      <c r="K101" s="47"/>
      <c r="L101" s="49"/>
      <c r="M101" s="47"/>
      <c r="N101" s="47"/>
      <c r="O101" s="49"/>
      <c r="P101" s="61"/>
      <c r="Q101" s="47"/>
      <c r="R101" s="49"/>
      <c r="S101" s="47"/>
      <c r="T101" s="47"/>
      <c r="U101" s="62"/>
      <c r="V101" s="61"/>
      <c r="W101" s="47"/>
      <c r="X101" s="49"/>
      <c r="Y101" s="43"/>
      <c r="Z101" s="43"/>
      <c r="AA101" s="73"/>
      <c r="AB101" s="61"/>
      <c r="AC101" s="47"/>
      <c r="AD101" s="49"/>
      <c r="AE101" s="43"/>
      <c r="AF101" s="43"/>
      <c r="AG101" s="73"/>
      <c r="AH101" s="61">
        <v>47695</v>
      </c>
      <c r="AI101" s="47">
        <v>233333</v>
      </c>
      <c r="AJ101" s="49">
        <f>AH101/AI101</f>
        <v>0.20440743486776411</v>
      </c>
      <c r="AK101" s="44">
        <v>129265</v>
      </c>
      <c r="AL101" s="44">
        <v>550000</v>
      </c>
      <c r="AM101" s="74">
        <f>AK101/AL101</f>
        <v>0.23502727272727272</v>
      </c>
      <c r="AN101" s="61"/>
      <c r="AO101" s="47"/>
      <c r="AP101" s="49"/>
      <c r="AQ101" s="44"/>
      <c r="AR101" s="44"/>
      <c r="AS101" s="62"/>
      <c r="AT101" s="61">
        <v>375800</v>
      </c>
      <c r="AU101" s="47">
        <v>500000</v>
      </c>
      <c r="AV101" s="49">
        <f>AT101/AU101</f>
        <v>0.75160000000000005</v>
      </c>
      <c r="AW101" s="44">
        <v>150260</v>
      </c>
      <c r="AX101" s="44">
        <v>550000</v>
      </c>
      <c r="AY101" s="62">
        <f>AW101/AX101</f>
        <v>0.2732</v>
      </c>
      <c r="AZ101" s="61">
        <v>417495</v>
      </c>
      <c r="BA101" s="47">
        <v>500000</v>
      </c>
      <c r="BB101" s="49">
        <f>AZ101/BA101</f>
        <v>0.83499000000000001</v>
      </c>
      <c r="BC101" s="44">
        <v>121875</v>
      </c>
      <c r="BD101" s="44">
        <v>550000</v>
      </c>
      <c r="BE101" s="62">
        <f>BC101/BD101</f>
        <v>0.22159090909090909</v>
      </c>
      <c r="BF101" s="61">
        <v>214460</v>
      </c>
      <c r="BG101" s="47">
        <v>500000</v>
      </c>
      <c r="BH101" s="49">
        <f>BF101/BG101</f>
        <v>0.42892000000000002</v>
      </c>
      <c r="BI101" s="44">
        <v>26195</v>
      </c>
      <c r="BJ101" s="44">
        <v>141935</v>
      </c>
      <c r="BK101" s="62">
        <f>BI101/BJ101</f>
        <v>0.18455631098742381</v>
      </c>
      <c r="BL101" s="52">
        <v>143375</v>
      </c>
      <c r="BM101" s="47">
        <v>500000</v>
      </c>
      <c r="BN101" s="49">
        <v>0.28675</v>
      </c>
      <c r="BO101" s="47"/>
      <c r="BP101" s="47"/>
      <c r="BQ101" s="49" t="e">
        <v>#DIV/0!</v>
      </c>
    </row>
    <row r="102" spans="1:69" s="13" customFormat="1">
      <c r="A102" s="101" t="s">
        <v>134</v>
      </c>
      <c r="B102" s="48" t="s">
        <v>135</v>
      </c>
      <c r="C102" s="103" t="s">
        <v>137</v>
      </c>
      <c r="D102" s="61">
        <v>234360</v>
      </c>
      <c r="E102" s="47">
        <v>500000</v>
      </c>
      <c r="F102" s="49">
        <f t="shared" si="29"/>
        <v>0.46872000000000003</v>
      </c>
      <c r="G102" s="47">
        <v>0</v>
      </c>
      <c r="H102" s="47">
        <v>550000</v>
      </c>
      <c r="I102" s="49">
        <f t="shared" si="30"/>
        <v>0</v>
      </c>
      <c r="J102" s="61">
        <v>45885</v>
      </c>
      <c r="K102" s="47">
        <v>500000</v>
      </c>
      <c r="L102" s="49">
        <f t="shared" si="31"/>
        <v>9.1770000000000004E-2</v>
      </c>
      <c r="M102" s="47">
        <v>0</v>
      </c>
      <c r="N102" s="47">
        <v>550000</v>
      </c>
      <c r="O102" s="49">
        <f t="shared" si="32"/>
        <v>0</v>
      </c>
      <c r="P102" s="61">
        <v>194000</v>
      </c>
      <c r="Q102" s="47">
        <v>500000</v>
      </c>
      <c r="R102" s="49">
        <f t="shared" si="33"/>
        <v>0.38800000000000001</v>
      </c>
      <c r="S102" s="47">
        <v>178475</v>
      </c>
      <c r="T102" s="47">
        <v>550000</v>
      </c>
      <c r="U102" s="62">
        <f t="shared" si="34"/>
        <v>0.32450000000000001</v>
      </c>
      <c r="V102" s="61">
        <v>137695</v>
      </c>
      <c r="W102" s="47">
        <v>500000</v>
      </c>
      <c r="X102" s="49">
        <f t="shared" si="35"/>
        <v>0.27539000000000002</v>
      </c>
      <c r="Y102" s="43">
        <v>403525</v>
      </c>
      <c r="Z102" s="43">
        <v>550000</v>
      </c>
      <c r="AA102" s="73">
        <v>0.73368181818181821</v>
      </c>
      <c r="AB102" s="61"/>
      <c r="AC102" s="47"/>
      <c r="AD102" s="49"/>
      <c r="AE102" s="43"/>
      <c r="AF102" s="43"/>
      <c r="AG102" s="73"/>
      <c r="AH102" s="61">
        <v>262940</v>
      </c>
      <c r="AI102" s="47">
        <v>500000</v>
      </c>
      <c r="AJ102" s="49">
        <f t="shared" ref="AJ102:AJ107" si="75">AH102/AI102</f>
        <v>0.52588000000000001</v>
      </c>
      <c r="AK102" s="44">
        <v>10695</v>
      </c>
      <c r="AL102" s="44">
        <v>550000</v>
      </c>
      <c r="AM102" s="74">
        <f t="shared" ref="AM102:AM107" si="76">AK102/AL102</f>
        <v>1.9445454545454547E-2</v>
      </c>
      <c r="AN102" s="61">
        <v>374750</v>
      </c>
      <c r="AO102" s="47">
        <v>500000</v>
      </c>
      <c r="AP102" s="49">
        <f t="shared" ref="AP102:AP107" si="77">AN102/AO102</f>
        <v>0.74950000000000006</v>
      </c>
      <c r="AQ102" s="44">
        <v>265445</v>
      </c>
      <c r="AR102" s="44">
        <v>550000</v>
      </c>
      <c r="AS102" s="62">
        <f t="shared" ref="AS102:AS107" si="78">AQ102/AR102</f>
        <v>0.48262727272727274</v>
      </c>
      <c r="AT102" s="61">
        <v>258460</v>
      </c>
      <c r="AU102" s="47">
        <v>500000</v>
      </c>
      <c r="AV102" s="49">
        <f t="shared" ref="AV102:AV107" si="79">AT102/AU102</f>
        <v>0.51692000000000005</v>
      </c>
      <c r="AW102" s="44">
        <v>211605</v>
      </c>
      <c r="AX102" s="44">
        <v>550000</v>
      </c>
      <c r="AY102" s="62">
        <f t="shared" ref="AY102:AY107" si="80">AW102/AX102</f>
        <v>0.38473636363636365</v>
      </c>
      <c r="AZ102" s="61">
        <v>221465</v>
      </c>
      <c r="BA102" s="47">
        <v>500000</v>
      </c>
      <c r="BB102" s="49">
        <f t="shared" ref="BB102:BB107" si="81">AZ102/BA102</f>
        <v>0.44292999999999999</v>
      </c>
      <c r="BC102" s="44">
        <v>161155</v>
      </c>
      <c r="BD102" s="44">
        <v>550000</v>
      </c>
      <c r="BE102" s="62">
        <f t="shared" ref="BE102:BE107" si="82">BC102/BD102</f>
        <v>0.29300909090909089</v>
      </c>
      <c r="BF102" s="61">
        <v>363955</v>
      </c>
      <c r="BG102" s="47">
        <v>500000</v>
      </c>
      <c r="BH102" s="49">
        <f t="shared" ref="BH102:BH107" si="83">BF102/BG102</f>
        <v>0.72790999999999995</v>
      </c>
      <c r="BI102" s="44">
        <v>233960</v>
      </c>
      <c r="BJ102" s="44">
        <v>550000</v>
      </c>
      <c r="BK102" s="62">
        <f t="shared" ref="BK102:BK107" si="84">BI102/BJ102</f>
        <v>0.42538181818181819</v>
      </c>
      <c r="BL102" s="52">
        <v>336720</v>
      </c>
      <c r="BM102" s="47">
        <v>500000</v>
      </c>
      <c r="BN102" s="49">
        <v>0.67344000000000004</v>
      </c>
      <c r="BO102" s="47">
        <v>342305</v>
      </c>
      <c r="BP102" s="47">
        <v>500000</v>
      </c>
      <c r="BQ102" s="49">
        <v>0.68461000000000016</v>
      </c>
    </row>
    <row r="103" spans="1:69" s="13" customFormat="1">
      <c r="A103" s="101" t="s">
        <v>134</v>
      </c>
      <c r="B103" s="48" t="s">
        <v>135</v>
      </c>
      <c r="C103" s="103" t="s">
        <v>138</v>
      </c>
      <c r="D103" s="61">
        <v>558955</v>
      </c>
      <c r="E103" s="47">
        <v>500000</v>
      </c>
      <c r="F103" s="49">
        <f t="shared" si="29"/>
        <v>1.11791</v>
      </c>
      <c r="G103" s="47">
        <v>439225</v>
      </c>
      <c r="H103" s="47">
        <v>950000</v>
      </c>
      <c r="I103" s="49">
        <f t="shared" si="30"/>
        <v>0.46234210526315789</v>
      </c>
      <c r="J103" s="61">
        <v>734280</v>
      </c>
      <c r="K103" s="47">
        <v>650000</v>
      </c>
      <c r="L103" s="49">
        <f t="shared" si="31"/>
        <v>1.1296615384615385</v>
      </c>
      <c r="M103" s="47">
        <v>596360</v>
      </c>
      <c r="N103" s="47">
        <v>950000</v>
      </c>
      <c r="O103" s="49">
        <f t="shared" si="32"/>
        <v>0.62774736842105261</v>
      </c>
      <c r="P103" s="61">
        <v>930855</v>
      </c>
      <c r="Q103" s="47">
        <v>600000</v>
      </c>
      <c r="R103" s="49">
        <f t="shared" si="33"/>
        <v>1.5514250000000001</v>
      </c>
      <c r="S103" s="47">
        <v>789555</v>
      </c>
      <c r="T103" s="47">
        <v>950000</v>
      </c>
      <c r="U103" s="62">
        <f t="shared" si="34"/>
        <v>0.83111052631578952</v>
      </c>
      <c r="V103" s="61">
        <v>1330700</v>
      </c>
      <c r="W103" s="47">
        <v>650000</v>
      </c>
      <c r="X103" s="49">
        <f t="shared" si="35"/>
        <v>2.0472307692307692</v>
      </c>
      <c r="Y103" s="43">
        <v>1355160</v>
      </c>
      <c r="Z103" s="43">
        <v>950000</v>
      </c>
      <c r="AA103" s="73">
        <v>1.4264842105263158</v>
      </c>
      <c r="AB103" s="61">
        <v>1271060</v>
      </c>
      <c r="AC103" s="47">
        <v>700000</v>
      </c>
      <c r="AD103" s="49">
        <v>1.8158000000000001</v>
      </c>
      <c r="AE103" s="43">
        <v>575230</v>
      </c>
      <c r="AF103" s="43">
        <v>950000</v>
      </c>
      <c r="AG103" s="73">
        <f t="shared" ref="AG101:AG166" si="85">AE103/AF103</f>
        <v>0.60550526315789477</v>
      </c>
      <c r="AH103" s="61">
        <v>873145</v>
      </c>
      <c r="AI103" s="47">
        <v>750000</v>
      </c>
      <c r="AJ103" s="49">
        <f t="shared" si="75"/>
        <v>1.1641933333333334</v>
      </c>
      <c r="AK103" s="44">
        <v>725460</v>
      </c>
      <c r="AL103" s="44">
        <v>900000</v>
      </c>
      <c r="AM103" s="74">
        <f t="shared" si="76"/>
        <v>0.80606666666666671</v>
      </c>
      <c r="AN103" s="61">
        <v>749075</v>
      </c>
      <c r="AO103" s="47">
        <v>700000</v>
      </c>
      <c r="AP103" s="49">
        <f t="shared" si="77"/>
        <v>1.0701071428571429</v>
      </c>
      <c r="AQ103" s="44">
        <v>1308855</v>
      </c>
      <c r="AR103" s="44">
        <v>800000</v>
      </c>
      <c r="AS103" s="62">
        <f t="shared" si="78"/>
        <v>1.63606875</v>
      </c>
      <c r="AT103" s="61">
        <v>893505</v>
      </c>
      <c r="AU103" s="47">
        <v>700000</v>
      </c>
      <c r="AV103" s="49">
        <f t="shared" si="79"/>
        <v>1.2764357142857143</v>
      </c>
      <c r="AW103" s="44">
        <v>2009015</v>
      </c>
      <c r="AX103" s="44">
        <v>800000</v>
      </c>
      <c r="AY103" s="62">
        <f t="shared" si="80"/>
        <v>2.5112687500000002</v>
      </c>
      <c r="AZ103" s="61">
        <v>869820</v>
      </c>
      <c r="BA103" s="47">
        <v>750000</v>
      </c>
      <c r="BB103" s="49">
        <f t="shared" si="81"/>
        <v>1.1597599999999999</v>
      </c>
      <c r="BC103" s="44">
        <v>986165</v>
      </c>
      <c r="BD103" s="44">
        <v>900000</v>
      </c>
      <c r="BE103" s="62">
        <f t="shared" si="82"/>
        <v>1.0957388888888888</v>
      </c>
      <c r="BF103" s="61">
        <v>1419860</v>
      </c>
      <c r="BG103" s="47">
        <v>800000</v>
      </c>
      <c r="BH103" s="49">
        <f t="shared" si="83"/>
        <v>1.7748250000000001</v>
      </c>
      <c r="BI103" s="44">
        <v>1244465</v>
      </c>
      <c r="BJ103" s="44">
        <v>1000000</v>
      </c>
      <c r="BK103" s="62">
        <f t="shared" si="84"/>
        <v>1.2444649999999999</v>
      </c>
      <c r="BL103" s="52">
        <v>874315</v>
      </c>
      <c r="BM103" s="47">
        <v>1000000</v>
      </c>
      <c r="BN103" s="49">
        <v>0.87431499999999995</v>
      </c>
      <c r="BO103" s="47">
        <v>945490</v>
      </c>
      <c r="BP103" s="47">
        <v>1000000</v>
      </c>
      <c r="BQ103" s="49">
        <v>0.94549000000000005</v>
      </c>
    </row>
    <row r="104" spans="1:69" s="12" customFormat="1">
      <c r="A104" s="101" t="s">
        <v>134</v>
      </c>
      <c r="B104" s="48"/>
      <c r="C104" s="103" t="s">
        <v>139</v>
      </c>
      <c r="D104" s="61">
        <v>345620</v>
      </c>
      <c r="E104" s="47">
        <v>500000</v>
      </c>
      <c r="F104" s="49">
        <f t="shared" si="29"/>
        <v>0.69123999999999997</v>
      </c>
      <c r="G104" s="47">
        <v>383420</v>
      </c>
      <c r="H104" s="47">
        <v>550000</v>
      </c>
      <c r="I104" s="49">
        <f t="shared" si="30"/>
        <v>0.69712727272727271</v>
      </c>
      <c r="J104" s="61">
        <v>159755</v>
      </c>
      <c r="K104" s="47">
        <v>500000</v>
      </c>
      <c r="L104" s="49">
        <f t="shared" si="31"/>
        <v>0.31951000000000002</v>
      </c>
      <c r="M104" s="47">
        <v>577395</v>
      </c>
      <c r="N104" s="47">
        <v>550000</v>
      </c>
      <c r="O104" s="49">
        <f t="shared" si="32"/>
        <v>1.0498090909090909</v>
      </c>
      <c r="P104" s="61">
        <v>467925</v>
      </c>
      <c r="Q104" s="47">
        <v>500000</v>
      </c>
      <c r="R104" s="49">
        <f t="shared" si="33"/>
        <v>0.93584999999999996</v>
      </c>
      <c r="S104" s="47">
        <v>513515</v>
      </c>
      <c r="T104" s="47">
        <v>550000</v>
      </c>
      <c r="U104" s="62">
        <f t="shared" si="34"/>
        <v>0.93366363636363636</v>
      </c>
      <c r="V104" s="61">
        <v>609475</v>
      </c>
      <c r="W104" s="47">
        <v>500000</v>
      </c>
      <c r="X104" s="49">
        <f t="shared" si="35"/>
        <v>1.21895</v>
      </c>
      <c r="Y104" s="43">
        <v>548385</v>
      </c>
      <c r="Z104" s="43">
        <v>550000</v>
      </c>
      <c r="AA104" s="73">
        <v>0.99706363636363637</v>
      </c>
      <c r="AB104" s="61">
        <v>357925</v>
      </c>
      <c r="AC104" s="47">
        <v>500000</v>
      </c>
      <c r="AD104" s="49">
        <v>0.7158500000000001</v>
      </c>
      <c r="AE104" s="43">
        <v>406875</v>
      </c>
      <c r="AF104" s="43">
        <v>550000</v>
      </c>
      <c r="AG104" s="73">
        <f t="shared" si="85"/>
        <v>0.73977272727272725</v>
      </c>
      <c r="AH104" s="61">
        <v>203350</v>
      </c>
      <c r="AI104" s="47">
        <v>500000</v>
      </c>
      <c r="AJ104" s="49">
        <f t="shared" si="75"/>
        <v>0.40670000000000001</v>
      </c>
      <c r="AK104" s="44">
        <v>402990</v>
      </c>
      <c r="AL104" s="44">
        <v>550000</v>
      </c>
      <c r="AM104" s="74">
        <f t="shared" si="76"/>
        <v>0.73270909090909087</v>
      </c>
      <c r="AN104" s="61">
        <v>794610</v>
      </c>
      <c r="AO104" s="47">
        <v>500000</v>
      </c>
      <c r="AP104" s="49">
        <f t="shared" si="77"/>
        <v>1.5892200000000001</v>
      </c>
      <c r="AQ104" s="44">
        <v>168355</v>
      </c>
      <c r="AR104" s="44">
        <v>550000</v>
      </c>
      <c r="AS104" s="62">
        <f t="shared" si="78"/>
        <v>0.30609999999999998</v>
      </c>
      <c r="AT104" s="61">
        <v>344655</v>
      </c>
      <c r="AU104" s="47">
        <v>500000</v>
      </c>
      <c r="AV104" s="49">
        <f t="shared" si="79"/>
        <v>0.68930999999999998</v>
      </c>
      <c r="AW104" s="44">
        <v>82160</v>
      </c>
      <c r="AX104" s="44">
        <v>550000</v>
      </c>
      <c r="AY104" s="62">
        <f t="shared" si="80"/>
        <v>0.14938181818181817</v>
      </c>
      <c r="AZ104" s="61">
        <v>149770</v>
      </c>
      <c r="BA104" s="47">
        <v>500000</v>
      </c>
      <c r="BB104" s="49">
        <f t="shared" si="81"/>
        <v>0.29953999999999997</v>
      </c>
      <c r="BC104" s="44">
        <v>240440</v>
      </c>
      <c r="BD104" s="44">
        <v>550000</v>
      </c>
      <c r="BE104" s="62">
        <f t="shared" si="82"/>
        <v>0.43716363636363637</v>
      </c>
      <c r="BF104" s="61">
        <v>555220</v>
      </c>
      <c r="BG104" s="47">
        <v>500000</v>
      </c>
      <c r="BH104" s="49">
        <f t="shared" si="83"/>
        <v>1.1104400000000001</v>
      </c>
      <c r="BI104" s="44">
        <v>220655</v>
      </c>
      <c r="BJ104" s="44">
        <v>550000</v>
      </c>
      <c r="BK104" s="62">
        <f t="shared" si="84"/>
        <v>0.4011909090909091</v>
      </c>
      <c r="BL104" s="52">
        <v>166780</v>
      </c>
      <c r="BM104" s="47">
        <v>500000</v>
      </c>
      <c r="BN104" s="49">
        <v>0.33356000000000002</v>
      </c>
      <c r="BO104" s="47">
        <v>136975</v>
      </c>
      <c r="BP104" s="47">
        <v>500000</v>
      </c>
      <c r="BQ104" s="49">
        <v>0.27395000000000008</v>
      </c>
    </row>
    <row r="105" spans="1:69" s="12" customFormat="1">
      <c r="A105" s="101" t="s">
        <v>134</v>
      </c>
      <c r="B105" s="48"/>
      <c r="C105" s="103" t="s">
        <v>140</v>
      </c>
      <c r="D105" s="61"/>
      <c r="E105" s="47"/>
      <c r="F105" s="49"/>
      <c r="G105" s="47"/>
      <c r="H105" s="47"/>
      <c r="I105" s="49"/>
      <c r="J105" s="61"/>
      <c r="K105" s="47"/>
      <c r="L105" s="49"/>
      <c r="M105" s="47"/>
      <c r="N105" s="47"/>
      <c r="O105" s="49"/>
      <c r="P105" s="61"/>
      <c r="Q105" s="47"/>
      <c r="R105" s="49"/>
      <c r="S105" s="47"/>
      <c r="T105" s="47"/>
      <c r="U105" s="62"/>
      <c r="V105" s="61"/>
      <c r="W105" s="47"/>
      <c r="X105" s="49"/>
      <c r="Y105" s="43"/>
      <c r="Z105" s="43"/>
      <c r="AA105" s="73"/>
      <c r="AB105" s="61"/>
      <c r="AC105" s="47"/>
      <c r="AD105" s="49"/>
      <c r="AE105" s="43"/>
      <c r="AF105" s="43"/>
      <c r="AG105" s="73"/>
      <c r="AH105" s="61">
        <v>0</v>
      </c>
      <c r="AI105" s="47">
        <v>99999</v>
      </c>
      <c r="AJ105" s="49">
        <f t="shared" si="75"/>
        <v>0</v>
      </c>
      <c r="AK105" s="44">
        <v>200060</v>
      </c>
      <c r="AL105" s="44">
        <v>550000</v>
      </c>
      <c r="AM105" s="74">
        <f t="shared" si="76"/>
        <v>0.36374545454545454</v>
      </c>
      <c r="AN105" s="61">
        <v>84375</v>
      </c>
      <c r="AO105" s="47">
        <v>500000</v>
      </c>
      <c r="AP105" s="49">
        <f t="shared" si="77"/>
        <v>0.16875000000000001</v>
      </c>
      <c r="AQ105" s="44">
        <v>323430</v>
      </c>
      <c r="AR105" s="44">
        <v>550000</v>
      </c>
      <c r="AS105" s="62">
        <f t="shared" si="78"/>
        <v>0.5880545454545455</v>
      </c>
      <c r="AT105" s="61">
        <v>365325</v>
      </c>
      <c r="AU105" s="47">
        <v>500000</v>
      </c>
      <c r="AV105" s="49">
        <f t="shared" si="79"/>
        <v>0.73065000000000002</v>
      </c>
      <c r="AW105" s="44">
        <v>141560</v>
      </c>
      <c r="AX105" s="44">
        <v>550000</v>
      </c>
      <c r="AY105" s="62">
        <f t="shared" si="80"/>
        <v>0.25738181818181816</v>
      </c>
      <c r="AZ105" s="61">
        <v>371790</v>
      </c>
      <c r="BA105" s="47">
        <v>500000</v>
      </c>
      <c r="BB105" s="49">
        <f t="shared" si="81"/>
        <v>0.74358000000000002</v>
      </c>
      <c r="BC105" s="44">
        <v>406295</v>
      </c>
      <c r="BD105" s="44">
        <v>550000</v>
      </c>
      <c r="BE105" s="62">
        <f t="shared" si="82"/>
        <v>0.73871818181818183</v>
      </c>
      <c r="BF105" s="61">
        <v>528185</v>
      </c>
      <c r="BG105" s="47">
        <v>500000</v>
      </c>
      <c r="BH105" s="49">
        <f t="shared" si="83"/>
        <v>1.05637</v>
      </c>
      <c r="BI105" s="44">
        <v>522190</v>
      </c>
      <c r="BJ105" s="44">
        <v>550000</v>
      </c>
      <c r="BK105" s="62">
        <f t="shared" si="84"/>
        <v>0.94943636363636363</v>
      </c>
      <c r="BL105" s="52">
        <v>633690</v>
      </c>
      <c r="BM105" s="47">
        <v>500000</v>
      </c>
      <c r="BN105" s="49">
        <v>1.26738</v>
      </c>
      <c r="BO105" s="47">
        <v>242135</v>
      </c>
      <c r="BP105" s="47">
        <v>550000</v>
      </c>
      <c r="BQ105" s="49">
        <v>0.44024545454545461</v>
      </c>
    </row>
    <row r="106" spans="1:69" s="13" customFormat="1">
      <c r="A106" s="101" t="s">
        <v>134</v>
      </c>
      <c r="B106" s="48" t="s">
        <v>135</v>
      </c>
      <c r="C106" s="103" t="s">
        <v>141</v>
      </c>
      <c r="D106" s="117">
        <v>268040</v>
      </c>
      <c r="E106" s="118">
        <v>500000</v>
      </c>
      <c r="F106" s="49">
        <f t="shared" si="29"/>
        <v>0.53608</v>
      </c>
      <c r="G106" s="47">
        <v>47690</v>
      </c>
      <c r="H106" s="47">
        <v>550000</v>
      </c>
      <c r="I106" s="49">
        <f t="shared" si="30"/>
        <v>8.6709090909090902E-2</v>
      </c>
      <c r="J106" s="117">
        <v>134670</v>
      </c>
      <c r="K106" s="118">
        <v>500000</v>
      </c>
      <c r="L106" s="49">
        <f t="shared" si="31"/>
        <v>0.26934000000000002</v>
      </c>
      <c r="M106" s="47">
        <v>0</v>
      </c>
      <c r="N106" s="47">
        <v>550000</v>
      </c>
      <c r="O106" s="49">
        <f t="shared" si="32"/>
        <v>0</v>
      </c>
      <c r="P106" s="117"/>
      <c r="Q106" s="118"/>
      <c r="R106" s="49"/>
      <c r="S106" s="47"/>
      <c r="T106" s="47"/>
      <c r="U106" s="62"/>
      <c r="V106" s="117">
        <v>289530</v>
      </c>
      <c r="W106" s="118">
        <v>500000</v>
      </c>
      <c r="X106" s="49">
        <f t="shared" si="35"/>
        <v>0.57906000000000002</v>
      </c>
      <c r="Y106" s="43">
        <v>132220</v>
      </c>
      <c r="Z106" s="43">
        <v>256666</v>
      </c>
      <c r="AA106" s="73">
        <v>0.51514419517972776</v>
      </c>
      <c r="AB106" s="61"/>
      <c r="AC106" s="47"/>
      <c r="AD106" s="49"/>
      <c r="AE106" s="43"/>
      <c r="AF106" s="43"/>
      <c r="AG106" s="73"/>
      <c r="AH106" s="61">
        <v>141970</v>
      </c>
      <c r="AI106" s="47">
        <v>500000</v>
      </c>
      <c r="AJ106" s="49">
        <f t="shared" si="75"/>
        <v>0.28394000000000003</v>
      </c>
      <c r="AK106" s="44">
        <v>376930</v>
      </c>
      <c r="AL106" s="44">
        <v>550000</v>
      </c>
      <c r="AM106" s="74">
        <f t="shared" si="76"/>
        <v>0.68532727272727267</v>
      </c>
      <c r="AN106" s="61">
        <v>16595</v>
      </c>
      <c r="AO106" s="47">
        <v>500000</v>
      </c>
      <c r="AP106" s="49">
        <f t="shared" si="77"/>
        <v>3.3189999999999997E-2</v>
      </c>
      <c r="AQ106" s="44">
        <v>152765</v>
      </c>
      <c r="AR106" s="44">
        <v>550000</v>
      </c>
      <c r="AS106" s="62">
        <f t="shared" si="78"/>
        <v>0.27775454545454548</v>
      </c>
      <c r="AT106" s="61">
        <v>238655</v>
      </c>
      <c r="AU106" s="47">
        <v>500000</v>
      </c>
      <c r="AV106" s="49">
        <f t="shared" si="79"/>
        <v>0.47731000000000001</v>
      </c>
      <c r="AW106" s="44">
        <v>165565</v>
      </c>
      <c r="AX106" s="44">
        <v>550000</v>
      </c>
      <c r="AY106" s="62">
        <f t="shared" si="80"/>
        <v>0.30102727272727275</v>
      </c>
      <c r="AZ106" s="61">
        <v>191770</v>
      </c>
      <c r="BA106" s="47">
        <v>500000</v>
      </c>
      <c r="BB106" s="49">
        <f t="shared" si="81"/>
        <v>0.38353999999999999</v>
      </c>
      <c r="BC106" s="44">
        <v>564155</v>
      </c>
      <c r="BD106" s="44">
        <v>550000</v>
      </c>
      <c r="BE106" s="62">
        <f t="shared" si="82"/>
        <v>1.0257363636363637</v>
      </c>
      <c r="BF106" s="61">
        <v>111580</v>
      </c>
      <c r="BG106" s="47">
        <v>500000</v>
      </c>
      <c r="BH106" s="49">
        <f t="shared" si="83"/>
        <v>0.22316</v>
      </c>
      <c r="BI106" s="44">
        <v>105700</v>
      </c>
      <c r="BJ106" s="44">
        <v>550000</v>
      </c>
      <c r="BK106" s="62">
        <f t="shared" si="84"/>
        <v>0.19218181818181818</v>
      </c>
      <c r="BL106" s="52">
        <v>146270</v>
      </c>
      <c r="BM106" s="47">
        <v>500000</v>
      </c>
      <c r="BN106" s="49">
        <v>0.29254000000000002</v>
      </c>
      <c r="BO106" s="47">
        <v>224455</v>
      </c>
      <c r="BP106" s="47">
        <v>500000</v>
      </c>
      <c r="BQ106" s="49">
        <v>0.44891000000000003</v>
      </c>
    </row>
    <row r="107" spans="1:69" s="13" customFormat="1">
      <c r="A107" s="101" t="s">
        <v>51</v>
      </c>
      <c r="B107" s="48" t="s">
        <v>133</v>
      </c>
      <c r="C107" s="103" t="s">
        <v>142</v>
      </c>
      <c r="D107" s="61">
        <v>355155</v>
      </c>
      <c r="E107" s="47">
        <v>500000</v>
      </c>
      <c r="F107" s="49">
        <f t="shared" si="29"/>
        <v>0.71031</v>
      </c>
      <c r="G107" s="47">
        <v>606530</v>
      </c>
      <c r="H107" s="47">
        <v>600000</v>
      </c>
      <c r="I107" s="49">
        <f t="shared" si="30"/>
        <v>1.0108833333333334</v>
      </c>
      <c r="J107" s="61">
        <v>116075</v>
      </c>
      <c r="K107" s="47">
        <v>600000</v>
      </c>
      <c r="L107" s="49">
        <f t="shared" si="31"/>
        <v>0.19345833333333334</v>
      </c>
      <c r="M107" s="47">
        <v>290955</v>
      </c>
      <c r="N107" s="47">
        <v>600000</v>
      </c>
      <c r="O107" s="49">
        <f t="shared" si="32"/>
        <v>0.48492499999999999</v>
      </c>
      <c r="P107" s="61">
        <v>229733</v>
      </c>
      <c r="Q107" s="47">
        <v>600000</v>
      </c>
      <c r="R107" s="49">
        <f t="shared" si="33"/>
        <v>0.38288833333333333</v>
      </c>
      <c r="S107" s="47">
        <v>259245</v>
      </c>
      <c r="T107" s="47">
        <v>600000</v>
      </c>
      <c r="U107" s="62">
        <f t="shared" si="34"/>
        <v>0.43207499999999999</v>
      </c>
      <c r="V107" s="61">
        <v>1040200</v>
      </c>
      <c r="W107" s="47">
        <v>500000</v>
      </c>
      <c r="X107" s="49">
        <f t="shared" si="35"/>
        <v>2.0804</v>
      </c>
      <c r="Y107" s="43">
        <v>553815</v>
      </c>
      <c r="Z107" s="43">
        <v>600000</v>
      </c>
      <c r="AA107" s="73">
        <v>0.92302499999999998</v>
      </c>
      <c r="AB107" s="61">
        <v>901610</v>
      </c>
      <c r="AC107" s="47">
        <v>700000</v>
      </c>
      <c r="AD107" s="49">
        <v>1.2880142857142858</v>
      </c>
      <c r="AE107" s="43">
        <v>634015</v>
      </c>
      <c r="AF107" s="43">
        <v>600000</v>
      </c>
      <c r="AG107" s="73">
        <f t="shared" si="85"/>
        <v>1.0566916666666666</v>
      </c>
      <c r="AH107" s="61">
        <v>372645</v>
      </c>
      <c r="AI107" s="47">
        <v>600000</v>
      </c>
      <c r="AJ107" s="49">
        <f t="shared" si="75"/>
        <v>0.62107500000000004</v>
      </c>
      <c r="AK107" s="44">
        <v>339340</v>
      </c>
      <c r="AL107" s="44">
        <v>550000</v>
      </c>
      <c r="AM107" s="74">
        <f t="shared" si="76"/>
        <v>0.61698181818181819</v>
      </c>
      <c r="AN107" s="61">
        <v>358840</v>
      </c>
      <c r="AO107" s="47">
        <v>500000</v>
      </c>
      <c r="AP107" s="49">
        <f t="shared" si="77"/>
        <v>0.71767999999999998</v>
      </c>
      <c r="AQ107" s="44">
        <v>625465</v>
      </c>
      <c r="AR107" s="44">
        <v>550000</v>
      </c>
      <c r="AS107" s="62">
        <f t="shared" si="78"/>
        <v>1.1372090909090908</v>
      </c>
      <c r="AT107" s="61">
        <v>410105</v>
      </c>
      <c r="AU107" s="47">
        <v>500000</v>
      </c>
      <c r="AV107" s="49">
        <f t="shared" si="79"/>
        <v>0.82020999999999999</v>
      </c>
      <c r="AW107" s="44">
        <v>592920</v>
      </c>
      <c r="AX107" s="44">
        <v>550000</v>
      </c>
      <c r="AY107" s="62">
        <f t="shared" si="80"/>
        <v>1.0780363636363637</v>
      </c>
      <c r="AZ107" s="61">
        <v>1013830</v>
      </c>
      <c r="BA107" s="47">
        <v>500000</v>
      </c>
      <c r="BB107" s="49">
        <f t="shared" si="81"/>
        <v>2.02766</v>
      </c>
      <c r="BC107" s="44">
        <v>341330</v>
      </c>
      <c r="BD107" s="44">
        <v>550000</v>
      </c>
      <c r="BE107" s="62">
        <f t="shared" si="82"/>
        <v>0.62060000000000004</v>
      </c>
      <c r="BF107" s="61">
        <v>489715</v>
      </c>
      <c r="BG107" s="47">
        <v>600000</v>
      </c>
      <c r="BH107" s="49">
        <f t="shared" si="83"/>
        <v>0.81619166666666665</v>
      </c>
      <c r="BI107" s="44">
        <v>273940</v>
      </c>
      <c r="BJ107" s="44">
        <v>550000</v>
      </c>
      <c r="BK107" s="62">
        <f t="shared" si="84"/>
        <v>0.49807272727272728</v>
      </c>
      <c r="BL107" s="52">
        <v>310450</v>
      </c>
      <c r="BM107" s="47">
        <v>600000</v>
      </c>
      <c r="BN107" s="49">
        <v>0.51741666666666664</v>
      </c>
      <c r="BO107" s="47">
        <v>723765</v>
      </c>
      <c r="BP107" s="47">
        <v>600000</v>
      </c>
      <c r="BQ107" s="49">
        <v>1.206275</v>
      </c>
    </row>
    <row r="108" spans="1:69" s="13" customFormat="1">
      <c r="A108" s="109"/>
      <c r="B108" s="110"/>
      <c r="C108" s="111"/>
      <c r="D108" s="112"/>
      <c r="E108" s="116"/>
      <c r="F108" s="113" t="e">
        <f t="shared" si="29"/>
        <v>#DIV/0!</v>
      </c>
      <c r="G108" s="116">
        <v>1828700</v>
      </c>
      <c r="H108" s="116">
        <v>3750000</v>
      </c>
      <c r="I108" s="113">
        <f t="shared" si="30"/>
        <v>0.48765333333333333</v>
      </c>
      <c r="J108" s="112"/>
      <c r="K108" s="116"/>
      <c r="L108" s="113" t="e">
        <f t="shared" si="31"/>
        <v>#DIV/0!</v>
      </c>
      <c r="M108" s="116">
        <v>1579885</v>
      </c>
      <c r="N108" s="116">
        <v>3750000</v>
      </c>
      <c r="O108" s="113">
        <f t="shared" si="32"/>
        <v>0.42130266666666666</v>
      </c>
      <c r="P108" s="112">
        <v>2153448</v>
      </c>
      <c r="Q108" s="116"/>
      <c r="R108" s="113" t="e">
        <f t="shared" si="33"/>
        <v>#DIV/0!</v>
      </c>
      <c r="S108" s="116"/>
      <c r="T108" s="116"/>
      <c r="U108" s="114" t="e">
        <f t="shared" si="34"/>
        <v>#DIV/0!</v>
      </c>
      <c r="V108" s="112">
        <f>SUM(V101:V107)</f>
        <v>3407600</v>
      </c>
      <c r="W108" s="112">
        <f>SUM(W101:W107)</f>
        <v>2650000</v>
      </c>
      <c r="X108" s="113">
        <f t="shared" si="35"/>
        <v>1.2858867924528301</v>
      </c>
      <c r="Y108" s="112">
        <f>SUM(Y101:Y107)</f>
        <v>2993105</v>
      </c>
      <c r="Z108" s="112">
        <f>SUM(Z101:Z107)</f>
        <v>2906666</v>
      </c>
      <c r="AA108" s="113">
        <f t="shared" ref="AA108" si="86">Y108/Z108</f>
        <v>1.0297381948940814</v>
      </c>
      <c r="AB108" s="112">
        <f>SUM(AB101:AB107)</f>
        <v>2530595</v>
      </c>
      <c r="AC108" s="112">
        <f>SUM(AC101:AC107)</f>
        <v>1900000</v>
      </c>
      <c r="AD108" s="113">
        <f t="shared" ref="AD108" si="87">AB108/AC108</f>
        <v>1.3318921052631578</v>
      </c>
      <c r="AE108" s="112">
        <f>SUM(AE101:AE107)</f>
        <v>1616120</v>
      </c>
      <c r="AF108" s="112">
        <f>SUM(AF101:AF107)</f>
        <v>2100000</v>
      </c>
      <c r="AG108" s="113">
        <f t="shared" si="85"/>
        <v>0.76958095238095237</v>
      </c>
      <c r="AH108" s="112">
        <f>SUM(AH101:AH107)</f>
        <v>1901745</v>
      </c>
      <c r="AI108" s="112">
        <f>SUM(AI101:AI107)</f>
        <v>3183332</v>
      </c>
      <c r="AJ108" s="113">
        <f t="shared" ref="AJ108" si="88">AH108/AI108</f>
        <v>0.59740705650557335</v>
      </c>
      <c r="AK108" s="112">
        <f>SUM(AK101:AK107)</f>
        <v>2184740</v>
      </c>
      <c r="AL108" s="112">
        <f>SUM(AL101:AL107)</f>
        <v>4200000</v>
      </c>
      <c r="AM108" s="113">
        <f t="shared" ref="AM101:AM108" si="89">AK108/AL108</f>
        <v>0.52017619047619046</v>
      </c>
      <c r="AN108" s="112">
        <f>SUM(AN101:AN107)</f>
        <v>2378245</v>
      </c>
      <c r="AO108" s="112">
        <f>SUM(AO101:AO107)</f>
        <v>3200000</v>
      </c>
      <c r="AP108" s="113">
        <f t="shared" ref="AP108" si="90">AN108/AO108</f>
        <v>0.74320156250000002</v>
      </c>
      <c r="AQ108" s="112">
        <f>SUM(AQ101:AQ107)</f>
        <v>2844315</v>
      </c>
      <c r="AR108" s="112">
        <f>SUM(AR101:AR107)</f>
        <v>3550000</v>
      </c>
      <c r="AS108" s="114">
        <f t="shared" ref="AS108" si="91">AQ108/AR108</f>
        <v>0.80121549295774652</v>
      </c>
      <c r="AT108" s="112">
        <f>SUM(AT101:AT107)</f>
        <v>2886505</v>
      </c>
      <c r="AU108" s="112">
        <f>SUM(AU101:AU107)</f>
        <v>3700000</v>
      </c>
      <c r="AV108" s="113">
        <f t="shared" ref="AV108" si="92">AT108/AU108</f>
        <v>0.78013648648648648</v>
      </c>
      <c r="AW108" s="112">
        <f>SUM(AW101:AW107)</f>
        <v>3353085</v>
      </c>
      <c r="AX108" s="112">
        <f>SUM(AX101:AX107)</f>
        <v>4100000</v>
      </c>
      <c r="AY108" s="114">
        <f t="shared" ref="AY101:AY108" si="93">AW108/AX108</f>
        <v>0.81782560975609753</v>
      </c>
      <c r="AZ108" s="112">
        <f>SUM(AZ101:AZ107)</f>
        <v>3235940</v>
      </c>
      <c r="BA108" s="112">
        <f>SUM(BA101:BA107)</f>
        <v>3750000</v>
      </c>
      <c r="BB108" s="113">
        <f t="shared" ref="BB108" si="94">AZ108/BA108</f>
        <v>0.86291733333333331</v>
      </c>
      <c r="BC108" s="112">
        <f>SUM(BC101:BC107)</f>
        <v>2821415</v>
      </c>
      <c r="BD108" s="112">
        <f>SUM(BD101:BD107)</f>
        <v>4200000</v>
      </c>
      <c r="BE108" s="114">
        <f t="shared" ref="BE108" si="95">BC108/BD108</f>
        <v>0.67176547619047622</v>
      </c>
      <c r="BF108" s="112">
        <f>SUM(BF101:BF107)</f>
        <v>3682975</v>
      </c>
      <c r="BG108" s="112">
        <f>SUM(BG101:BG107)</f>
        <v>3900000</v>
      </c>
      <c r="BH108" s="113">
        <f t="shared" ref="BH108" si="96">BF108/BG108</f>
        <v>0.94435256410256407</v>
      </c>
      <c r="BI108" s="112">
        <f>SUM(BI101:BI107)</f>
        <v>2627105</v>
      </c>
      <c r="BJ108" s="112">
        <f>SUM(BJ101:BJ107)</f>
        <v>3891935</v>
      </c>
      <c r="BK108" s="114">
        <f t="shared" ref="BK104:BK167" si="97">BI108/BJ108</f>
        <v>0.67501255802062465</v>
      </c>
      <c r="BL108" s="52">
        <v>2611600</v>
      </c>
      <c r="BM108" s="47">
        <v>4100000</v>
      </c>
      <c r="BN108" s="49">
        <v>0.63697560975609768</v>
      </c>
      <c r="BO108" s="47">
        <v>2615125</v>
      </c>
      <c r="BP108" s="47">
        <v>3650000</v>
      </c>
      <c r="BQ108" s="49">
        <v>0.71647260273972602</v>
      </c>
    </row>
    <row r="109" spans="1:69" s="13" customFormat="1">
      <c r="A109" s="101"/>
      <c r="B109" s="48"/>
      <c r="C109" s="103"/>
      <c r="D109" s="61"/>
      <c r="E109" s="47"/>
      <c r="F109" s="49"/>
      <c r="G109" s="47"/>
      <c r="H109" s="47"/>
      <c r="I109" s="49"/>
      <c r="J109" s="61"/>
      <c r="K109" s="47"/>
      <c r="L109" s="49"/>
      <c r="M109" s="47"/>
      <c r="N109" s="47"/>
      <c r="O109" s="49"/>
      <c r="P109" s="61"/>
      <c r="Q109" s="47"/>
      <c r="R109" s="49"/>
      <c r="S109" s="47"/>
      <c r="T109" s="47"/>
      <c r="U109" s="62"/>
      <c r="V109" s="61"/>
      <c r="W109" s="47"/>
      <c r="X109" s="49"/>
      <c r="Y109" s="43"/>
      <c r="Z109" s="43"/>
      <c r="AA109" s="73"/>
      <c r="AB109" s="61"/>
      <c r="AC109" s="47"/>
      <c r="AD109" s="49"/>
      <c r="AE109" s="43"/>
      <c r="AF109" s="43"/>
      <c r="AG109" s="73"/>
      <c r="AH109" s="61"/>
      <c r="AI109" s="47"/>
      <c r="AJ109" s="49"/>
      <c r="AK109" s="44"/>
      <c r="AL109" s="44"/>
      <c r="AM109" s="73"/>
      <c r="AN109" s="61"/>
      <c r="AO109" s="47"/>
      <c r="AP109" s="49"/>
      <c r="AQ109" s="44"/>
      <c r="AR109" s="44"/>
      <c r="AS109" s="74"/>
      <c r="AT109" s="61"/>
      <c r="AU109" s="47"/>
      <c r="AV109" s="49"/>
      <c r="AW109" s="44"/>
      <c r="AX109" s="44"/>
      <c r="AY109" s="74"/>
      <c r="AZ109" s="61"/>
      <c r="BA109" s="47"/>
      <c r="BB109" s="49"/>
      <c r="BC109" s="44"/>
      <c r="BD109" s="44"/>
      <c r="BE109" s="74"/>
      <c r="BF109" s="61"/>
      <c r="BG109" s="47"/>
      <c r="BH109" s="49"/>
      <c r="BI109" s="44"/>
      <c r="BJ109" s="44"/>
      <c r="BK109" s="74"/>
      <c r="BL109" s="52"/>
      <c r="BM109" s="47"/>
      <c r="BN109" s="49"/>
      <c r="BO109" s="47"/>
      <c r="BP109" s="47"/>
      <c r="BQ109" s="49"/>
    </row>
    <row r="110" spans="1:69" s="13" customFormat="1">
      <c r="A110" s="101"/>
      <c r="B110" s="48"/>
      <c r="C110" s="103"/>
      <c r="D110" s="61"/>
      <c r="E110" s="47"/>
      <c r="F110" s="49"/>
      <c r="G110" s="47"/>
      <c r="H110" s="47"/>
      <c r="I110" s="49"/>
      <c r="J110" s="61"/>
      <c r="K110" s="47"/>
      <c r="L110" s="49"/>
      <c r="M110" s="47"/>
      <c r="N110" s="47"/>
      <c r="O110" s="49"/>
      <c r="P110" s="61"/>
      <c r="Q110" s="47"/>
      <c r="R110" s="49"/>
      <c r="S110" s="47"/>
      <c r="T110" s="47"/>
      <c r="U110" s="62"/>
      <c r="V110" s="61"/>
      <c r="W110" s="47"/>
      <c r="X110" s="49"/>
      <c r="Y110" s="43"/>
      <c r="Z110" s="43"/>
      <c r="AA110" s="73"/>
      <c r="AB110" s="61"/>
      <c r="AC110" s="47"/>
      <c r="AD110" s="49"/>
      <c r="AE110" s="43"/>
      <c r="AF110" s="43"/>
      <c r="AG110" s="73"/>
      <c r="AH110" s="61"/>
      <c r="AI110" s="47"/>
      <c r="AJ110" s="49"/>
      <c r="AK110" s="44"/>
      <c r="AL110" s="44"/>
      <c r="AM110" s="73"/>
      <c r="AN110" s="61"/>
      <c r="AO110" s="47"/>
      <c r="AP110" s="49"/>
      <c r="AQ110" s="44"/>
      <c r="AR110" s="44"/>
      <c r="AS110" s="74"/>
      <c r="AT110" s="61"/>
      <c r="AU110" s="47"/>
      <c r="AV110" s="49"/>
      <c r="AW110" s="44"/>
      <c r="AX110" s="44"/>
      <c r="AY110" s="74"/>
      <c r="AZ110" s="61"/>
      <c r="BA110" s="47"/>
      <c r="BB110" s="49"/>
      <c r="BC110" s="44"/>
      <c r="BD110" s="44"/>
      <c r="BE110" s="74"/>
      <c r="BF110" s="61"/>
      <c r="BG110" s="47"/>
      <c r="BH110" s="49"/>
      <c r="BI110" s="44"/>
      <c r="BJ110" s="44"/>
      <c r="BK110" s="74"/>
      <c r="BL110" s="52"/>
      <c r="BM110" s="47"/>
      <c r="BN110" s="49"/>
      <c r="BO110" s="47"/>
      <c r="BP110" s="47"/>
      <c r="BQ110" s="49"/>
    </row>
    <row r="111" spans="1:69" s="13" customFormat="1">
      <c r="A111" s="101" t="s">
        <v>51</v>
      </c>
      <c r="B111" s="48" t="s">
        <v>133</v>
      </c>
      <c r="C111" s="103" t="s">
        <v>143</v>
      </c>
      <c r="D111" s="61"/>
      <c r="E111" s="47"/>
      <c r="F111" s="49"/>
      <c r="G111" s="47"/>
      <c r="H111" s="47"/>
      <c r="I111" s="49"/>
      <c r="J111" s="61"/>
      <c r="K111" s="47"/>
      <c r="L111" s="49"/>
      <c r="M111" s="47"/>
      <c r="N111" s="47"/>
      <c r="O111" s="49"/>
      <c r="P111" s="61">
        <v>610970</v>
      </c>
      <c r="Q111" s="47">
        <v>550000</v>
      </c>
      <c r="R111" s="49">
        <f t="shared" si="33"/>
        <v>1.1108545454545455</v>
      </c>
      <c r="S111" s="47">
        <v>393515</v>
      </c>
      <c r="T111" s="47">
        <v>319354</v>
      </c>
      <c r="U111" s="62">
        <f t="shared" si="34"/>
        <v>1.2322219230070706</v>
      </c>
      <c r="V111" s="61">
        <v>1090265</v>
      </c>
      <c r="W111" s="47">
        <v>550000</v>
      </c>
      <c r="X111" s="49">
        <f t="shared" si="35"/>
        <v>1.9823</v>
      </c>
      <c r="Y111" s="43">
        <v>549385</v>
      </c>
      <c r="Z111" s="43">
        <v>600000</v>
      </c>
      <c r="AA111" s="73">
        <f>Y111/Z111</f>
        <v>0.91564166666666669</v>
      </c>
      <c r="AB111" s="61">
        <v>1062915</v>
      </c>
      <c r="AC111" s="47">
        <v>700000</v>
      </c>
      <c r="AD111" s="49">
        <f t="shared" ref="AD111:AD134" si="98">AB111/AC111</f>
        <v>1.5184500000000001</v>
      </c>
      <c r="AE111" s="43">
        <v>711355</v>
      </c>
      <c r="AF111" s="43">
        <v>600000</v>
      </c>
      <c r="AG111" s="73">
        <f>AE111/AF111</f>
        <v>1.1855916666666666</v>
      </c>
      <c r="AH111" s="61">
        <v>443210</v>
      </c>
      <c r="AI111" s="47">
        <v>700000</v>
      </c>
      <c r="AJ111" s="49">
        <f t="shared" ref="AJ111:AJ134" si="99">AH111/AI111</f>
        <v>0.63315714285714286</v>
      </c>
      <c r="AK111" s="44">
        <v>442980</v>
      </c>
      <c r="AL111" s="44">
        <v>600000</v>
      </c>
      <c r="AM111" s="73">
        <f>AK111/AL111</f>
        <v>0.73829999999999996</v>
      </c>
      <c r="AN111" s="61">
        <v>217960</v>
      </c>
      <c r="AO111" s="47">
        <v>700000</v>
      </c>
      <c r="AP111" s="49">
        <f t="shared" ref="AP111:AP134" si="100">AN111/AO111</f>
        <v>0.31137142857142858</v>
      </c>
      <c r="AQ111" s="44">
        <v>493680</v>
      </c>
      <c r="AR111" s="44">
        <v>600000</v>
      </c>
      <c r="AS111" s="62">
        <f t="shared" ref="AS111:AS134" si="101">AQ111/AR111</f>
        <v>0.82279999999999998</v>
      </c>
      <c r="AT111" s="61">
        <v>1055940</v>
      </c>
      <c r="AU111" s="47">
        <v>600000</v>
      </c>
      <c r="AV111" s="49">
        <f t="shared" ref="AV111:AV134" si="102">AT111/AU111</f>
        <v>1.7599</v>
      </c>
      <c r="AW111" s="44">
        <v>696170</v>
      </c>
      <c r="AX111" s="44">
        <v>600000</v>
      </c>
      <c r="AY111" s="62">
        <f t="shared" ref="AY111:AY134" si="103">AW111/AX111</f>
        <v>1.1602833333333333</v>
      </c>
      <c r="AZ111" s="61">
        <v>590380</v>
      </c>
      <c r="BA111" s="47">
        <v>700000</v>
      </c>
      <c r="BB111" s="49">
        <f t="shared" ref="BB111:BB134" si="104">AZ111/BA111</f>
        <v>0.84340000000000004</v>
      </c>
      <c r="BC111" s="44">
        <v>388420</v>
      </c>
      <c r="BD111" s="44">
        <v>600000</v>
      </c>
      <c r="BE111" s="62">
        <f t="shared" ref="BE111:BE134" si="105">BC111/BD111</f>
        <v>0.64736666666666665</v>
      </c>
      <c r="BF111" s="61">
        <v>577985</v>
      </c>
      <c r="BG111" s="47">
        <v>650000</v>
      </c>
      <c r="BH111" s="49">
        <f t="shared" ref="BH111:BH134" si="106">BF111/BG111</f>
        <v>0.88920769230769225</v>
      </c>
      <c r="BI111" s="44">
        <v>366925</v>
      </c>
      <c r="BJ111" s="44">
        <v>600000</v>
      </c>
      <c r="BK111" s="62">
        <f t="shared" ref="BK111:BK134" si="107">BI111/BJ111</f>
        <v>0.61154166666666665</v>
      </c>
      <c r="BL111" s="52">
        <v>0</v>
      </c>
      <c r="BM111" s="47">
        <v>650000</v>
      </c>
      <c r="BN111" s="49">
        <v>0</v>
      </c>
      <c r="BO111" s="47"/>
      <c r="BP111" s="47"/>
      <c r="BQ111" s="49" t="e">
        <v>#DIV/0!</v>
      </c>
    </row>
    <row r="112" spans="1:69" s="13" customFormat="1">
      <c r="A112" s="101" t="s">
        <v>26</v>
      </c>
      <c r="B112" s="48" t="s">
        <v>27</v>
      </c>
      <c r="C112" s="103" t="s">
        <v>144</v>
      </c>
      <c r="D112" s="61">
        <v>648200</v>
      </c>
      <c r="E112" s="47">
        <v>600000</v>
      </c>
      <c r="F112" s="49">
        <f t="shared" si="29"/>
        <v>1.0803333333333334</v>
      </c>
      <c r="G112" s="47">
        <v>923830</v>
      </c>
      <c r="H112" s="47">
        <v>850000</v>
      </c>
      <c r="I112" s="49">
        <f t="shared" si="30"/>
        <v>1.0868588235294117</v>
      </c>
      <c r="J112" s="61">
        <v>701660</v>
      </c>
      <c r="K112" s="47">
        <v>600000</v>
      </c>
      <c r="L112" s="49">
        <f t="shared" si="31"/>
        <v>1.1694333333333333</v>
      </c>
      <c r="M112" s="47">
        <v>1405510</v>
      </c>
      <c r="N112" s="47">
        <v>900000</v>
      </c>
      <c r="O112" s="49">
        <f t="shared" si="32"/>
        <v>1.5616777777777777</v>
      </c>
      <c r="P112" s="61">
        <v>681660</v>
      </c>
      <c r="Q112" s="47">
        <v>600000</v>
      </c>
      <c r="R112" s="49">
        <f t="shared" si="33"/>
        <v>1.1361000000000001</v>
      </c>
      <c r="S112" s="47">
        <v>1142265</v>
      </c>
      <c r="T112" s="47">
        <v>1000000</v>
      </c>
      <c r="U112" s="62">
        <f t="shared" si="34"/>
        <v>1.1422650000000001</v>
      </c>
      <c r="V112" s="61">
        <v>2027030</v>
      </c>
      <c r="W112" s="47">
        <v>600000</v>
      </c>
      <c r="X112" s="49">
        <f t="shared" si="35"/>
        <v>3.3783833333333333</v>
      </c>
      <c r="Y112" s="43">
        <v>2044340</v>
      </c>
      <c r="Z112" s="43">
        <v>1250000</v>
      </c>
      <c r="AA112" s="73">
        <f t="shared" ref="AA112:AA175" si="108">Y112/Z112</f>
        <v>1.635472</v>
      </c>
      <c r="AB112" s="61"/>
      <c r="AC112" s="47"/>
      <c r="AD112" s="49"/>
      <c r="AE112" s="43"/>
      <c r="AF112" s="43"/>
      <c r="AG112" s="73"/>
      <c r="AH112" s="61">
        <v>1317265</v>
      </c>
      <c r="AI112" s="47">
        <v>900000</v>
      </c>
      <c r="AJ112" s="49">
        <f t="shared" si="99"/>
        <v>1.4636277777777777</v>
      </c>
      <c r="AK112" s="44">
        <v>1380985</v>
      </c>
      <c r="AL112" s="44">
        <v>1250000</v>
      </c>
      <c r="AM112" s="73">
        <f t="shared" ref="AM112:AM175" si="109">AK112/AL112</f>
        <v>1.1047880000000001</v>
      </c>
      <c r="AN112" s="61">
        <v>103580</v>
      </c>
      <c r="AO112" s="47">
        <v>96774</v>
      </c>
      <c r="AP112" s="49">
        <f t="shared" si="100"/>
        <v>1.0703288073242814</v>
      </c>
      <c r="AQ112" s="44">
        <v>1682685</v>
      </c>
      <c r="AR112" s="44">
        <v>1150000</v>
      </c>
      <c r="AS112" s="62">
        <f t="shared" si="101"/>
        <v>1.463204347826087</v>
      </c>
      <c r="AT112" s="61">
        <v>570180</v>
      </c>
      <c r="AU112" s="47">
        <v>500000</v>
      </c>
      <c r="AV112" s="49">
        <f t="shared" si="102"/>
        <v>1.14036</v>
      </c>
      <c r="AW112" s="44">
        <v>681360</v>
      </c>
      <c r="AX112" s="44">
        <v>1250000</v>
      </c>
      <c r="AY112" s="62">
        <f t="shared" si="103"/>
        <v>0.54508800000000002</v>
      </c>
      <c r="AZ112" s="61">
        <v>799080</v>
      </c>
      <c r="BA112" s="47">
        <v>500000</v>
      </c>
      <c r="BB112" s="49">
        <f t="shared" si="104"/>
        <v>1.59816</v>
      </c>
      <c r="BC112" s="44">
        <v>287630</v>
      </c>
      <c r="BD112" s="44">
        <v>1400000</v>
      </c>
      <c r="BE112" s="62">
        <f t="shared" si="105"/>
        <v>0.20544999999999999</v>
      </c>
      <c r="BF112" s="61">
        <v>713190</v>
      </c>
      <c r="BG112" s="47">
        <v>500000</v>
      </c>
      <c r="BH112" s="49">
        <f t="shared" si="106"/>
        <v>1.42638</v>
      </c>
      <c r="BI112" s="44">
        <v>1644280</v>
      </c>
      <c r="BJ112" s="44">
        <v>1350000</v>
      </c>
      <c r="BK112" s="62">
        <f t="shared" si="107"/>
        <v>1.2179851851851853</v>
      </c>
      <c r="BL112" s="52">
        <v>1752645</v>
      </c>
      <c r="BM112" s="47">
        <v>600000</v>
      </c>
      <c r="BN112" s="49">
        <v>2.9210750000000001</v>
      </c>
      <c r="BO112" s="47">
        <v>1218425</v>
      </c>
      <c r="BP112" s="47">
        <v>850000</v>
      </c>
      <c r="BQ112" s="49">
        <v>1.4334411764705883</v>
      </c>
    </row>
    <row r="113" spans="1:69" s="12" customFormat="1">
      <c r="A113" s="101" t="s">
        <v>35</v>
      </c>
      <c r="B113" s="48" t="s">
        <v>59</v>
      </c>
      <c r="C113" s="103" t="s">
        <v>145</v>
      </c>
      <c r="D113" s="61">
        <v>644900</v>
      </c>
      <c r="E113" s="47">
        <v>500000</v>
      </c>
      <c r="F113" s="49">
        <f t="shared" si="29"/>
        <v>1.2898000000000001</v>
      </c>
      <c r="G113" s="47">
        <v>541805</v>
      </c>
      <c r="H113" s="47">
        <v>550000</v>
      </c>
      <c r="I113" s="49">
        <f t="shared" si="30"/>
        <v>0.98509999999999998</v>
      </c>
      <c r="J113" s="61">
        <v>175060</v>
      </c>
      <c r="K113" s="47">
        <v>500000</v>
      </c>
      <c r="L113" s="49">
        <f t="shared" si="31"/>
        <v>0.35011999999999999</v>
      </c>
      <c r="M113" s="47">
        <v>230855</v>
      </c>
      <c r="N113" s="47">
        <v>550000</v>
      </c>
      <c r="O113" s="49">
        <f t="shared" si="32"/>
        <v>0.41973636363636363</v>
      </c>
      <c r="P113" s="61">
        <v>520005</v>
      </c>
      <c r="Q113" s="47">
        <v>500000</v>
      </c>
      <c r="R113" s="49">
        <f t="shared" si="33"/>
        <v>1.0400100000000001</v>
      </c>
      <c r="S113" s="47">
        <v>659280</v>
      </c>
      <c r="T113" s="47">
        <v>550000</v>
      </c>
      <c r="U113" s="62">
        <f t="shared" si="34"/>
        <v>1.198690909090909</v>
      </c>
      <c r="V113" s="61">
        <v>1608600</v>
      </c>
      <c r="W113" s="47">
        <v>500000</v>
      </c>
      <c r="X113" s="49">
        <f t="shared" si="35"/>
        <v>3.2172000000000001</v>
      </c>
      <c r="Y113" s="43">
        <v>894735</v>
      </c>
      <c r="Z113" s="43">
        <v>600000</v>
      </c>
      <c r="AA113" s="73">
        <f t="shared" si="108"/>
        <v>1.491225</v>
      </c>
      <c r="AB113" s="61">
        <v>612865</v>
      </c>
      <c r="AC113" s="47">
        <v>800000</v>
      </c>
      <c r="AD113" s="49">
        <f t="shared" si="98"/>
        <v>0.76608125000000005</v>
      </c>
      <c r="AE113" s="43">
        <v>689860</v>
      </c>
      <c r="AF113" s="43">
        <v>600000</v>
      </c>
      <c r="AG113" s="73">
        <f t="shared" ref="AG112:AG175" si="110">AE113/AF113</f>
        <v>1.1497666666666666</v>
      </c>
      <c r="AH113" s="61">
        <v>402015</v>
      </c>
      <c r="AI113" s="47">
        <v>700000</v>
      </c>
      <c r="AJ113" s="49">
        <f t="shared" si="99"/>
        <v>0.5743071428571429</v>
      </c>
      <c r="AK113" s="44">
        <v>373000</v>
      </c>
      <c r="AL113" s="44">
        <v>600000</v>
      </c>
      <c r="AM113" s="73">
        <f t="shared" si="109"/>
        <v>0.6216666666666667</v>
      </c>
      <c r="AN113" s="61">
        <v>369355</v>
      </c>
      <c r="AO113" s="47">
        <v>700000</v>
      </c>
      <c r="AP113" s="49">
        <f t="shared" si="100"/>
        <v>0.52764999999999995</v>
      </c>
      <c r="AQ113" s="44">
        <v>269350</v>
      </c>
      <c r="AR113" s="44">
        <v>600000</v>
      </c>
      <c r="AS113" s="62">
        <f t="shared" si="101"/>
        <v>0.44891666666666669</v>
      </c>
      <c r="AT113" s="61">
        <v>358545</v>
      </c>
      <c r="AU113" s="47">
        <v>650000</v>
      </c>
      <c r="AV113" s="49">
        <f t="shared" si="102"/>
        <v>0.55160769230769235</v>
      </c>
      <c r="AW113" s="44">
        <v>363130</v>
      </c>
      <c r="AX113" s="44">
        <v>600000</v>
      </c>
      <c r="AY113" s="62">
        <f t="shared" si="103"/>
        <v>0.60521666666666663</v>
      </c>
      <c r="AZ113" s="61">
        <v>145475</v>
      </c>
      <c r="BA113" s="47">
        <v>600000</v>
      </c>
      <c r="BB113" s="49">
        <f t="shared" si="104"/>
        <v>0.24245833333333333</v>
      </c>
      <c r="BC113" s="44">
        <v>86280</v>
      </c>
      <c r="BD113" s="44">
        <v>600000</v>
      </c>
      <c r="BE113" s="62">
        <f t="shared" si="105"/>
        <v>0.14380000000000001</v>
      </c>
      <c r="BF113" s="61">
        <v>265555</v>
      </c>
      <c r="BG113" s="47">
        <v>500000</v>
      </c>
      <c r="BH113" s="49">
        <f t="shared" si="106"/>
        <v>0.53110999999999997</v>
      </c>
      <c r="BI113" s="44">
        <v>662205</v>
      </c>
      <c r="BJ113" s="44">
        <v>600000</v>
      </c>
      <c r="BK113" s="62">
        <f t="shared" si="107"/>
        <v>1.103675</v>
      </c>
      <c r="BL113" s="52">
        <v>410730</v>
      </c>
      <c r="BM113" s="47">
        <v>500000</v>
      </c>
      <c r="BN113" s="49">
        <v>0.82145999999999986</v>
      </c>
      <c r="BO113" s="47">
        <v>673375</v>
      </c>
      <c r="BP113" s="47">
        <v>500000</v>
      </c>
      <c r="BQ113" s="49">
        <v>1.3467499999999999</v>
      </c>
    </row>
    <row r="114" spans="1:69" s="13" customFormat="1">
      <c r="A114" s="101" t="s">
        <v>34</v>
      </c>
      <c r="B114" s="48" t="s">
        <v>42</v>
      </c>
      <c r="C114" s="103" t="s">
        <v>146</v>
      </c>
      <c r="D114" s="61">
        <v>1886225</v>
      </c>
      <c r="E114" s="47">
        <v>2700000</v>
      </c>
      <c r="F114" s="49">
        <f t="shared" si="29"/>
        <v>0.69860185185185186</v>
      </c>
      <c r="G114" s="47">
        <v>1924340</v>
      </c>
      <c r="H114" s="47">
        <v>2900000</v>
      </c>
      <c r="I114" s="49">
        <f t="shared" si="30"/>
        <v>0.66356551724137935</v>
      </c>
      <c r="J114" s="61">
        <v>1533195</v>
      </c>
      <c r="K114" s="47">
        <v>2500000</v>
      </c>
      <c r="L114" s="49">
        <f t="shared" si="31"/>
        <v>0.61327799999999999</v>
      </c>
      <c r="M114" s="47">
        <v>1961115</v>
      </c>
      <c r="N114" s="47">
        <v>2800000</v>
      </c>
      <c r="O114" s="49">
        <f t="shared" si="32"/>
        <v>0.70039821428571425</v>
      </c>
      <c r="P114" s="61">
        <v>1936830</v>
      </c>
      <c r="Q114" s="47">
        <v>2500000</v>
      </c>
      <c r="R114" s="49">
        <f t="shared" si="33"/>
        <v>0.77473199999999998</v>
      </c>
      <c r="S114" s="47">
        <v>2891220</v>
      </c>
      <c r="T114" s="47">
        <v>2800000</v>
      </c>
      <c r="U114" s="62">
        <f t="shared" si="34"/>
        <v>1.0325785714285713</v>
      </c>
      <c r="V114" s="61">
        <v>4717730</v>
      </c>
      <c r="W114" s="47">
        <v>2500000</v>
      </c>
      <c r="X114" s="49">
        <f t="shared" si="35"/>
        <v>1.887092</v>
      </c>
      <c r="Y114" s="43">
        <v>3593670</v>
      </c>
      <c r="Z114" s="43">
        <v>2750000</v>
      </c>
      <c r="AA114" s="73">
        <f t="shared" si="108"/>
        <v>1.3067890909090909</v>
      </c>
      <c r="AB114" s="61">
        <v>5253740</v>
      </c>
      <c r="AC114" s="47">
        <v>2250000</v>
      </c>
      <c r="AD114" s="49">
        <f t="shared" si="98"/>
        <v>2.3349955555555555</v>
      </c>
      <c r="AE114" s="43">
        <v>4756820</v>
      </c>
      <c r="AF114" s="43">
        <v>2750000</v>
      </c>
      <c r="AG114" s="73">
        <f t="shared" si="110"/>
        <v>1.7297527272727273</v>
      </c>
      <c r="AH114" s="61">
        <v>2064260</v>
      </c>
      <c r="AI114" s="47">
        <v>2000000</v>
      </c>
      <c r="AJ114" s="49">
        <f t="shared" si="99"/>
        <v>1.03213</v>
      </c>
      <c r="AK114" s="44">
        <v>3675520</v>
      </c>
      <c r="AL114" s="44">
        <v>2750000</v>
      </c>
      <c r="AM114" s="73">
        <f t="shared" si="109"/>
        <v>1.3365527272727273</v>
      </c>
      <c r="AN114" s="61">
        <v>2194060</v>
      </c>
      <c r="AO114" s="47">
        <v>2000000</v>
      </c>
      <c r="AP114" s="49">
        <f t="shared" si="100"/>
        <v>1.0970299999999999</v>
      </c>
      <c r="AQ114" s="44">
        <v>3905945</v>
      </c>
      <c r="AR114" s="44">
        <v>2800000</v>
      </c>
      <c r="AS114" s="62">
        <f t="shared" si="101"/>
        <v>1.3949803571428572</v>
      </c>
      <c r="AT114" s="61">
        <v>3617595</v>
      </c>
      <c r="AU114" s="47">
        <v>2000000</v>
      </c>
      <c r="AV114" s="49">
        <f t="shared" si="102"/>
        <v>1.8087975000000001</v>
      </c>
      <c r="AW114" s="44">
        <v>4540745</v>
      </c>
      <c r="AX114" s="44">
        <v>3000000</v>
      </c>
      <c r="AY114" s="62">
        <f t="shared" si="103"/>
        <v>1.5135816666666666</v>
      </c>
      <c r="AZ114" s="61">
        <v>2502860</v>
      </c>
      <c r="BA114" s="47">
        <v>2500000</v>
      </c>
      <c r="BB114" s="49">
        <f t="shared" si="104"/>
        <v>1.001144</v>
      </c>
      <c r="BC114" s="44">
        <v>4130965</v>
      </c>
      <c r="BD114" s="44">
        <v>3600000</v>
      </c>
      <c r="BE114" s="62">
        <f t="shared" si="105"/>
        <v>1.1474902777777778</v>
      </c>
      <c r="BF114" s="61">
        <v>4587735</v>
      </c>
      <c r="BG114" s="47">
        <v>2500000</v>
      </c>
      <c r="BH114" s="49">
        <f t="shared" si="106"/>
        <v>1.835094</v>
      </c>
      <c r="BI114" s="44">
        <v>3924255</v>
      </c>
      <c r="BJ114" s="44">
        <v>3800000</v>
      </c>
      <c r="BK114" s="62">
        <f t="shared" si="107"/>
        <v>1.0326986842105264</v>
      </c>
      <c r="BL114" s="52">
        <v>2433760</v>
      </c>
      <c r="BM114" s="47">
        <v>2700000</v>
      </c>
      <c r="BN114" s="49">
        <v>0.90139259259259275</v>
      </c>
      <c r="BO114" s="47">
        <v>2310370</v>
      </c>
      <c r="BP114" s="47">
        <v>3300000</v>
      </c>
      <c r="BQ114" s="49">
        <v>0.7001121212121213</v>
      </c>
    </row>
    <row r="115" spans="1:69" s="12" customFormat="1">
      <c r="A115" s="101" t="s">
        <v>34</v>
      </c>
      <c r="B115" s="48" t="s">
        <v>42</v>
      </c>
      <c r="C115" s="103" t="s">
        <v>147</v>
      </c>
      <c r="D115" s="61">
        <v>1709440</v>
      </c>
      <c r="E115" s="47">
        <v>800000</v>
      </c>
      <c r="F115" s="49">
        <f t="shared" si="29"/>
        <v>2.1368</v>
      </c>
      <c r="G115" s="47">
        <v>8260165</v>
      </c>
      <c r="H115" s="47">
        <v>2000000</v>
      </c>
      <c r="I115" s="49">
        <f t="shared" si="30"/>
        <v>4.1300825000000003</v>
      </c>
      <c r="J115" s="61">
        <v>1836755</v>
      </c>
      <c r="K115" s="47">
        <v>1500000</v>
      </c>
      <c r="L115" s="49">
        <f t="shared" si="31"/>
        <v>1.2245033333333333</v>
      </c>
      <c r="M115" s="47">
        <v>3093235</v>
      </c>
      <c r="N115" s="47">
        <v>2100000</v>
      </c>
      <c r="O115" s="49">
        <f t="shared" si="32"/>
        <v>1.4729690476190476</v>
      </c>
      <c r="P115" s="61">
        <v>2514435</v>
      </c>
      <c r="Q115" s="47">
        <v>1600000</v>
      </c>
      <c r="R115" s="49">
        <f t="shared" si="33"/>
        <v>1.571521875</v>
      </c>
      <c r="S115" s="47">
        <v>3007280</v>
      </c>
      <c r="T115" s="47">
        <v>2250000</v>
      </c>
      <c r="U115" s="62">
        <f t="shared" si="34"/>
        <v>1.3365688888888889</v>
      </c>
      <c r="V115" s="61">
        <v>4926060</v>
      </c>
      <c r="W115" s="47">
        <v>1600000</v>
      </c>
      <c r="X115" s="49">
        <f t="shared" si="35"/>
        <v>3.0787874999999998</v>
      </c>
      <c r="Y115" s="43">
        <v>3210660</v>
      </c>
      <c r="Z115" s="43">
        <v>2600000</v>
      </c>
      <c r="AA115" s="73">
        <f t="shared" si="108"/>
        <v>1.2348692307692308</v>
      </c>
      <c r="AB115" s="61">
        <v>4331850</v>
      </c>
      <c r="AC115" s="47">
        <v>1850000</v>
      </c>
      <c r="AD115" s="49">
        <f t="shared" si="98"/>
        <v>2.3415405405405405</v>
      </c>
      <c r="AE115" s="43">
        <v>3277920</v>
      </c>
      <c r="AF115" s="43">
        <v>2600000</v>
      </c>
      <c r="AG115" s="73">
        <f t="shared" si="110"/>
        <v>1.2607384615384616</v>
      </c>
      <c r="AH115" s="61">
        <v>2250775</v>
      </c>
      <c r="AI115" s="47">
        <v>1950000</v>
      </c>
      <c r="AJ115" s="49">
        <f t="shared" si="99"/>
        <v>1.1542435897435896</v>
      </c>
      <c r="AK115" s="44">
        <v>3630900</v>
      </c>
      <c r="AL115" s="44">
        <v>2500000</v>
      </c>
      <c r="AM115" s="73">
        <f t="shared" si="109"/>
        <v>1.4523600000000001</v>
      </c>
      <c r="AN115" s="61">
        <v>1971315</v>
      </c>
      <c r="AO115" s="47">
        <v>1950000</v>
      </c>
      <c r="AP115" s="49">
        <f t="shared" si="100"/>
        <v>1.0109307692307692</v>
      </c>
      <c r="AQ115" s="44">
        <v>2585405</v>
      </c>
      <c r="AR115" s="44">
        <v>2600000</v>
      </c>
      <c r="AS115" s="62">
        <f t="shared" si="101"/>
        <v>0.99438653846153846</v>
      </c>
      <c r="AT115" s="61">
        <v>3123730</v>
      </c>
      <c r="AU115" s="47">
        <v>1950000</v>
      </c>
      <c r="AV115" s="49">
        <f t="shared" si="102"/>
        <v>1.6019128205128206</v>
      </c>
      <c r="AW115" s="44">
        <v>4572210</v>
      </c>
      <c r="AX115" s="44">
        <v>2800000</v>
      </c>
      <c r="AY115" s="62">
        <f t="shared" si="103"/>
        <v>1.6329321428571428</v>
      </c>
      <c r="AZ115" s="61">
        <v>1158285</v>
      </c>
      <c r="BA115" s="47">
        <v>2100000</v>
      </c>
      <c r="BB115" s="49">
        <f t="shared" si="104"/>
        <v>0.55156428571428573</v>
      </c>
      <c r="BC115" s="44">
        <v>2942920</v>
      </c>
      <c r="BD115" s="44">
        <v>3200000</v>
      </c>
      <c r="BE115" s="62">
        <f t="shared" si="105"/>
        <v>0.91966250000000005</v>
      </c>
      <c r="BF115" s="61">
        <v>1984000</v>
      </c>
      <c r="BG115" s="47">
        <v>2000000</v>
      </c>
      <c r="BH115" s="49">
        <f t="shared" si="106"/>
        <v>0.99199999999999999</v>
      </c>
      <c r="BI115" s="44">
        <v>2172090</v>
      </c>
      <c r="BJ115" s="44">
        <v>3300000</v>
      </c>
      <c r="BK115" s="62">
        <f t="shared" si="107"/>
        <v>0.65820909090909085</v>
      </c>
      <c r="BL115" s="52">
        <v>2318065</v>
      </c>
      <c r="BM115" s="47">
        <v>2000000</v>
      </c>
      <c r="BN115" s="49">
        <v>1.1590324999999999</v>
      </c>
      <c r="BO115" s="47">
        <v>2948400</v>
      </c>
      <c r="BP115" s="47">
        <v>2100000</v>
      </c>
      <c r="BQ115" s="49">
        <v>1.4039999999999999</v>
      </c>
    </row>
    <row r="116" spans="1:69" s="12" customFormat="1">
      <c r="A116" s="101"/>
      <c r="B116" s="48"/>
      <c r="C116" s="103" t="s">
        <v>148</v>
      </c>
      <c r="D116" s="61"/>
      <c r="E116" s="47"/>
      <c r="F116" s="49"/>
      <c r="G116" s="47"/>
      <c r="H116" s="47"/>
      <c r="I116" s="49"/>
      <c r="J116" s="61"/>
      <c r="K116" s="47"/>
      <c r="L116" s="49"/>
      <c r="M116" s="47"/>
      <c r="N116" s="47"/>
      <c r="O116" s="49"/>
      <c r="P116" s="61"/>
      <c r="Q116" s="47"/>
      <c r="R116" s="49"/>
      <c r="S116" s="47"/>
      <c r="T116" s="47"/>
      <c r="U116" s="62"/>
      <c r="V116" s="61"/>
      <c r="W116" s="47"/>
      <c r="X116" s="49"/>
      <c r="Y116" s="43"/>
      <c r="Z116" s="43"/>
      <c r="AA116" s="73"/>
      <c r="AB116" s="61"/>
      <c r="AC116" s="47"/>
      <c r="AD116" s="49"/>
      <c r="AE116" s="43"/>
      <c r="AF116" s="43"/>
      <c r="AG116" s="73"/>
      <c r="AH116" s="61"/>
      <c r="AI116" s="47"/>
      <c r="AJ116" s="49"/>
      <c r="AK116" s="44"/>
      <c r="AL116" s="44"/>
      <c r="AM116" s="73"/>
      <c r="AN116" s="61"/>
      <c r="AO116" s="47"/>
      <c r="AP116" s="49"/>
      <c r="AQ116" s="44"/>
      <c r="AR116" s="44"/>
      <c r="AS116" s="62"/>
      <c r="AT116" s="61"/>
      <c r="AU116" s="47"/>
      <c r="AV116" s="49"/>
      <c r="AW116" s="44"/>
      <c r="AX116" s="44"/>
      <c r="AY116" s="62"/>
      <c r="AZ116" s="61"/>
      <c r="BA116" s="47"/>
      <c r="BB116" s="49"/>
      <c r="BC116" s="44"/>
      <c r="BD116" s="44"/>
      <c r="BE116" s="62"/>
      <c r="BF116" s="61"/>
      <c r="BG116" s="47"/>
      <c r="BH116" s="49"/>
      <c r="BI116" s="44"/>
      <c r="BJ116" s="44"/>
      <c r="BK116" s="62"/>
      <c r="BL116" s="52"/>
      <c r="BM116" s="47"/>
      <c r="BN116" s="49"/>
      <c r="BO116" s="47"/>
      <c r="BP116" s="47"/>
      <c r="BQ116" s="49"/>
    </row>
    <row r="117" spans="1:69" s="12" customFormat="1">
      <c r="A117" s="101" t="s">
        <v>51</v>
      </c>
      <c r="B117" s="48" t="s">
        <v>133</v>
      </c>
      <c r="C117" s="103" t="s">
        <v>149</v>
      </c>
      <c r="D117" s="61">
        <v>1038300</v>
      </c>
      <c r="E117" s="47">
        <v>1800000</v>
      </c>
      <c r="F117" s="49">
        <f t="shared" si="29"/>
        <v>0.57683333333333331</v>
      </c>
      <c r="G117" s="47">
        <v>1327930</v>
      </c>
      <c r="H117" s="47">
        <v>1500000</v>
      </c>
      <c r="I117" s="49">
        <f t="shared" si="30"/>
        <v>0.88528666666666667</v>
      </c>
      <c r="J117" s="61">
        <v>1482830</v>
      </c>
      <c r="K117" s="47">
        <v>1700000</v>
      </c>
      <c r="L117" s="49">
        <f t="shared" si="31"/>
        <v>0.87225294117647056</v>
      </c>
      <c r="M117" s="47">
        <v>1673500</v>
      </c>
      <c r="N117" s="47">
        <v>1500000</v>
      </c>
      <c r="O117" s="49">
        <f t="shared" si="32"/>
        <v>1.1156666666666666</v>
      </c>
      <c r="P117" s="61">
        <v>1903085</v>
      </c>
      <c r="Q117" s="47">
        <v>1500000</v>
      </c>
      <c r="R117" s="49">
        <f t="shared" si="33"/>
        <v>1.2687233333333334</v>
      </c>
      <c r="S117" s="47">
        <v>1362765</v>
      </c>
      <c r="T117" s="47">
        <v>1600000</v>
      </c>
      <c r="U117" s="62">
        <f t="shared" si="34"/>
        <v>0.85172812499999995</v>
      </c>
      <c r="V117" s="61">
        <v>2352075</v>
      </c>
      <c r="W117" s="47">
        <v>1500000</v>
      </c>
      <c r="X117" s="49">
        <f t="shared" si="35"/>
        <v>1.5680499999999999</v>
      </c>
      <c r="Y117" s="43">
        <v>1490580</v>
      </c>
      <c r="Z117" s="43">
        <v>1750000</v>
      </c>
      <c r="AA117" s="73">
        <f t="shared" si="108"/>
        <v>0.85175999999999996</v>
      </c>
      <c r="AB117" s="61">
        <v>1904260</v>
      </c>
      <c r="AC117" s="47">
        <v>1500000</v>
      </c>
      <c r="AD117" s="49">
        <f t="shared" si="98"/>
        <v>1.2695066666666666</v>
      </c>
      <c r="AE117" s="43">
        <v>1461885</v>
      </c>
      <c r="AF117" s="43">
        <v>1750000</v>
      </c>
      <c r="AG117" s="73">
        <f t="shared" si="110"/>
        <v>0.83536285714285718</v>
      </c>
      <c r="AH117" s="61">
        <v>806510</v>
      </c>
      <c r="AI117" s="47">
        <v>1500000</v>
      </c>
      <c r="AJ117" s="49">
        <f t="shared" si="99"/>
        <v>0.53767333333333334</v>
      </c>
      <c r="AK117" s="44">
        <v>2169775</v>
      </c>
      <c r="AL117" s="44">
        <v>1650000</v>
      </c>
      <c r="AM117" s="73">
        <f t="shared" si="109"/>
        <v>1.3150151515151516</v>
      </c>
      <c r="AN117" s="61">
        <v>1227060</v>
      </c>
      <c r="AO117" s="47">
        <v>1500000</v>
      </c>
      <c r="AP117" s="49">
        <f t="shared" si="100"/>
        <v>0.81803999999999999</v>
      </c>
      <c r="AQ117" s="44">
        <v>1686315</v>
      </c>
      <c r="AR117" s="44">
        <v>1650000</v>
      </c>
      <c r="AS117" s="62">
        <f t="shared" si="101"/>
        <v>1.0220090909090909</v>
      </c>
      <c r="AT117" s="61">
        <v>2008595</v>
      </c>
      <c r="AU117" s="47">
        <v>1400000</v>
      </c>
      <c r="AV117" s="49">
        <f t="shared" si="102"/>
        <v>1.4347107142857143</v>
      </c>
      <c r="AW117" s="44">
        <v>2057265</v>
      </c>
      <c r="AX117" s="44">
        <v>1650000</v>
      </c>
      <c r="AY117" s="62">
        <f t="shared" si="103"/>
        <v>1.2468272727272727</v>
      </c>
      <c r="AZ117" s="61">
        <v>1386855</v>
      </c>
      <c r="BA117" s="47">
        <v>1550000</v>
      </c>
      <c r="BB117" s="49">
        <f t="shared" si="104"/>
        <v>0.89474516129032255</v>
      </c>
      <c r="BC117" s="44">
        <v>1212975</v>
      </c>
      <c r="BD117" s="44">
        <v>1650000</v>
      </c>
      <c r="BE117" s="62">
        <f t="shared" si="105"/>
        <v>0.73513636363636359</v>
      </c>
      <c r="BF117" s="61">
        <v>1565680</v>
      </c>
      <c r="BG117" s="47">
        <v>1450000</v>
      </c>
      <c r="BH117" s="49">
        <f t="shared" si="106"/>
        <v>1.0797793103448277</v>
      </c>
      <c r="BI117" s="44">
        <v>1316785</v>
      </c>
      <c r="BJ117" s="44">
        <v>1700000</v>
      </c>
      <c r="BK117" s="62">
        <f t="shared" si="107"/>
        <v>0.77457941176470591</v>
      </c>
      <c r="BL117" s="52">
        <v>1413950</v>
      </c>
      <c r="BM117" s="47">
        <v>1500000</v>
      </c>
      <c r="BN117" s="49">
        <v>0.94263333333333321</v>
      </c>
      <c r="BO117" s="47">
        <v>1948855</v>
      </c>
      <c r="BP117" s="47">
        <v>1500000</v>
      </c>
      <c r="BQ117" s="49">
        <v>1.2992366666666666</v>
      </c>
    </row>
    <row r="118" spans="1:69" s="12" customFormat="1">
      <c r="A118" s="101" t="s">
        <v>26</v>
      </c>
      <c r="B118" s="48" t="s">
        <v>27</v>
      </c>
      <c r="C118" s="103" t="s">
        <v>150</v>
      </c>
      <c r="D118" s="61">
        <v>1086810</v>
      </c>
      <c r="E118" s="47">
        <v>850000</v>
      </c>
      <c r="F118" s="49">
        <f t="shared" si="29"/>
        <v>1.2786</v>
      </c>
      <c r="G118" s="47">
        <v>899365</v>
      </c>
      <c r="H118" s="47">
        <v>1400000</v>
      </c>
      <c r="I118" s="49">
        <f t="shared" si="30"/>
        <v>0.64240357142857141</v>
      </c>
      <c r="J118" s="61"/>
      <c r="K118" s="47"/>
      <c r="L118" s="49"/>
      <c r="M118" s="47"/>
      <c r="N118" s="47"/>
      <c r="O118" s="49"/>
      <c r="P118" s="61"/>
      <c r="Q118" s="47"/>
      <c r="R118" s="49"/>
      <c r="S118" s="47"/>
      <c r="T118" s="47"/>
      <c r="U118" s="62"/>
      <c r="V118" s="61">
        <v>3358000</v>
      </c>
      <c r="W118" s="47">
        <v>1050000</v>
      </c>
      <c r="X118" s="49">
        <f t="shared" si="35"/>
        <v>3.1980952380952381</v>
      </c>
      <c r="Y118" s="43">
        <v>2906750</v>
      </c>
      <c r="Z118" s="43">
        <v>513333</v>
      </c>
      <c r="AA118" s="73">
        <f t="shared" si="108"/>
        <v>5.6625036769504398</v>
      </c>
      <c r="AB118" s="61">
        <v>2560745</v>
      </c>
      <c r="AC118" s="47">
        <v>1300000</v>
      </c>
      <c r="AD118" s="49">
        <f t="shared" si="98"/>
        <v>1.9698038461538461</v>
      </c>
      <c r="AE118" s="43">
        <v>3076045</v>
      </c>
      <c r="AF118" s="43">
        <v>750000</v>
      </c>
      <c r="AG118" s="73">
        <f t="shared" si="110"/>
        <v>4.1013933333333332</v>
      </c>
      <c r="AH118" s="61">
        <v>1304290</v>
      </c>
      <c r="AI118" s="47">
        <v>1300000</v>
      </c>
      <c r="AJ118" s="49">
        <f t="shared" si="99"/>
        <v>1.0033000000000001</v>
      </c>
      <c r="AK118" s="44">
        <v>1332760</v>
      </c>
      <c r="AL118" s="44">
        <v>950000</v>
      </c>
      <c r="AM118" s="73">
        <f t="shared" si="109"/>
        <v>1.4029052631578947</v>
      </c>
      <c r="AN118" s="61">
        <v>2143135</v>
      </c>
      <c r="AO118" s="47">
        <v>1300000</v>
      </c>
      <c r="AP118" s="49">
        <f t="shared" si="100"/>
        <v>1.6485653846153847</v>
      </c>
      <c r="AQ118" s="44">
        <v>761440</v>
      </c>
      <c r="AR118" s="44">
        <v>1050000</v>
      </c>
      <c r="AS118" s="62">
        <f t="shared" si="101"/>
        <v>0.72518095238095237</v>
      </c>
      <c r="AT118" s="61">
        <v>1792525</v>
      </c>
      <c r="AU118" s="47">
        <v>1300000</v>
      </c>
      <c r="AV118" s="49">
        <f t="shared" si="102"/>
        <v>1.3788653846153847</v>
      </c>
      <c r="AW118" s="44">
        <v>1229730</v>
      </c>
      <c r="AX118" s="44">
        <v>1250000</v>
      </c>
      <c r="AY118" s="62">
        <f t="shared" si="103"/>
        <v>0.98378399999999999</v>
      </c>
      <c r="AZ118" s="61">
        <v>2054650</v>
      </c>
      <c r="BA118" s="47">
        <v>1450000</v>
      </c>
      <c r="BB118" s="49">
        <f t="shared" si="104"/>
        <v>1.417</v>
      </c>
      <c r="BC118" s="44">
        <v>991330</v>
      </c>
      <c r="BD118" s="44">
        <v>1350000</v>
      </c>
      <c r="BE118" s="62">
        <f t="shared" si="105"/>
        <v>0.73431851851851848</v>
      </c>
      <c r="BF118" s="61">
        <v>1171325</v>
      </c>
      <c r="BG118" s="47">
        <v>1450000</v>
      </c>
      <c r="BH118" s="49">
        <f t="shared" si="106"/>
        <v>0.80781034482758618</v>
      </c>
      <c r="BI118" s="44">
        <v>448305</v>
      </c>
      <c r="BJ118" s="44">
        <v>1350000</v>
      </c>
      <c r="BK118" s="62">
        <f t="shared" si="107"/>
        <v>0.33207777777777781</v>
      </c>
      <c r="BL118" s="52">
        <v>1169795</v>
      </c>
      <c r="BM118" s="47">
        <v>1550000</v>
      </c>
      <c r="BN118" s="49">
        <v>0.75470645161290306</v>
      </c>
      <c r="BO118" s="47">
        <v>1277170</v>
      </c>
      <c r="BP118" s="47">
        <v>1600000</v>
      </c>
      <c r="BQ118" s="49">
        <v>0.79823124999999995</v>
      </c>
    </row>
    <row r="119" spans="1:69" s="12" customFormat="1">
      <c r="A119" s="101" t="s">
        <v>35</v>
      </c>
      <c r="B119" s="48"/>
      <c r="C119" s="103" t="s">
        <v>151</v>
      </c>
      <c r="D119" s="61"/>
      <c r="E119" s="47"/>
      <c r="F119" s="49"/>
      <c r="G119" s="47"/>
      <c r="H119" s="47"/>
      <c r="I119" s="49"/>
      <c r="J119" s="61"/>
      <c r="K119" s="47"/>
      <c r="L119" s="49"/>
      <c r="M119" s="47"/>
      <c r="N119" s="47"/>
      <c r="O119" s="49"/>
      <c r="P119" s="61"/>
      <c r="Q119" s="47"/>
      <c r="R119" s="49"/>
      <c r="S119" s="47"/>
      <c r="T119" s="47"/>
      <c r="U119" s="62"/>
      <c r="V119" s="61"/>
      <c r="W119" s="47"/>
      <c r="X119" s="49"/>
      <c r="Y119" s="43"/>
      <c r="Z119" s="43"/>
      <c r="AA119" s="73"/>
      <c r="AB119" s="61"/>
      <c r="AC119" s="47"/>
      <c r="AD119" s="49"/>
      <c r="AE119" s="43"/>
      <c r="AF119" s="43"/>
      <c r="AG119" s="73"/>
      <c r="AH119" s="61"/>
      <c r="AI119" s="47"/>
      <c r="AJ119" s="49"/>
      <c r="AK119" s="44"/>
      <c r="AL119" s="44"/>
      <c r="AM119" s="73"/>
      <c r="AN119" s="61"/>
      <c r="AO119" s="47"/>
      <c r="AP119" s="49"/>
      <c r="AQ119" s="44"/>
      <c r="AR119" s="44"/>
      <c r="AS119" s="62"/>
      <c r="AT119" s="61"/>
      <c r="AU119" s="47"/>
      <c r="AV119" s="49"/>
      <c r="AW119" s="44"/>
      <c r="AX119" s="44"/>
      <c r="AY119" s="62"/>
      <c r="AZ119" s="61">
        <v>111480</v>
      </c>
      <c r="BA119" s="47">
        <v>333333</v>
      </c>
      <c r="BB119" s="49"/>
      <c r="BC119" s="44">
        <v>371320</v>
      </c>
      <c r="BD119" s="44">
        <v>550000</v>
      </c>
      <c r="BE119" s="62">
        <f t="shared" si="105"/>
        <v>0.67512727272727269</v>
      </c>
      <c r="BF119" s="61">
        <v>57990</v>
      </c>
      <c r="BG119" s="47">
        <v>500000</v>
      </c>
      <c r="BH119" s="49">
        <f t="shared" si="106"/>
        <v>0.11598</v>
      </c>
      <c r="BI119" s="44">
        <v>419990</v>
      </c>
      <c r="BJ119" s="44">
        <v>550000</v>
      </c>
      <c r="BK119" s="62"/>
      <c r="BL119" s="52">
        <v>201770</v>
      </c>
      <c r="BM119" s="47">
        <v>500000</v>
      </c>
      <c r="BN119" s="49">
        <v>0.40354000000000001</v>
      </c>
      <c r="BO119" s="47">
        <v>330825</v>
      </c>
      <c r="BP119" s="47">
        <v>500000</v>
      </c>
      <c r="BQ119" s="49">
        <v>0.66165000000000007</v>
      </c>
    </row>
    <row r="120" spans="1:69" s="12" customFormat="1">
      <c r="A120" s="101" t="s">
        <v>35</v>
      </c>
      <c r="B120" s="48" t="s">
        <v>59</v>
      </c>
      <c r="C120" s="103" t="s">
        <v>152</v>
      </c>
      <c r="D120" s="61">
        <v>0</v>
      </c>
      <c r="E120" s="47">
        <v>500000</v>
      </c>
      <c r="F120" s="49">
        <f t="shared" si="29"/>
        <v>0</v>
      </c>
      <c r="G120" s="47">
        <v>53780</v>
      </c>
      <c r="H120" s="47">
        <v>550000</v>
      </c>
      <c r="I120" s="49">
        <f t="shared" si="30"/>
        <v>9.7781818181818178E-2</v>
      </c>
      <c r="J120" s="61"/>
      <c r="K120" s="47"/>
      <c r="L120" s="49"/>
      <c r="M120" s="47"/>
      <c r="N120" s="47"/>
      <c r="O120" s="49"/>
      <c r="P120" s="61"/>
      <c r="Q120" s="47"/>
      <c r="R120" s="49"/>
      <c r="S120" s="47"/>
      <c r="T120" s="47"/>
      <c r="U120" s="62"/>
      <c r="V120" s="61"/>
      <c r="W120" s="47"/>
      <c r="X120" s="49"/>
      <c r="Y120" s="43"/>
      <c r="Z120" s="43"/>
      <c r="AA120" s="73"/>
      <c r="AB120" s="61"/>
      <c r="AC120" s="47"/>
      <c r="AD120" s="49"/>
      <c r="AE120" s="43"/>
      <c r="AF120" s="43"/>
      <c r="AG120" s="73"/>
      <c r="AH120" s="61">
        <v>147470</v>
      </c>
      <c r="AI120" s="47">
        <v>550000</v>
      </c>
      <c r="AJ120" s="49">
        <f t="shared" si="99"/>
        <v>0.26812727272727271</v>
      </c>
      <c r="AK120" s="44">
        <v>77785</v>
      </c>
      <c r="AL120" s="44">
        <v>201666</v>
      </c>
      <c r="AM120" s="73">
        <f t="shared" si="109"/>
        <v>0.38571201888270706</v>
      </c>
      <c r="AN120" s="61">
        <v>136575</v>
      </c>
      <c r="AO120" s="47">
        <v>550000</v>
      </c>
      <c r="AP120" s="49">
        <f t="shared" si="100"/>
        <v>0.24831818181818183</v>
      </c>
      <c r="AQ120" s="44">
        <v>297345</v>
      </c>
      <c r="AR120" s="44">
        <v>550000</v>
      </c>
      <c r="AS120" s="62">
        <f t="shared" si="101"/>
        <v>0.54062727272727273</v>
      </c>
      <c r="AT120" s="61"/>
      <c r="AU120" s="47"/>
      <c r="AV120" s="49"/>
      <c r="AW120" s="44"/>
      <c r="AX120" s="44"/>
      <c r="AY120" s="62"/>
      <c r="AZ120" s="61"/>
      <c r="BA120" s="47"/>
      <c r="BB120" s="49"/>
      <c r="BC120" s="44"/>
      <c r="BD120" s="44"/>
      <c r="BE120" s="62"/>
      <c r="BF120" s="61">
        <v>109775</v>
      </c>
      <c r="BG120" s="47">
        <v>500000</v>
      </c>
      <c r="BH120" s="49">
        <f t="shared" si="106"/>
        <v>0.21955</v>
      </c>
      <c r="BI120" s="44">
        <v>140680</v>
      </c>
      <c r="BJ120" s="44">
        <v>550000</v>
      </c>
      <c r="BK120" s="62">
        <f t="shared" si="107"/>
        <v>0.25578181818181817</v>
      </c>
      <c r="BL120" s="52">
        <v>62885</v>
      </c>
      <c r="BM120" s="47">
        <v>500000</v>
      </c>
      <c r="BN120" s="49">
        <v>0.12577000000000002</v>
      </c>
      <c r="BO120" s="47">
        <v>53085</v>
      </c>
      <c r="BP120" s="47">
        <v>500000</v>
      </c>
      <c r="BQ120" s="49">
        <v>0.10617000000000001</v>
      </c>
    </row>
    <row r="121" spans="1:69" s="13" customFormat="1">
      <c r="A121" s="101" t="s">
        <v>31</v>
      </c>
      <c r="B121" s="48" t="s">
        <v>153</v>
      </c>
      <c r="C121" s="103" t="s">
        <v>154</v>
      </c>
      <c r="D121" s="61">
        <v>41695</v>
      </c>
      <c r="E121" s="47">
        <v>25806</v>
      </c>
      <c r="F121" s="49">
        <f t="shared" si="29"/>
        <v>1.615709524916686</v>
      </c>
      <c r="G121" s="47">
        <v>919165</v>
      </c>
      <c r="H121" s="47">
        <v>1100000</v>
      </c>
      <c r="I121" s="49">
        <f t="shared" si="30"/>
        <v>0.83560454545454543</v>
      </c>
      <c r="J121" s="61">
        <v>555165</v>
      </c>
      <c r="K121" s="47">
        <v>650000</v>
      </c>
      <c r="L121" s="49">
        <f t="shared" si="31"/>
        <v>0.85409999999999997</v>
      </c>
      <c r="M121" s="47">
        <v>722770</v>
      </c>
      <c r="N121" s="47">
        <v>1000000</v>
      </c>
      <c r="O121" s="49">
        <f t="shared" si="32"/>
        <v>0.72277000000000002</v>
      </c>
      <c r="P121" s="61">
        <v>2070885</v>
      </c>
      <c r="Q121" s="47">
        <v>650000</v>
      </c>
      <c r="R121" s="49">
        <f t="shared" si="33"/>
        <v>3.185976923076923</v>
      </c>
      <c r="S121" s="47">
        <v>2308520</v>
      </c>
      <c r="T121" s="47">
        <v>1000000</v>
      </c>
      <c r="U121" s="62">
        <f t="shared" si="34"/>
        <v>2.3085200000000001</v>
      </c>
      <c r="V121" s="61">
        <v>3304079</v>
      </c>
      <c r="W121" s="47">
        <v>800000</v>
      </c>
      <c r="X121" s="49">
        <f t="shared" si="35"/>
        <v>4.1300987500000002</v>
      </c>
      <c r="Y121" s="43">
        <v>3166770</v>
      </c>
      <c r="Z121" s="43">
        <v>1200000</v>
      </c>
      <c r="AA121" s="73">
        <f t="shared" si="108"/>
        <v>2.6389749999999998</v>
      </c>
      <c r="AB121" s="61">
        <v>2493335</v>
      </c>
      <c r="AC121" s="47">
        <v>1000000</v>
      </c>
      <c r="AD121" s="49">
        <f t="shared" si="98"/>
        <v>2.4933350000000001</v>
      </c>
      <c r="AE121" s="43">
        <v>3171190</v>
      </c>
      <c r="AF121" s="43">
        <v>1400000</v>
      </c>
      <c r="AG121" s="73">
        <f t="shared" si="110"/>
        <v>2.2651357142857145</v>
      </c>
      <c r="AH121" s="61">
        <v>2035355</v>
      </c>
      <c r="AI121" s="47">
        <v>1100000</v>
      </c>
      <c r="AJ121" s="49">
        <f t="shared" si="99"/>
        <v>1.8503227272727272</v>
      </c>
      <c r="AK121" s="44">
        <v>2214975</v>
      </c>
      <c r="AL121" s="44">
        <v>1500000</v>
      </c>
      <c r="AM121" s="73">
        <f t="shared" si="109"/>
        <v>1.47665</v>
      </c>
      <c r="AN121" s="61">
        <v>1266025</v>
      </c>
      <c r="AO121" s="47">
        <v>1100000</v>
      </c>
      <c r="AP121" s="49">
        <f t="shared" si="100"/>
        <v>1.1509318181818182</v>
      </c>
      <c r="AQ121" s="44">
        <v>903040</v>
      </c>
      <c r="AR121" s="44">
        <v>1500000</v>
      </c>
      <c r="AS121" s="62">
        <f t="shared" si="101"/>
        <v>0.60202666666666671</v>
      </c>
      <c r="AT121" s="61">
        <v>1700710</v>
      </c>
      <c r="AU121" s="47">
        <v>1100000</v>
      </c>
      <c r="AV121" s="49">
        <f t="shared" si="102"/>
        <v>1.5461</v>
      </c>
      <c r="AW121" s="44">
        <v>2092365</v>
      </c>
      <c r="AX121" s="44">
        <v>1500000</v>
      </c>
      <c r="AY121" s="62">
        <f t="shared" si="103"/>
        <v>1.3949100000000001</v>
      </c>
      <c r="AZ121" s="61">
        <v>935675</v>
      </c>
      <c r="BA121" s="47">
        <v>1400000</v>
      </c>
      <c r="BB121" s="49">
        <f t="shared" si="104"/>
        <v>0.66833928571428569</v>
      </c>
      <c r="BC121" s="44">
        <v>656970</v>
      </c>
      <c r="BD121" s="44">
        <v>1700000</v>
      </c>
      <c r="BE121" s="62">
        <f t="shared" si="105"/>
        <v>0.38645294117647061</v>
      </c>
      <c r="BF121" s="61">
        <v>907375</v>
      </c>
      <c r="BG121" s="47">
        <v>1300000</v>
      </c>
      <c r="BH121" s="49">
        <f t="shared" si="106"/>
        <v>0.69798076923076924</v>
      </c>
      <c r="BI121" s="44">
        <v>653280</v>
      </c>
      <c r="BJ121" s="44">
        <v>1700000</v>
      </c>
      <c r="BK121" s="62">
        <f t="shared" si="107"/>
        <v>0.38428235294117646</v>
      </c>
      <c r="BL121" s="52">
        <v>690005</v>
      </c>
      <c r="BM121" s="47">
        <v>1250000</v>
      </c>
      <c r="BN121" s="49">
        <v>0.55200400000000016</v>
      </c>
      <c r="BO121" s="47">
        <v>678700</v>
      </c>
      <c r="BP121" s="47">
        <v>1200000</v>
      </c>
      <c r="BQ121" s="49">
        <v>0.56558333333333333</v>
      </c>
    </row>
    <row r="122" spans="1:69" s="13" customFormat="1">
      <c r="A122" s="101"/>
      <c r="B122" s="48"/>
      <c r="C122" s="103" t="s">
        <v>155</v>
      </c>
      <c r="D122" s="61"/>
      <c r="E122" s="47"/>
      <c r="F122" s="49"/>
      <c r="G122" s="47"/>
      <c r="H122" s="47"/>
      <c r="I122" s="49"/>
      <c r="J122" s="61"/>
      <c r="K122" s="47"/>
      <c r="L122" s="49"/>
      <c r="M122" s="47"/>
      <c r="N122" s="47"/>
      <c r="O122" s="49"/>
      <c r="P122" s="61"/>
      <c r="Q122" s="47"/>
      <c r="R122" s="49"/>
      <c r="S122" s="47"/>
      <c r="T122" s="47"/>
      <c r="U122" s="62"/>
      <c r="V122" s="61"/>
      <c r="W122" s="47"/>
      <c r="X122" s="49"/>
      <c r="Y122" s="43"/>
      <c r="Z122" s="43"/>
      <c r="AA122" s="73"/>
      <c r="AB122" s="61"/>
      <c r="AC122" s="47"/>
      <c r="AD122" s="49"/>
      <c r="AE122" s="43"/>
      <c r="AF122" s="43"/>
      <c r="AG122" s="73"/>
      <c r="AH122" s="61"/>
      <c r="AI122" s="47"/>
      <c r="AJ122" s="49"/>
      <c r="AK122" s="44"/>
      <c r="AL122" s="44"/>
      <c r="AM122" s="73"/>
      <c r="AN122" s="61"/>
      <c r="AO122" s="47"/>
      <c r="AP122" s="49"/>
      <c r="AQ122" s="44"/>
      <c r="AR122" s="44"/>
      <c r="AS122" s="62"/>
      <c r="AT122" s="61"/>
      <c r="AU122" s="47"/>
      <c r="AV122" s="49"/>
      <c r="AW122" s="44"/>
      <c r="AX122" s="44"/>
      <c r="AY122" s="62"/>
      <c r="AZ122" s="61"/>
      <c r="BA122" s="47"/>
      <c r="BB122" s="49"/>
      <c r="BC122" s="44"/>
      <c r="BD122" s="44"/>
      <c r="BE122" s="62"/>
      <c r="BF122" s="61"/>
      <c r="BG122" s="47"/>
      <c r="BH122" s="49"/>
      <c r="BI122" s="44"/>
      <c r="BJ122" s="44"/>
      <c r="BK122" s="62"/>
      <c r="BL122" s="52"/>
      <c r="BM122" s="47"/>
      <c r="BN122" s="49"/>
      <c r="BO122" s="47"/>
      <c r="BP122" s="47"/>
      <c r="BQ122" s="49"/>
    </row>
    <row r="123" spans="1:69" s="13" customFormat="1">
      <c r="A123" s="101" t="s">
        <v>31</v>
      </c>
      <c r="B123" s="48" t="s">
        <v>48</v>
      </c>
      <c r="C123" s="103" t="s">
        <v>156</v>
      </c>
      <c r="D123" s="61">
        <v>224260</v>
      </c>
      <c r="E123" s="47">
        <v>500000</v>
      </c>
      <c r="F123" s="49">
        <f t="shared" si="29"/>
        <v>0.44851999999999997</v>
      </c>
      <c r="G123" s="47">
        <v>346930</v>
      </c>
      <c r="H123" s="47">
        <v>650000</v>
      </c>
      <c r="I123" s="49">
        <f t="shared" si="30"/>
        <v>0.53373846153846149</v>
      </c>
      <c r="J123" s="61">
        <v>162765</v>
      </c>
      <c r="K123" s="47">
        <v>500000</v>
      </c>
      <c r="L123" s="49">
        <f t="shared" si="31"/>
        <v>0.32552999999999999</v>
      </c>
      <c r="M123" s="47">
        <v>236460</v>
      </c>
      <c r="N123" s="47">
        <v>600000</v>
      </c>
      <c r="O123" s="49">
        <f t="shared" si="32"/>
        <v>0.39410000000000001</v>
      </c>
      <c r="P123" s="61">
        <v>420510</v>
      </c>
      <c r="Q123" s="47">
        <v>500000</v>
      </c>
      <c r="R123" s="49">
        <f t="shared" si="33"/>
        <v>0.84101999999999999</v>
      </c>
      <c r="S123" s="47">
        <v>322350</v>
      </c>
      <c r="T123" s="47">
        <v>600000</v>
      </c>
      <c r="U123" s="62">
        <f t="shared" si="34"/>
        <v>0.53725000000000001</v>
      </c>
      <c r="V123" s="61">
        <v>1109755</v>
      </c>
      <c r="W123" s="47">
        <v>500000</v>
      </c>
      <c r="X123" s="49">
        <f t="shared" si="35"/>
        <v>2.2195100000000001</v>
      </c>
      <c r="Y123" s="43">
        <v>1744740</v>
      </c>
      <c r="Z123" s="43">
        <v>600000</v>
      </c>
      <c r="AA123" s="73">
        <f t="shared" si="108"/>
        <v>2.9079000000000002</v>
      </c>
      <c r="AB123" s="61">
        <v>1192840</v>
      </c>
      <c r="AC123" s="47">
        <v>650000</v>
      </c>
      <c r="AD123" s="49">
        <f t="shared" si="98"/>
        <v>1.8351384615384616</v>
      </c>
      <c r="AE123" s="43">
        <v>929720</v>
      </c>
      <c r="AF123" s="43">
        <v>650000</v>
      </c>
      <c r="AG123" s="73">
        <f t="shared" si="110"/>
        <v>1.4303384615384616</v>
      </c>
      <c r="AH123" s="61">
        <v>259950</v>
      </c>
      <c r="AI123" s="47">
        <v>650000</v>
      </c>
      <c r="AJ123" s="49">
        <f t="shared" si="99"/>
        <v>0.39992307692307694</v>
      </c>
      <c r="AK123" s="44">
        <v>479410</v>
      </c>
      <c r="AL123" s="44">
        <v>650000</v>
      </c>
      <c r="AM123" s="73">
        <f t="shared" si="109"/>
        <v>0.73755384615384612</v>
      </c>
      <c r="AN123" s="61">
        <v>613275</v>
      </c>
      <c r="AO123" s="47">
        <v>650000</v>
      </c>
      <c r="AP123" s="49">
        <f t="shared" si="100"/>
        <v>0.94350000000000001</v>
      </c>
      <c r="AQ123" s="44">
        <v>640470</v>
      </c>
      <c r="AR123" s="44">
        <v>600000</v>
      </c>
      <c r="AS123" s="62">
        <f t="shared" si="101"/>
        <v>1.06745</v>
      </c>
      <c r="AT123" s="61">
        <v>1217020</v>
      </c>
      <c r="AU123" s="47">
        <v>650000</v>
      </c>
      <c r="AV123" s="49">
        <f t="shared" si="102"/>
        <v>1.8723384615384615</v>
      </c>
      <c r="AW123" s="44">
        <v>835345</v>
      </c>
      <c r="AX123" s="44">
        <v>600000</v>
      </c>
      <c r="AY123" s="62">
        <f t="shared" si="103"/>
        <v>1.3922416666666666</v>
      </c>
      <c r="AZ123" s="61">
        <v>278245</v>
      </c>
      <c r="BA123" s="47">
        <v>850000</v>
      </c>
      <c r="BB123" s="49">
        <f t="shared" si="104"/>
        <v>0.32734705882352944</v>
      </c>
      <c r="BC123" s="44">
        <v>526700</v>
      </c>
      <c r="BD123" s="44">
        <v>600000</v>
      </c>
      <c r="BE123" s="62">
        <f t="shared" si="105"/>
        <v>0.87783333333333335</v>
      </c>
      <c r="BF123" s="61">
        <v>396230</v>
      </c>
      <c r="BG123" s="47">
        <v>750000</v>
      </c>
      <c r="BH123" s="49">
        <f t="shared" si="106"/>
        <v>0.5283066666666667</v>
      </c>
      <c r="BI123" s="44">
        <v>185850</v>
      </c>
      <c r="BJ123" s="44">
        <v>600000</v>
      </c>
      <c r="BK123" s="62">
        <f t="shared" si="107"/>
        <v>0.30975000000000003</v>
      </c>
      <c r="BL123" s="52">
        <v>617690</v>
      </c>
      <c r="BM123" s="47">
        <v>750000</v>
      </c>
      <c r="BN123" s="49">
        <v>0.8235866666666668</v>
      </c>
      <c r="BO123" s="47">
        <v>366320</v>
      </c>
      <c r="BP123" s="47">
        <v>650000</v>
      </c>
      <c r="BQ123" s="49">
        <v>0.56356923076923082</v>
      </c>
    </row>
    <row r="124" spans="1:69" s="13" customFormat="1">
      <c r="A124" s="101" t="s">
        <v>31</v>
      </c>
      <c r="B124" s="48"/>
      <c r="C124" s="103" t="s">
        <v>157</v>
      </c>
      <c r="D124" s="61"/>
      <c r="E124" s="47"/>
      <c r="F124" s="49"/>
      <c r="G124" s="47"/>
      <c r="H124" s="47"/>
      <c r="I124" s="49"/>
      <c r="J124" s="61">
        <v>0</v>
      </c>
      <c r="K124" s="47">
        <v>234482</v>
      </c>
      <c r="L124" s="49">
        <f t="shared" si="31"/>
        <v>0</v>
      </c>
      <c r="M124" s="47">
        <v>454245</v>
      </c>
      <c r="N124" s="47">
        <v>700000</v>
      </c>
      <c r="O124" s="49">
        <f t="shared" si="32"/>
        <v>0.64892142857142854</v>
      </c>
      <c r="P124" s="61">
        <v>430330</v>
      </c>
      <c r="Q124" s="47">
        <v>500000</v>
      </c>
      <c r="R124" s="49">
        <f t="shared" si="33"/>
        <v>0.86065999999999998</v>
      </c>
      <c r="S124" s="47">
        <v>518210</v>
      </c>
      <c r="T124" s="47">
        <v>700000</v>
      </c>
      <c r="U124" s="62">
        <f t="shared" si="34"/>
        <v>0.74029999999999996</v>
      </c>
      <c r="V124" s="61">
        <v>1153800</v>
      </c>
      <c r="W124" s="47">
        <v>500000</v>
      </c>
      <c r="X124" s="49">
        <f t="shared" si="35"/>
        <v>2.3075999999999999</v>
      </c>
      <c r="Y124" s="43">
        <v>709390</v>
      </c>
      <c r="Z124" s="43">
        <v>700000</v>
      </c>
      <c r="AA124" s="73">
        <f t="shared" si="108"/>
        <v>1.0134142857142858</v>
      </c>
      <c r="AB124" s="61">
        <v>1647925</v>
      </c>
      <c r="AC124" s="47">
        <v>600000</v>
      </c>
      <c r="AD124" s="49">
        <f t="shared" si="98"/>
        <v>2.7465416666666669</v>
      </c>
      <c r="AE124" s="43">
        <v>342135</v>
      </c>
      <c r="AF124" s="43">
        <v>700000</v>
      </c>
      <c r="AG124" s="73">
        <f t="shared" si="110"/>
        <v>0.48876428571428571</v>
      </c>
      <c r="AH124" s="61">
        <v>1462710</v>
      </c>
      <c r="AI124" s="47">
        <v>700000</v>
      </c>
      <c r="AJ124" s="49">
        <f t="shared" si="99"/>
        <v>2.0895857142857142</v>
      </c>
      <c r="AK124" s="44">
        <v>642700</v>
      </c>
      <c r="AL124" s="44">
        <v>650000</v>
      </c>
      <c r="AM124" s="73">
        <f t="shared" si="109"/>
        <v>0.98876923076923073</v>
      </c>
      <c r="AN124" s="61">
        <v>1465605</v>
      </c>
      <c r="AO124" s="47">
        <v>800000</v>
      </c>
      <c r="AP124" s="49">
        <f t="shared" si="100"/>
        <v>1.8320062500000001</v>
      </c>
      <c r="AQ124" s="44">
        <v>442430</v>
      </c>
      <c r="AR124" s="44">
        <v>600000</v>
      </c>
      <c r="AS124" s="62">
        <f t="shared" si="101"/>
        <v>0.73738333333333328</v>
      </c>
      <c r="AT124" s="61">
        <v>851900</v>
      </c>
      <c r="AU124" s="47">
        <v>800000</v>
      </c>
      <c r="AV124" s="49">
        <f t="shared" si="102"/>
        <v>1.064875</v>
      </c>
      <c r="AW124" s="44">
        <v>250655</v>
      </c>
      <c r="AX124" s="44">
        <v>600000</v>
      </c>
      <c r="AY124" s="62">
        <f t="shared" si="103"/>
        <v>0.41775833333333334</v>
      </c>
      <c r="AZ124" s="61">
        <v>393640</v>
      </c>
      <c r="BA124" s="47">
        <v>900000</v>
      </c>
      <c r="BB124" s="49">
        <f t="shared" si="104"/>
        <v>0.43737777777777775</v>
      </c>
      <c r="BC124" s="44">
        <v>631170</v>
      </c>
      <c r="BD124" s="44">
        <v>600000</v>
      </c>
      <c r="BE124" s="62">
        <f t="shared" si="105"/>
        <v>1.0519499999999999</v>
      </c>
      <c r="BF124" s="61">
        <v>464035</v>
      </c>
      <c r="BG124" s="47">
        <v>800000</v>
      </c>
      <c r="BH124" s="49">
        <f t="shared" si="106"/>
        <v>0.58004374999999997</v>
      </c>
      <c r="BI124" s="44">
        <v>642510</v>
      </c>
      <c r="BJ124" s="44">
        <v>600000</v>
      </c>
      <c r="BK124" s="62">
        <f t="shared" si="107"/>
        <v>1.0708500000000001</v>
      </c>
      <c r="BL124" s="52">
        <v>785600</v>
      </c>
      <c r="BM124" s="47">
        <v>800000</v>
      </c>
      <c r="BN124" s="49">
        <v>0.9820000000000001</v>
      </c>
      <c r="BO124" s="47">
        <v>233850</v>
      </c>
      <c r="BP124" s="47">
        <v>800000</v>
      </c>
      <c r="BQ124" s="49">
        <v>0.29231250000000003</v>
      </c>
    </row>
    <row r="125" spans="1:69" s="12" customFormat="1">
      <c r="A125" s="101" t="s">
        <v>37</v>
      </c>
      <c r="B125" s="48" t="s">
        <v>46</v>
      </c>
      <c r="C125" s="103" t="s">
        <v>158</v>
      </c>
      <c r="D125" s="61">
        <v>302950</v>
      </c>
      <c r="E125" s="47">
        <v>600000</v>
      </c>
      <c r="F125" s="49">
        <f t="shared" si="29"/>
        <v>0.50491666666666668</v>
      </c>
      <c r="G125" s="47">
        <v>890430</v>
      </c>
      <c r="H125" s="47">
        <v>800000</v>
      </c>
      <c r="I125" s="49">
        <f t="shared" si="30"/>
        <v>1.1130374999999999</v>
      </c>
      <c r="J125" s="61">
        <v>284630</v>
      </c>
      <c r="K125" s="47">
        <v>700000</v>
      </c>
      <c r="L125" s="49">
        <f t="shared" si="31"/>
        <v>0.40661428571428571</v>
      </c>
      <c r="M125" s="47">
        <v>814555</v>
      </c>
      <c r="N125" s="47">
        <v>800000</v>
      </c>
      <c r="O125" s="49">
        <f t="shared" si="32"/>
        <v>1.01819375</v>
      </c>
      <c r="P125" s="61">
        <v>408230</v>
      </c>
      <c r="Q125" s="47">
        <v>650000</v>
      </c>
      <c r="R125" s="49">
        <f t="shared" si="33"/>
        <v>0.62804615384615381</v>
      </c>
      <c r="S125" s="47">
        <v>946310</v>
      </c>
      <c r="T125" s="47">
        <v>800000</v>
      </c>
      <c r="U125" s="62">
        <f t="shared" si="34"/>
        <v>1.1828875000000001</v>
      </c>
      <c r="V125" s="61">
        <v>0</v>
      </c>
      <c r="W125" s="47">
        <v>650000</v>
      </c>
      <c r="X125" s="49">
        <f t="shared" si="35"/>
        <v>0</v>
      </c>
      <c r="Y125" s="43">
        <v>828215</v>
      </c>
      <c r="Z125" s="43">
        <v>800000</v>
      </c>
      <c r="AA125" s="73">
        <f t="shared" si="108"/>
        <v>1.03526875</v>
      </c>
      <c r="AB125" s="61">
        <v>296140</v>
      </c>
      <c r="AC125" s="47">
        <v>129032</v>
      </c>
      <c r="AD125" s="49">
        <f t="shared" si="98"/>
        <v>2.2950895901791806</v>
      </c>
      <c r="AE125" s="43">
        <v>1215655</v>
      </c>
      <c r="AF125" s="43">
        <v>800000</v>
      </c>
      <c r="AG125" s="73">
        <f t="shared" si="110"/>
        <v>1.5195687499999999</v>
      </c>
      <c r="AH125" s="61">
        <v>1136165</v>
      </c>
      <c r="AI125" s="47">
        <v>500000</v>
      </c>
      <c r="AJ125" s="49">
        <f t="shared" si="99"/>
        <v>2.2723300000000002</v>
      </c>
      <c r="AK125" s="44">
        <v>888520</v>
      </c>
      <c r="AL125" s="44">
        <v>800000</v>
      </c>
      <c r="AM125" s="73">
        <f t="shared" si="109"/>
        <v>1.1106499999999999</v>
      </c>
      <c r="AN125" s="61">
        <v>665670</v>
      </c>
      <c r="AO125" s="47">
        <v>650000</v>
      </c>
      <c r="AP125" s="49">
        <f t="shared" si="100"/>
        <v>1.0241076923076924</v>
      </c>
      <c r="AQ125" s="44">
        <v>1005885</v>
      </c>
      <c r="AR125" s="44">
        <v>750000</v>
      </c>
      <c r="AS125" s="62">
        <f t="shared" si="101"/>
        <v>1.34118</v>
      </c>
      <c r="AT125" s="61">
        <v>1521010</v>
      </c>
      <c r="AU125" s="47">
        <v>650000</v>
      </c>
      <c r="AV125" s="49">
        <f t="shared" si="102"/>
        <v>2.3400153846153846</v>
      </c>
      <c r="AW125" s="44">
        <v>1064040</v>
      </c>
      <c r="AX125" s="44">
        <v>950000</v>
      </c>
      <c r="AY125" s="62">
        <f t="shared" si="103"/>
        <v>1.1200421052631579</v>
      </c>
      <c r="AZ125" s="61">
        <v>557085</v>
      </c>
      <c r="BA125" s="47">
        <v>850000</v>
      </c>
      <c r="BB125" s="49">
        <f t="shared" si="104"/>
        <v>0.65539411764705879</v>
      </c>
      <c r="BC125" s="44">
        <v>909830</v>
      </c>
      <c r="BD125" s="44">
        <v>900000</v>
      </c>
      <c r="BE125" s="62">
        <f t="shared" si="105"/>
        <v>1.0109222222222223</v>
      </c>
      <c r="BF125" s="61">
        <v>761025</v>
      </c>
      <c r="BG125" s="47">
        <v>750000</v>
      </c>
      <c r="BH125" s="49">
        <f t="shared" si="106"/>
        <v>1.0146999999999999</v>
      </c>
      <c r="BI125" s="44">
        <v>831675</v>
      </c>
      <c r="BJ125" s="44">
        <v>900000</v>
      </c>
      <c r="BK125" s="62">
        <f t="shared" si="107"/>
        <v>0.92408333333333337</v>
      </c>
      <c r="BL125" s="52">
        <v>754240</v>
      </c>
      <c r="BM125" s="47">
        <v>750000</v>
      </c>
      <c r="BN125" s="49">
        <v>1.0056533333333333</v>
      </c>
      <c r="BO125" s="47">
        <v>1128035</v>
      </c>
      <c r="BP125" s="47">
        <v>850000</v>
      </c>
      <c r="BQ125" s="49">
        <v>1.3270999999999999</v>
      </c>
    </row>
    <row r="126" spans="1:69" s="12" customFormat="1">
      <c r="A126" s="101"/>
      <c r="B126" s="48"/>
      <c r="C126" s="103" t="s">
        <v>159</v>
      </c>
      <c r="D126" s="61"/>
      <c r="E126" s="47"/>
      <c r="F126" s="49"/>
      <c r="G126" s="47"/>
      <c r="H126" s="47"/>
      <c r="I126" s="49"/>
      <c r="J126" s="61"/>
      <c r="K126" s="47"/>
      <c r="L126" s="49"/>
      <c r="M126" s="47"/>
      <c r="N126" s="47"/>
      <c r="O126" s="49"/>
      <c r="P126" s="61"/>
      <c r="Q126" s="47"/>
      <c r="R126" s="49"/>
      <c r="S126" s="47"/>
      <c r="T126" s="47"/>
      <c r="U126" s="62"/>
      <c r="V126" s="61"/>
      <c r="W126" s="47"/>
      <c r="X126" s="49"/>
      <c r="Y126" s="43"/>
      <c r="Z126" s="43"/>
      <c r="AA126" s="73"/>
      <c r="AB126" s="61"/>
      <c r="AC126" s="47"/>
      <c r="AD126" s="49"/>
      <c r="AE126" s="43"/>
      <c r="AF126" s="43"/>
      <c r="AG126" s="73"/>
      <c r="AH126" s="61"/>
      <c r="AI126" s="47"/>
      <c r="AJ126" s="49"/>
      <c r="AK126" s="44"/>
      <c r="AL126" s="44"/>
      <c r="AM126" s="73"/>
      <c r="AN126" s="61"/>
      <c r="AO126" s="47"/>
      <c r="AP126" s="49"/>
      <c r="AQ126" s="44"/>
      <c r="AR126" s="44"/>
      <c r="AS126" s="62"/>
      <c r="AT126" s="61"/>
      <c r="AU126" s="47"/>
      <c r="AV126" s="49"/>
      <c r="AW126" s="44"/>
      <c r="AX126" s="44"/>
      <c r="AY126" s="62"/>
      <c r="AZ126" s="61"/>
      <c r="BA126" s="47"/>
      <c r="BB126" s="49"/>
      <c r="BC126" s="44"/>
      <c r="BD126" s="44"/>
      <c r="BE126" s="62"/>
      <c r="BF126" s="61"/>
      <c r="BG126" s="47"/>
      <c r="BH126" s="49"/>
      <c r="BI126" s="44"/>
      <c r="BJ126" s="44"/>
      <c r="BK126" s="62"/>
      <c r="BL126" s="52"/>
      <c r="BM126" s="47"/>
      <c r="BN126" s="49"/>
      <c r="BO126" s="47"/>
      <c r="BP126" s="47"/>
      <c r="BQ126" s="49"/>
    </row>
    <row r="127" spans="1:69" s="12" customFormat="1">
      <c r="A127" s="101"/>
      <c r="B127" s="48"/>
      <c r="C127" s="103" t="s">
        <v>160</v>
      </c>
      <c r="D127" s="61"/>
      <c r="E127" s="47"/>
      <c r="F127" s="49"/>
      <c r="G127" s="47"/>
      <c r="H127" s="47"/>
      <c r="I127" s="49"/>
      <c r="J127" s="61"/>
      <c r="K127" s="47"/>
      <c r="L127" s="49"/>
      <c r="M127" s="47"/>
      <c r="N127" s="47"/>
      <c r="O127" s="49"/>
      <c r="P127" s="61"/>
      <c r="Q127" s="47"/>
      <c r="R127" s="49"/>
      <c r="S127" s="47"/>
      <c r="T127" s="47"/>
      <c r="U127" s="62"/>
      <c r="V127" s="61"/>
      <c r="W127" s="47"/>
      <c r="X127" s="49"/>
      <c r="Y127" s="43"/>
      <c r="Z127" s="43"/>
      <c r="AA127" s="73"/>
      <c r="AB127" s="61"/>
      <c r="AC127" s="47"/>
      <c r="AD127" s="49"/>
      <c r="AE127" s="43"/>
      <c r="AF127" s="43"/>
      <c r="AG127" s="73"/>
      <c r="AH127" s="61"/>
      <c r="AI127" s="47"/>
      <c r="AJ127" s="49"/>
      <c r="AK127" s="44"/>
      <c r="AL127" s="44"/>
      <c r="AM127" s="73"/>
      <c r="AN127" s="61"/>
      <c r="AO127" s="47"/>
      <c r="AP127" s="49"/>
      <c r="AQ127" s="44"/>
      <c r="AR127" s="44"/>
      <c r="AS127" s="62"/>
      <c r="AT127" s="61"/>
      <c r="AU127" s="47"/>
      <c r="AV127" s="49"/>
      <c r="AW127" s="44"/>
      <c r="AX127" s="44"/>
      <c r="AY127" s="62"/>
      <c r="AZ127" s="61"/>
      <c r="BA127" s="47"/>
      <c r="BB127" s="49"/>
      <c r="BC127" s="44"/>
      <c r="BD127" s="44"/>
      <c r="BE127" s="62"/>
      <c r="BF127" s="61"/>
      <c r="BG127" s="47"/>
      <c r="BH127" s="49"/>
      <c r="BI127" s="44"/>
      <c r="BJ127" s="44"/>
      <c r="BK127" s="62"/>
      <c r="BL127" s="52"/>
      <c r="BM127" s="47"/>
      <c r="BN127" s="49"/>
      <c r="BO127" s="47"/>
      <c r="BP127" s="47"/>
      <c r="BQ127" s="49"/>
    </row>
    <row r="128" spans="1:69" s="13" customFormat="1">
      <c r="A128" s="101" t="s">
        <v>34</v>
      </c>
      <c r="B128" s="48" t="s">
        <v>42</v>
      </c>
      <c r="C128" s="103" t="s">
        <v>161</v>
      </c>
      <c r="D128" s="61">
        <v>438485</v>
      </c>
      <c r="E128" s="47">
        <v>500000</v>
      </c>
      <c r="F128" s="49">
        <f t="shared" si="29"/>
        <v>0.87697000000000003</v>
      </c>
      <c r="G128" s="47">
        <v>466330</v>
      </c>
      <c r="H128" s="47">
        <v>550000</v>
      </c>
      <c r="I128" s="49">
        <f t="shared" si="30"/>
        <v>0.84787272727272722</v>
      </c>
      <c r="J128" s="61">
        <v>217455</v>
      </c>
      <c r="K128" s="47">
        <v>500000</v>
      </c>
      <c r="L128" s="49">
        <f t="shared" si="31"/>
        <v>0.43491000000000002</v>
      </c>
      <c r="M128" s="47">
        <v>124065</v>
      </c>
      <c r="N128" s="47">
        <v>550000</v>
      </c>
      <c r="O128" s="49">
        <f t="shared" si="32"/>
        <v>0.22557272727272729</v>
      </c>
      <c r="P128" s="61">
        <v>297340</v>
      </c>
      <c r="Q128" s="47">
        <v>500000</v>
      </c>
      <c r="R128" s="49">
        <f t="shared" si="33"/>
        <v>0.59467999999999999</v>
      </c>
      <c r="S128" s="47">
        <v>259040</v>
      </c>
      <c r="T128" s="47">
        <v>550000</v>
      </c>
      <c r="U128" s="62">
        <f t="shared" si="34"/>
        <v>0.47098181818181817</v>
      </c>
      <c r="V128" s="61">
        <v>773725</v>
      </c>
      <c r="W128" s="47">
        <v>500000</v>
      </c>
      <c r="X128" s="49">
        <f t="shared" si="35"/>
        <v>1.54745</v>
      </c>
      <c r="Y128" s="43">
        <v>983120</v>
      </c>
      <c r="Z128" s="43">
        <v>600000</v>
      </c>
      <c r="AA128" s="73">
        <f t="shared" si="108"/>
        <v>1.6385333333333334</v>
      </c>
      <c r="AB128" s="61">
        <v>1087280</v>
      </c>
      <c r="AC128" s="47">
        <v>500000</v>
      </c>
      <c r="AD128" s="49">
        <f t="shared" si="98"/>
        <v>2.17456</v>
      </c>
      <c r="AE128" s="43">
        <v>631870</v>
      </c>
      <c r="AF128" s="43">
        <v>650000</v>
      </c>
      <c r="AG128" s="73">
        <f t="shared" si="110"/>
        <v>0.97210769230769234</v>
      </c>
      <c r="AH128" s="61">
        <v>609460</v>
      </c>
      <c r="AI128" s="47">
        <v>550000</v>
      </c>
      <c r="AJ128" s="49">
        <f t="shared" si="99"/>
        <v>1.1081090909090909</v>
      </c>
      <c r="AK128" s="44">
        <v>399810</v>
      </c>
      <c r="AL128" s="44">
        <v>550000</v>
      </c>
      <c r="AM128" s="73">
        <f t="shared" si="109"/>
        <v>0.72692727272727276</v>
      </c>
      <c r="AN128" s="61">
        <v>373345</v>
      </c>
      <c r="AO128" s="47">
        <v>550000</v>
      </c>
      <c r="AP128" s="49">
        <f t="shared" si="100"/>
        <v>0.67880909090909092</v>
      </c>
      <c r="AQ128" s="44">
        <v>272750</v>
      </c>
      <c r="AR128" s="44">
        <v>550000</v>
      </c>
      <c r="AS128" s="62">
        <f t="shared" si="101"/>
        <v>0.49590909090909091</v>
      </c>
      <c r="AT128" s="61">
        <v>461600</v>
      </c>
      <c r="AU128" s="47">
        <v>550000</v>
      </c>
      <c r="AV128" s="49">
        <f t="shared" si="102"/>
        <v>0.83927272727272728</v>
      </c>
      <c r="AW128" s="44">
        <v>472610</v>
      </c>
      <c r="AX128" s="44">
        <v>550000</v>
      </c>
      <c r="AY128" s="62">
        <f t="shared" si="103"/>
        <v>0.85929090909090911</v>
      </c>
      <c r="AZ128" s="61">
        <v>444415</v>
      </c>
      <c r="BA128" s="47">
        <v>550000</v>
      </c>
      <c r="BB128" s="49">
        <f t="shared" si="104"/>
        <v>0.80802727272727271</v>
      </c>
      <c r="BC128" s="44">
        <v>542635</v>
      </c>
      <c r="BD128" s="44">
        <v>550000</v>
      </c>
      <c r="BE128" s="62">
        <f t="shared" si="105"/>
        <v>0.98660909090909088</v>
      </c>
      <c r="BF128" s="61">
        <v>497410</v>
      </c>
      <c r="BG128" s="47">
        <v>550000</v>
      </c>
      <c r="BH128" s="49">
        <f t="shared" si="106"/>
        <v>0.90438181818181818</v>
      </c>
      <c r="BI128" s="44">
        <v>350725</v>
      </c>
      <c r="BJ128" s="44">
        <v>550000</v>
      </c>
      <c r="BK128" s="62">
        <f t="shared" si="107"/>
        <v>0.63768181818181813</v>
      </c>
      <c r="BL128" s="52">
        <v>464720</v>
      </c>
      <c r="BM128" s="47">
        <v>550000</v>
      </c>
      <c r="BN128" s="49">
        <v>0.84494545454545467</v>
      </c>
      <c r="BO128" s="47">
        <v>477800</v>
      </c>
      <c r="BP128" s="47">
        <v>550000</v>
      </c>
      <c r="BQ128" s="49">
        <v>0.86872727272727268</v>
      </c>
    </row>
    <row r="129" spans="1:69" s="13" customFormat="1">
      <c r="A129" s="101" t="s">
        <v>31</v>
      </c>
      <c r="B129" s="48" t="s">
        <v>153</v>
      </c>
      <c r="C129" s="103" t="s">
        <v>162</v>
      </c>
      <c r="D129" s="61">
        <v>936625</v>
      </c>
      <c r="E129" s="47">
        <v>1500000</v>
      </c>
      <c r="F129" s="49">
        <f t="shared" si="29"/>
        <v>0.62441666666666662</v>
      </c>
      <c r="G129" s="47">
        <v>1204930</v>
      </c>
      <c r="H129" s="47">
        <v>900000</v>
      </c>
      <c r="I129" s="49">
        <f t="shared" si="30"/>
        <v>1.3388111111111112</v>
      </c>
      <c r="J129" s="61">
        <v>1042945</v>
      </c>
      <c r="K129" s="47">
        <v>1300000</v>
      </c>
      <c r="L129" s="49">
        <f t="shared" si="31"/>
        <v>0.80226538461538466</v>
      </c>
      <c r="M129" s="47">
        <v>465425</v>
      </c>
      <c r="N129" s="47">
        <v>900000</v>
      </c>
      <c r="O129" s="49">
        <f t="shared" si="32"/>
        <v>0.51713888888888893</v>
      </c>
      <c r="P129" s="61">
        <v>1819210</v>
      </c>
      <c r="Q129" s="47">
        <v>1300000</v>
      </c>
      <c r="R129" s="49">
        <f t="shared" si="33"/>
        <v>1.3993923076923076</v>
      </c>
      <c r="S129" s="47">
        <v>1029740</v>
      </c>
      <c r="T129" s="47">
        <v>900000</v>
      </c>
      <c r="U129" s="62">
        <f t="shared" si="34"/>
        <v>1.1441555555555556</v>
      </c>
      <c r="V129" s="61">
        <v>4279385</v>
      </c>
      <c r="W129" s="47">
        <v>1300000</v>
      </c>
      <c r="X129" s="49">
        <f t="shared" si="35"/>
        <v>3.2918346153846154</v>
      </c>
      <c r="Y129" s="43">
        <v>2143675</v>
      </c>
      <c r="Z129" s="43">
        <v>900000</v>
      </c>
      <c r="AA129" s="73">
        <f t="shared" si="108"/>
        <v>2.3818611111111112</v>
      </c>
      <c r="AB129" s="61">
        <v>3290425</v>
      </c>
      <c r="AC129" s="47">
        <v>1600000</v>
      </c>
      <c r="AD129" s="49">
        <f t="shared" si="98"/>
        <v>2.0565156249999998</v>
      </c>
      <c r="AE129" s="43">
        <v>924245</v>
      </c>
      <c r="AF129" s="43">
        <v>1150000</v>
      </c>
      <c r="AG129" s="73">
        <f t="shared" si="110"/>
        <v>0.8036913043478261</v>
      </c>
      <c r="AH129" s="61">
        <v>2437825</v>
      </c>
      <c r="AI129" s="47">
        <v>1700000</v>
      </c>
      <c r="AJ129" s="49">
        <f t="shared" si="99"/>
        <v>1.4340147058823529</v>
      </c>
      <c r="AK129" s="44">
        <v>1165820</v>
      </c>
      <c r="AL129" s="44">
        <v>1150000</v>
      </c>
      <c r="AM129" s="73">
        <f t="shared" si="109"/>
        <v>1.0137565217391304</v>
      </c>
      <c r="AN129" s="61">
        <v>630795</v>
      </c>
      <c r="AO129" s="47">
        <v>258064</v>
      </c>
      <c r="AP129" s="49">
        <f t="shared" si="100"/>
        <v>2.4443355136710272</v>
      </c>
      <c r="AQ129" s="44">
        <v>345255</v>
      </c>
      <c r="AR129" s="44">
        <v>1050000</v>
      </c>
      <c r="AS129" s="62">
        <f t="shared" si="101"/>
        <v>0.32881428571428573</v>
      </c>
      <c r="AT129" s="61">
        <v>1199330</v>
      </c>
      <c r="AU129" s="47">
        <v>500000</v>
      </c>
      <c r="AV129" s="49">
        <f t="shared" si="102"/>
        <v>2.39866</v>
      </c>
      <c r="AW129" s="44">
        <v>0</v>
      </c>
      <c r="AX129" s="44">
        <v>58065</v>
      </c>
      <c r="AY129" s="62">
        <f t="shared" si="103"/>
        <v>0</v>
      </c>
      <c r="AZ129" s="61">
        <v>961660</v>
      </c>
      <c r="BA129" s="47">
        <v>750000</v>
      </c>
      <c r="BB129" s="49">
        <f t="shared" si="104"/>
        <v>1.2822133333333334</v>
      </c>
      <c r="BC129" s="44">
        <v>1023675</v>
      </c>
      <c r="BD129" s="44">
        <v>600000</v>
      </c>
      <c r="BE129" s="62">
        <f t="shared" si="105"/>
        <v>1.7061249999999999</v>
      </c>
      <c r="BF129" s="61">
        <v>890865</v>
      </c>
      <c r="BG129" s="47">
        <v>750000</v>
      </c>
      <c r="BH129" s="49">
        <f t="shared" si="106"/>
        <v>1.1878200000000001</v>
      </c>
      <c r="BI129" s="44">
        <v>510340</v>
      </c>
      <c r="BJ129" s="44">
        <v>700000</v>
      </c>
      <c r="BK129" s="62">
        <f t="shared" si="107"/>
        <v>0.72905714285714285</v>
      </c>
      <c r="BL129" s="52">
        <v>773770</v>
      </c>
      <c r="BM129" s="47">
        <v>800000</v>
      </c>
      <c r="BN129" s="49">
        <v>0.96721250000000003</v>
      </c>
      <c r="BO129" s="47">
        <v>542530</v>
      </c>
      <c r="BP129" s="47">
        <v>900000</v>
      </c>
      <c r="BQ129" s="49">
        <v>0.60281111111111119</v>
      </c>
    </row>
    <row r="130" spans="1:69" s="12" customFormat="1">
      <c r="A130" s="101" t="s">
        <v>31</v>
      </c>
      <c r="B130" s="48" t="s">
        <v>153</v>
      </c>
      <c r="C130" s="103" t="s">
        <v>163</v>
      </c>
      <c r="D130" s="61">
        <v>120880</v>
      </c>
      <c r="E130" s="47">
        <v>500000</v>
      </c>
      <c r="F130" s="49">
        <f t="shared" si="29"/>
        <v>0.24176</v>
      </c>
      <c r="G130" s="47">
        <v>739540</v>
      </c>
      <c r="H130" s="47">
        <v>1000000</v>
      </c>
      <c r="I130" s="49">
        <f t="shared" si="30"/>
        <v>0.73953999999999998</v>
      </c>
      <c r="J130" s="61">
        <v>94980</v>
      </c>
      <c r="K130" s="47">
        <v>234482</v>
      </c>
      <c r="L130" s="49">
        <f t="shared" si="31"/>
        <v>0.40506307520406681</v>
      </c>
      <c r="M130" s="47">
        <v>398850</v>
      </c>
      <c r="N130" s="47">
        <v>1000000</v>
      </c>
      <c r="O130" s="49">
        <f t="shared" si="32"/>
        <v>0.39884999999999998</v>
      </c>
      <c r="P130" s="61">
        <v>456020</v>
      </c>
      <c r="Q130" s="47">
        <v>500000</v>
      </c>
      <c r="R130" s="49">
        <f t="shared" si="33"/>
        <v>0.91203999999999996</v>
      </c>
      <c r="S130" s="47">
        <v>1204855</v>
      </c>
      <c r="T130" s="47">
        <v>900000</v>
      </c>
      <c r="U130" s="62">
        <f t="shared" si="34"/>
        <v>1.3387277777777777</v>
      </c>
      <c r="V130" s="61">
        <v>1676360</v>
      </c>
      <c r="W130" s="47">
        <v>500000</v>
      </c>
      <c r="X130" s="49">
        <f t="shared" si="35"/>
        <v>3.3527200000000001</v>
      </c>
      <c r="Y130" s="43">
        <v>2818930</v>
      </c>
      <c r="Z130" s="43">
        <v>900000</v>
      </c>
      <c r="AA130" s="73">
        <f t="shared" si="108"/>
        <v>3.1321444444444446</v>
      </c>
      <c r="AB130" s="61">
        <v>1672790</v>
      </c>
      <c r="AC130" s="47">
        <v>700000</v>
      </c>
      <c r="AD130" s="49">
        <f t="shared" si="98"/>
        <v>2.3896999999999999</v>
      </c>
      <c r="AE130" s="43">
        <v>1103515</v>
      </c>
      <c r="AF130" s="43">
        <v>1100000</v>
      </c>
      <c r="AG130" s="73">
        <f t="shared" si="110"/>
        <v>1.0031954545454544</v>
      </c>
      <c r="AH130" s="61">
        <v>1110300</v>
      </c>
      <c r="AI130" s="47">
        <v>800000</v>
      </c>
      <c r="AJ130" s="49">
        <f t="shared" si="99"/>
        <v>1.387875</v>
      </c>
      <c r="AK130" s="44">
        <v>856950</v>
      </c>
      <c r="AL130" s="44">
        <v>1100000</v>
      </c>
      <c r="AM130" s="73">
        <f t="shared" si="109"/>
        <v>0.7790454545454546</v>
      </c>
      <c r="AN130" s="61">
        <v>1055610</v>
      </c>
      <c r="AO130" s="47">
        <v>800000</v>
      </c>
      <c r="AP130" s="49">
        <f t="shared" si="100"/>
        <v>1.3195125000000001</v>
      </c>
      <c r="AQ130" s="44">
        <v>815550</v>
      </c>
      <c r="AR130" s="44">
        <v>1000000</v>
      </c>
      <c r="AS130" s="62">
        <f t="shared" si="101"/>
        <v>0.81555</v>
      </c>
      <c r="AT130" s="61">
        <v>1826005</v>
      </c>
      <c r="AU130" s="47">
        <v>800000</v>
      </c>
      <c r="AV130" s="49">
        <f t="shared" si="102"/>
        <v>2.28250625</v>
      </c>
      <c r="AW130" s="44">
        <v>675765</v>
      </c>
      <c r="AX130" s="44">
        <v>1000000</v>
      </c>
      <c r="AY130" s="62">
        <f t="shared" si="103"/>
        <v>0.67576499999999995</v>
      </c>
      <c r="AZ130" s="61">
        <v>1637490</v>
      </c>
      <c r="BA130" s="47">
        <v>1000000</v>
      </c>
      <c r="BB130" s="49">
        <f t="shared" si="104"/>
        <v>1.6374899999999999</v>
      </c>
      <c r="BC130" s="44">
        <v>254635</v>
      </c>
      <c r="BD130" s="44">
        <v>1000000</v>
      </c>
      <c r="BE130" s="62">
        <f t="shared" si="105"/>
        <v>0.254635</v>
      </c>
      <c r="BF130" s="61">
        <v>601205</v>
      </c>
      <c r="BG130" s="47">
        <v>1000000</v>
      </c>
      <c r="BH130" s="49">
        <f t="shared" si="106"/>
        <v>0.60120499999999999</v>
      </c>
      <c r="BI130" s="44">
        <v>1376375</v>
      </c>
      <c r="BJ130" s="44">
        <v>900000</v>
      </c>
      <c r="BK130" s="62">
        <f t="shared" si="107"/>
        <v>1.5293055555555555</v>
      </c>
      <c r="BL130" s="52">
        <v>471715</v>
      </c>
      <c r="BM130" s="47">
        <v>1000000</v>
      </c>
      <c r="BN130" s="49">
        <v>0.471715</v>
      </c>
      <c r="BO130" s="47">
        <v>1076230</v>
      </c>
      <c r="BP130" s="47">
        <v>1300000</v>
      </c>
      <c r="BQ130" s="49">
        <v>0.8278692307692308</v>
      </c>
    </row>
    <row r="131" spans="1:69" s="13" customFormat="1">
      <c r="A131" s="101" t="s">
        <v>31</v>
      </c>
      <c r="B131" s="48" t="s">
        <v>153</v>
      </c>
      <c r="C131" s="103" t="s">
        <v>164</v>
      </c>
      <c r="D131" s="61">
        <v>3113125</v>
      </c>
      <c r="E131" s="47">
        <v>3000000</v>
      </c>
      <c r="F131" s="49">
        <f t="shared" si="29"/>
        <v>1.0377083333333332</v>
      </c>
      <c r="G131" s="47">
        <v>2600685</v>
      </c>
      <c r="H131" s="47">
        <v>6100000</v>
      </c>
      <c r="I131" s="49">
        <f t="shared" si="30"/>
        <v>0.42634180327868854</v>
      </c>
      <c r="J131" s="61">
        <v>4197290</v>
      </c>
      <c r="K131" s="47">
        <v>4000000</v>
      </c>
      <c r="L131" s="49">
        <f t="shared" si="31"/>
        <v>1.0493224999999999</v>
      </c>
      <c r="M131" s="47">
        <v>4793975</v>
      </c>
      <c r="N131" s="47">
        <v>6100000</v>
      </c>
      <c r="O131" s="49">
        <f t="shared" si="32"/>
        <v>0.78589754098360654</v>
      </c>
      <c r="P131" s="61">
        <v>4272765</v>
      </c>
      <c r="Q131" s="47">
        <v>4000000</v>
      </c>
      <c r="R131" s="49">
        <f t="shared" si="33"/>
        <v>1.0681912499999999</v>
      </c>
      <c r="S131" s="47">
        <v>6303835</v>
      </c>
      <c r="T131" s="47">
        <v>6250000</v>
      </c>
      <c r="U131" s="62">
        <f t="shared" si="34"/>
        <v>1.0086136000000001</v>
      </c>
      <c r="V131" s="61">
        <v>17325700</v>
      </c>
      <c r="W131" s="47">
        <v>4000000</v>
      </c>
      <c r="X131" s="49">
        <f t="shared" si="35"/>
        <v>4.3314250000000003</v>
      </c>
      <c r="Y131" s="43">
        <v>7640490</v>
      </c>
      <c r="Z131" s="43">
        <v>6500000</v>
      </c>
      <c r="AA131" s="73">
        <f t="shared" si="108"/>
        <v>1.1754599999999999</v>
      </c>
      <c r="AB131" s="61">
        <v>12059135</v>
      </c>
      <c r="AC131" s="47">
        <v>4500000</v>
      </c>
      <c r="AD131" s="49">
        <f t="shared" si="98"/>
        <v>2.6798077777777776</v>
      </c>
      <c r="AE131" s="43">
        <v>6667705</v>
      </c>
      <c r="AF131" s="43">
        <v>6500000</v>
      </c>
      <c r="AG131" s="73">
        <f t="shared" si="110"/>
        <v>1.0258007692307691</v>
      </c>
      <c r="AH131" s="61">
        <v>7459190</v>
      </c>
      <c r="AI131" s="47">
        <v>4600000</v>
      </c>
      <c r="AJ131" s="49">
        <f t="shared" si="99"/>
        <v>1.6215630434782609</v>
      </c>
      <c r="AK131" s="44">
        <v>5962830</v>
      </c>
      <c r="AL131" s="44">
        <v>6300000</v>
      </c>
      <c r="AM131" s="73">
        <f t="shared" si="109"/>
        <v>0.94648095238095242</v>
      </c>
      <c r="AN131" s="61">
        <v>8544600</v>
      </c>
      <c r="AO131" s="47">
        <v>4800000</v>
      </c>
      <c r="AP131" s="49">
        <f t="shared" si="100"/>
        <v>1.780125</v>
      </c>
      <c r="AQ131" s="44">
        <v>2257810</v>
      </c>
      <c r="AR131" s="44">
        <v>6200000</v>
      </c>
      <c r="AS131" s="62">
        <f t="shared" si="101"/>
        <v>0.36416290322580647</v>
      </c>
      <c r="AT131" s="61">
        <v>11201315</v>
      </c>
      <c r="AU131" s="47">
        <v>5000000</v>
      </c>
      <c r="AV131" s="49">
        <f t="shared" si="102"/>
        <v>2.2402630000000001</v>
      </c>
      <c r="AW131" s="44">
        <v>3802630</v>
      </c>
      <c r="AX131" s="44">
        <v>6200000</v>
      </c>
      <c r="AY131" s="62">
        <f t="shared" si="103"/>
        <v>0.6133274193548387</v>
      </c>
      <c r="AZ131" s="61">
        <v>5803480</v>
      </c>
      <c r="BA131" s="47">
        <v>5600000</v>
      </c>
      <c r="BB131" s="49">
        <f t="shared" si="104"/>
        <v>1.0363357142857144</v>
      </c>
      <c r="BC131" s="44">
        <v>1936950</v>
      </c>
      <c r="BD131" s="44">
        <v>5500000</v>
      </c>
      <c r="BE131" s="62">
        <f t="shared" si="105"/>
        <v>0.35217272727272725</v>
      </c>
      <c r="BF131" s="61">
        <v>7975880</v>
      </c>
      <c r="BG131" s="47">
        <v>5600000</v>
      </c>
      <c r="BH131" s="49">
        <f t="shared" si="106"/>
        <v>1.4242642857142858</v>
      </c>
      <c r="BI131" s="44">
        <v>1190020</v>
      </c>
      <c r="BJ131" s="44">
        <v>5500000</v>
      </c>
      <c r="BK131" s="62">
        <f t="shared" si="107"/>
        <v>0.21636727272727271</v>
      </c>
      <c r="BL131" s="52">
        <v>5991900</v>
      </c>
      <c r="BM131" s="47">
        <v>5800000</v>
      </c>
      <c r="BN131" s="49">
        <v>1.0330862068965516</v>
      </c>
      <c r="BO131" s="47">
        <v>5289080</v>
      </c>
      <c r="BP131" s="47">
        <v>6500000</v>
      </c>
      <c r="BQ131" s="49">
        <v>0.81370461538461547</v>
      </c>
    </row>
    <row r="132" spans="1:69" s="13" customFormat="1">
      <c r="A132" s="101"/>
      <c r="B132" s="48"/>
      <c r="C132" s="103" t="s">
        <v>165</v>
      </c>
      <c r="D132" s="61"/>
      <c r="E132" s="47"/>
      <c r="F132" s="49"/>
      <c r="G132" s="47"/>
      <c r="H132" s="47"/>
      <c r="I132" s="49"/>
      <c r="J132" s="61"/>
      <c r="K132" s="47"/>
      <c r="L132" s="49"/>
      <c r="M132" s="47"/>
      <c r="N132" s="47"/>
      <c r="O132" s="49"/>
      <c r="P132" s="61"/>
      <c r="Q132" s="47"/>
      <c r="R132" s="49"/>
      <c r="S132" s="47"/>
      <c r="T132" s="47"/>
      <c r="U132" s="62"/>
      <c r="V132" s="61"/>
      <c r="W132" s="47"/>
      <c r="X132" s="49"/>
      <c r="Y132" s="43"/>
      <c r="Z132" s="43"/>
      <c r="AA132" s="73"/>
      <c r="AB132" s="61"/>
      <c r="AC132" s="47"/>
      <c r="AD132" s="49"/>
      <c r="AE132" s="43"/>
      <c r="AF132" s="43"/>
      <c r="AG132" s="73"/>
      <c r="AH132" s="61"/>
      <c r="AI132" s="47"/>
      <c r="AJ132" s="49"/>
      <c r="AK132" s="44"/>
      <c r="AL132" s="44"/>
      <c r="AM132" s="73"/>
      <c r="AN132" s="61"/>
      <c r="AO132" s="47"/>
      <c r="AP132" s="49"/>
      <c r="AQ132" s="44"/>
      <c r="AR132" s="44"/>
      <c r="AS132" s="62"/>
      <c r="AT132" s="61"/>
      <c r="AU132" s="47"/>
      <c r="AV132" s="49"/>
      <c r="AW132" s="44"/>
      <c r="AX132" s="44"/>
      <c r="AY132" s="62"/>
      <c r="AZ132" s="61"/>
      <c r="BA132" s="47"/>
      <c r="BB132" s="49"/>
      <c r="BC132" s="44"/>
      <c r="BD132" s="44"/>
      <c r="BE132" s="62"/>
      <c r="BF132" s="61"/>
      <c r="BG132" s="47"/>
      <c r="BH132" s="49"/>
      <c r="BI132" s="44"/>
      <c r="BJ132" s="44"/>
      <c r="BK132" s="62"/>
      <c r="BL132" s="52"/>
      <c r="BM132" s="47"/>
      <c r="BN132" s="49"/>
      <c r="BO132" s="47"/>
      <c r="BP132" s="47"/>
      <c r="BQ132" s="49"/>
    </row>
    <row r="133" spans="1:69" s="12" customFormat="1">
      <c r="A133" s="101" t="s">
        <v>37</v>
      </c>
      <c r="B133" s="48" t="s">
        <v>46</v>
      </c>
      <c r="C133" s="103" t="s">
        <v>166</v>
      </c>
      <c r="D133" s="61">
        <v>1221050</v>
      </c>
      <c r="E133" s="47">
        <v>850000</v>
      </c>
      <c r="F133" s="49">
        <f t="shared" si="29"/>
        <v>1.4365294117647058</v>
      </c>
      <c r="G133" s="47">
        <v>1209815</v>
      </c>
      <c r="H133" s="47">
        <v>1200000</v>
      </c>
      <c r="I133" s="49">
        <f t="shared" si="30"/>
        <v>1.0081791666666666</v>
      </c>
      <c r="J133" s="61">
        <v>191365</v>
      </c>
      <c r="K133" s="47">
        <v>850000</v>
      </c>
      <c r="L133" s="49">
        <f t="shared" si="31"/>
        <v>0.22513529411764707</v>
      </c>
      <c r="M133" s="47">
        <v>1209095</v>
      </c>
      <c r="N133" s="47">
        <v>1200000</v>
      </c>
      <c r="O133" s="49">
        <f t="shared" si="32"/>
        <v>1.0075791666666667</v>
      </c>
      <c r="P133" s="61">
        <v>321035</v>
      </c>
      <c r="Q133" s="47">
        <v>1000000</v>
      </c>
      <c r="R133" s="49">
        <f t="shared" si="33"/>
        <v>0.32103500000000001</v>
      </c>
      <c r="S133" s="47">
        <v>1201105</v>
      </c>
      <c r="T133" s="47">
        <v>1200000</v>
      </c>
      <c r="U133" s="62">
        <f t="shared" si="34"/>
        <v>1.0009208333333333</v>
      </c>
      <c r="V133" s="61">
        <v>1497750</v>
      </c>
      <c r="W133" s="47">
        <v>1000000</v>
      </c>
      <c r="X133" s="49">
        <f t="shared" si="35"/>
        <v>1.4977499999999999</v>
      </c>
      <c r="Y133" s="43">
        <v>1254320</v>
      </c>
      <c r="Z133" s="43">
        <v>1350000</v>
      </c>
      <c r="AA133" s="73">
        <f t="shared" si="108"/>
        <v>0.92912592592592591</v>
      </c>
      <c r="AB133" s="61">
        <v>1553410</v>
      </c>
      <c r="AC133" s="47">
        <v>1000000</v>
      </c>
      <c r="AD133" s="49">
        <f t="shared" si="98"/>
        <v>1.55341</v>
      </c>
      <c r="AE133" s="43">
        <v>626980</v>
      </c>
      <c r="AF133" s="43">
        <v>1350000</v>
      </c>
      <c r="AG133" s="73">
        <f t="shared" si="110"/>
        <v>0.46442962962962964</v>
      </c>
      <c r="AH133" s="61">
        <v>1734020</v>
      </c>
      <c r="AI133" s="47">
        <v>900000</v>
      </c>
      <c r="AJ133" s="49">
        <f t="shared" si="99"/>
        <v>1.9266888888888889</v>
      </c>
      <c r="AK133" s="44">
        <v>599910</v>
      </c>
      <c r="AL133" s="44">
        <v>1250000</v>
      </c>
      <c r="AM133" s="73">
        <f t="shared" si="109"/>
        <v>0.47992800000000002</v>
      </c>
      <c r="AN133" s="61">
        <v>1074550</v>
      </c>
      <c r="AO133" s="47">
        <v>900000</v>
      </c>
      <c r="AP133" s="49">
        <f t="shared" si="100"/>
        <v>1.1939444444444445</v>
      </c>
      <c r="AQ133" s="44">
        <v>1211295</v>
      </c>
      <c r="AR133" s="44">
        <v>1150000</v>
      </c>
      <c r="AS133" s="62">
        <f t="shared" si="101"/>
        <v>1.0532999999999999</v>
      </c>
      <c r="AT133" s="61">
        <v>1044935</v>
      </c>
      <c r="AU133" s="47">
        <v>1000000</v>
      </c>
      <c r="AV133" s="49">
        <f t="shared" si="102"/>
        <v>1.0449349999999999</v>
      </c>
      <c r="AW133" s="44">
        <v>1443435</v>
      </c>
      <c r="AX133" s="44">
        <v>1050000</v>
      </c>
      <c r="AY133" s="62">
        <f t="shared" si="103"/>
        <v>1.3747</v>
      </c>
      <c r="AZ133" s="61">
        <v>2936600</v>
      </c>
      <c r="BA133" s="47">
        <v>1000000</v>
      </c>
      <c r="BB133" s="49">
        <f t="shared" si="104"/>
        <v>2.9365999999999999</v>
      </c>
      <c r="BC133" s="44">
        <v>1179705</v>
      </c>
      <c r="BD133" s="44">
        <v>1000000</v>
      </c>
      <c r="BE133" s="62">
        <f t="shared" si="105"/>
        <v>1.179705</v>
      </c>
      <c r="BF133" s="61">
        <v>1258835</v>
      </c>
      <c r="BG133" s="47">
        <v>1000000</v>
      </c>
      <c r="BH133" s="49">
        <f t="shared" si="106"/>
        <v>1.2588349999999999</v>
      </c>
      <c r="BI133" s="44">
        <v>233460</v>
      </c>
      <c r="BJ133" s="44">
        <v>1000000</v>
      </c>
      <c r="BK133" s="62">
        <f t="shared" si="107"/>
        <v>0.23346</v>
      </c>
      <c r="BL133" s="52">
        <v>1264115</v>
      </c>
      <c r="BM133" s="47">
        <v>1150000</v>
      </c>
      <c r="BN133" s="49">
        <v>1.0992304347826087</v>
      </c>
      <c r="BO133" s="47">
        <v>1146545</v>
      </c>
      <c r="BP133" s="47">
        <v>1300000</v>
      </c>
      <c r="BQ133" s="49">
        <v>0.88195769230769228</v>
      </c>
    </row>
    <row r="134" spans="1:69" s="13" customFormat="1">
      <c r="A134" s="101" t="s">
        <v>31</v>
      </c>
      <c r="B134" s="48" t="s">
        <v>48</v>
      </c>
      <c r="C134" s="103" t="s">
        <v>167</v>
      </c>
      <c r="D134" s="61">
        <v>704480</v>
      </c>
      <c r="E134" s="47">
        <v>700000</v>
      </c>
      <c r="F134" s="49">
        <f t="shared" si="29"/>
        <v>1.0064</v>
      </c>
      <c r="G134" s="47">
        <v>738575</v>
      </c>
      <c r="H134" s="47">
        <v>1000000</v>
      </c>
      <c r="I134" s="49">
        <f t="shared" si="30"/>
        <v>0.73857499999999998</v>
      </c>
      <c r="J134" s="61">
        <v>495600</v>
      </c>
      <c r="K134" s="47">
        <v>800000</v>
      </c>
      <c r="L134" s="49">
        <f t="shared" si="31"/>
        <v>0.61950000000000005</v>
      </c>
      <c r="M134" s="47">
        <v>346440</v>
      </c>
      <c r="N134" s="47">
        <v>1000000</v>
      </c>
      <c r="O134" s="49">
        <f t="shared" si="32"/>
        <v>0.34644000000000003</v>
      </c>
      <c r="P134" s="61">
        <v>533800</v>
      </c>
      <c r="Q134" s="47">
        <v>800000</v>
      </c>
      <c r="R134" s="49">
        <f t="shared" si="33"/>
        <v>0.66725000000000001</v>
      </c>
      <c r="S134" s="47">
        <v>941445</v>
      </c>
      <c r="T134" s="47">
        <v>900000</v>
      </c>
      <c r="U134" s="62">
        <f t="shared" si="34"/>
        <v>1.0460499999999999</v>
      </c>
      <c r="V134" s="61">
        <v>1126600</v>
      </c>
      <c r="W134" s="47">
        <v>800000</v>
      </c>
      <c r="X134" s="49">
        <f t="shared" si="35"/>
        <v>1.40825</v>
      </c>
      <c r="Y134" s="43">
        <v>1350450</v>
      </c>
      <c r="Z134" s="43">
        <v>1000000</v>
      </c>
      <c r="AA134" s="73">
        <f t="shared" si="108"/>
        <v>1.3504499999999999</v>
      </c>
      <c r="AB134" s="61">
        <v>1598460</v>
      </c>
      <c r="AC134" s="47">
        <v>900000</v>
      </c>
      <c r="AD134" s="49">
        <f t="shared" si="98"/>
        <v>1.7760666666666667</v>
      </c>
      <c r="AE134" s="43">
        <v>1396965</v>
      </c>
      <c r="AF134" s="43">
        <v>1000000</v>
      </c>
      <c r="AG134" s="73">
        <f t="shared" si="110"/>
        <v>1.396965</v>
      </c>
      <c r="AH134" s="61">
        <v>743175</v>
      </c>
      <c r="AI134" s="47">
        <v>1000000</v>
      </c>
      <c r="AJ134" s="49">
        <f t="shared" si="99"/>
        <v>0.74317500000000003</v>
      </c>
      <c r="AK134" s="44">
        <v>608480</v>
      </c>
      <c r="AL134" s="44">
        <v>1000000</v>
      </c>
      <c r="AM134" s="73">
        <f t="shared" si="109"/>
        <v>0.60848000000000002</v>
      </c>
      <c r="AN134" s="61">
        <v>1184420</v>
      </c>
      <c r="AO134" s="47">
        <v>1000000</v>
      </c>
      <c r="AP134" s="49">
        <f t="shared" si="100"/>
        <v>1.18442</v>
      </c>
      <c r="AQ134" s="44">
        <v>916735</v>
      </c>
      <c r="AR134" s="44">
        <v>900000</v>
      </c>
      <c r="AS134" s="62">
        <f t="shared" si="101"/>
        <v>1.0185944444444444</v>
      </c>
      <c r="AT134" s="61">
        <v>929140</v>
      </c>
      <c r="AU134" s="47">
        <v>900000</v>
      </c>
      <c r="AV134" s="49">
        <f t="shared" si="102"/>
        <v>1.0323777777777778</v>
      </c>
      <c r="AW134" s="44">
        <v>905420</v>
      </c>
      <c r="AX134" s="44">
        <v>900000</v>
      </c>
      <c r="AY134" s="62">
        <f t="shared" si="103"/>
        <v>1.0060222222222222</v>
      </c>
      <c r="AZ134" s="61">
        <v>467715</v>
      </c>
      <c r="BA134" s="47">
        <v>900000</v>
      </c>
      <c r="BB134" s="49">
        <f t="shared" si="104"/>
        <v>0.51968333333333339</v>
      </c>
      <c r="BC134" s="44">
        <v>674380</v>
      </c>
      <c r="BD134" s="44">
        <v>900000</v>
      </c>
      <c r="BE134" s="62">
        <f t="shared" si="105"/>
        <v>0.74931111111111115</v>
      </c>
      <c r="BF134" s="61">
        <v>1303660</v>
      </c>
      <c r="BG134" s="47">
        <v>800000</v>
      </c>
      <c r="BH134" s="49">
        <f t="shared" si="106"/>
        <v>1.629575</v>
      </c>
      <c r="BI134" s="44">
        <v>579895</v>
      </c>
      <c r="BJ134" s="44">
        <v>900000</v>
      </c>
      <c r="BK134" s="62">
        <f t="shared" si="107"/>
        <v>0.64432777777777783</v>
      </c>
      <c r="BL134" s="52">
        <v>1013140</v>
      </c>
      <c r="BM134" s="47">
        <v>950000</v>
      </c>
      <c r="BN134" s="49">
        <v>1.0664631578947368</v>
      </c>
      <c r="BO134" s="47">
        <v>729970</v>
      </c>
      <c r="BP134" s="47">
        <v>1000000</v>
      </c>
      <c r="BQ134" s="49">
        <v>0.72997000000000001</v>
      </c>
    </row>
    <row r="135" spans="1:69" s="13" customFormat="1">
      <c r="A135" s="101"/>
      <c r="B135" s="48"/>
      <c r="C135" s="103" t="s">
        <v>168</v>
      </c>
      <c r="D135" s="61"/>
      <c r="E135" s="47"/>
      <c r="F135" s="49"/>
      <c r="G135" s="47"/>
      <c r="H135" s="47"/>
      <c r="I135" s="49"/>
      <c r="J135" s="61"/>
      <c r="K135" s="47"/>
      <c r="L135" s="49"/>
      <c r="M135" s="47"/>
      <c r="N135" s="47"/>
      <c r="O135" s="49"/>
      <c r="P135" s="61"/>
      <c r="Q135" s="47"/>
      <c r="R135" s="49"/>
      <c r="S135" s="47"/>
      <c r="T135" s="47"/>
      <c r="U135" s="62"/>
      <c r="V135" s="61"/>
      <c r="W135" s="47"/>
      <c r="X135" s="49"/>
      <c r="Y135" s="43"/>
      <c r="Z135" s="43"/>
      <c r="AA135" s="73"/>
      <c r="AB135" s="61"/>
      <c r="AC135" s="47"/>
      <c r="AD135" s="49"/>
      <c r="AE135" s="43"/>
      <c r="AF135" s="43"/>
      <c r="AG135" s="73"/>
      <c r="AH135" s="61"/>
      <c r="AI135" s="47"/>
      <c r="AJ135" s="49"/>
      <c r="AK135" s="44"/>
      <c r="AL135" s="44"/>
      <c r="AM135" s="73"/>
      <c r="AN135" s="61"/>
      <c r="AO135" s="47"/>
      <c r="AP135" s="49"/>
      <c r="AQ135" s="44"/>
      <c r="AR135" s="44"/>
      <c r="AS135" s="62"/>
      <c r="AT135" s="61"/>
      <c r="AU135" s="47"/>
      <c r="AV135" s="49"/>
      <c r="AW135" s="44"/>
      <c r="AX135" s="44"/>
      <c r="AY135" s="62"/>
      <c r="AZ135" s="61"/>
      <c r="BA135" s="47"/>
      <c r="BB135" s="49"/>
      <c r="BC135" s="44"/>
      <c r="BD135" s="44"/>
      <c r="BE135" s="62"/>
      <c r="BF135" s="61"/>
      <c r="BG135" s="47"/>
      <c r="BH135" s="49"/>
      <c r="BI135" s="44"/>
      <c r="BJ135" s="44"/>
      <c r="BK135" s="62"/>
      <c r="BL135" s="52"/>
      <c r="BM135" s="47"/>
      <c r="BN135" s="49"/>
      <c r="BO135" s="47"/>
      <c r="BP135" s="47"/>
      <c r="BQ135" s="49"/>
    </row>
    <row r="136" spans="1:69" s="13" customFormat="1">
      <c r="A136" s="101"/>
      <c r="B136" s="48"/>
      <c r="C136" s="103" t="s">
        <v>169</v>
      </c>
      <c r="D136" s="61"/>
      <c r="E136" s="47"/>
      <c r="F136" s="49"/>
      <c r="G136" s="47"/>
      <c r="H136" s="47"/>
      <c r="I136" s="49"/>
      <c r="J136" s="61"/>
      <c r="K136" s="47"/>
      <c r="L136" s="49"/>
      <c r="M136" s="47"/>
      <c r="N136" s="47"/>
      <c r="O136" s="49"/>
      <c r="P136" s="61"/>
      <c r="Q136" s="47"/>
      <c r="R136" s="49"/>
      <c r="S136" s="47"/>
      <c r="T136" s="47"/>
      <c r="U136" s="62"/>
      <c r="V136" s="61"/>
      <c r="W136" s="47"/>
      <c r="X136" s="49"/>
      <c r="Y136" s="43"/>
      <c r="Z136" s="43"/>
      <c r="AA136" s="73"/>
      <c r="AB136" s="61"/>
      <c r="AC136" s="47"/>
      <c r="AD136" s="49"/>
      <c r="AE136" s="43"/>
      <c r="AF136" s="43"/>
      <c r="AG136" s="73"/>
      <c r="AH136" s="61"/>
      <c r="AI136" s="47"/>
      <c r="AJ136" s="49"/>
      <c r="AK136" s="44"/>
      <c r="AL136" s="44"/>
      <c r="AM136" s="73"/>
      <c r="AN136" s="61"/>
      <c r="AO136" s="47"/>
      <c r="AP136" s="49"/>
      <c r="AQ136" s="44"/>
      <c r="AR136" s="44"/>
      <c r="AS136" s="62"/>
      <c r="AT136" s="61"/>
      <c r="AU136" s="47"/>
      <c r="AV136" s="49"/>
      <c r="AW136" s="44"/>
      <c r="AX136" s="44"/>
      <c r="AY136" s="62"/>
      <c r="AZ136" s="61"/>
      <c r="BA136" s="47"/>
      <c r="BB136" s="49"/>
      <c r="BC136" s="44"/>
      <c r="BD136" s="44"/>
      <c r="BE136" s="62"/>
      <c r="BF136" s="61"/>
      <c r="BG136" s="47"/>
      <c r="BH136" s="49"/>
      <c r="BI136" s="44"/>
      <c r="BJ136" s="44"/>
      <c r="BK136" s="62"/>
      <c r="BL136" s="52"/>
      <c r="BM136" s="47"/>
      <c r="BN136" s="49"/>
      <c r="BO136" s="47"/>
      <c r="BP136" s="47"/>
      <c r="BQ136" s="49"/>
    </row>
    <row r="137" spans="1:69" s="13" customFormat="1">
      <c r="A137" s="101" t="s">
        <v>37</v>
      </c>
      <c r="B137" s="48" t="s">
        <v>153</v>
      </c>
      <c r="C137" s="103" t="s">
        <v>170</v>
      </c>
      <c r="D137" s="61">
        <v>1022275</v>
      </c>
      <c r="E137" s="47">
        <v>500000</v>
      </c>
      <c r="F137" s="49">
        <f t="shared" ref="F135:F198" si="111">D137/E137</f>
        <v>2.0445500000000001</v>
      </c>
      <c r="G137" s="47">
        <v>731985</v>
      </c>
      <c r="H137" s="47">
        <v>1400000</v>
      </c>
      <c r="I137" s="49">
        <f t="shared" ref="I135:I198" si="112">G137/H137</f>
        <v>0.5228464285714286</v>
      </c>
      <c r="J137" s="61">
        <v>302950</v>
      </c>
      <c r="K137" s="47">
        <v>550000</v>
      </c>
      <c r="L137" s="49">
        <f t="shared" ref="L135:L198" si="113">J137/K137</f>
        <v>0.55081818181818187</v>
      </c>
      <c r="M137" s="47">
        <v>722805</v>
      </c>
      <c r="N137" s="47">
        <v>1300000</v>
      </c>
      <c r="O137" s="49">
        <f t="shared" ref="O135:O198" si="114">M137/N137</f>
        <v>0.55600384615384613</v>
      </c>
      <c r="P137" s="61">
        <v>706285</v>
      </c>
      <c r="Q137" s="47">
        <v>550000</v>
      </c>
      <c r="R137" s="49">
        <f t="shared" ref="R135:R198" si="115">P137/Q137</f>
        <v>1.2841545454545455</v>
      </c>
      <c r="S137" s="47">
        <v>1169810</v>
      </c>
      <c r="T137" s="47">
        <v>1200000</v>
      </c>
      <c r="U137" s="62">
        <f t="shared" ref="U135:U198" si="116">S137/T137</f>
        <v>0.97484166666666672</v>
      </c>
      <c r="V137" s="61">
        <v>2539070</v>
      </c>
      <c r="W137" s="47">
        <v>650000</v>
      </c>
      <c r="X137" s="49">
        <f t="shared" ref="X135:X198" si="117">V137/W137</f>
        <v>3.9062615384615387</v>
      </c>
      <c r="Y137" s="43">
        <v>1929300</v>
      </c>
      <c r="Z137" s="43">
        <v>1300000</v>
      </c>
      <c r="AA137" s="73">
        <f t="shared" si="108"/>
        <v>1.4840769230769231</v>
      </c>
      <c r="AB137" s="61">
        <v>2460610</v>
      </c>
      <c r="AC137" s="47">
        <v>850000</v>
      </c>
      <c r="AD137" s="49">
        <f t="shared" ref="AD137:AD197" si="118">AB137/AC137</f>
        <v>2.8948352941176472</v>
      </c>
      <c r="AE137" s="43">
        <v>1649150</v>
      </c>
      <c r="AF137" s="43">
        <v>1300000</v>
      </c>
      <c r="AG137" s="73">
        <f t="shared" si="110"/>
        <v>1.268576923076923</v>
      </c>
      <c r="AH137" s="61">
        <v>1553040</v>
      </c>
      <c r="AI137" s="47">
        <v>950000</v>
      </c>
      <c r="AJ137" s="49">
        <f t="shared" ref="AJ137:AJ197" si="119">AH137/AI137</f>
        <v>1.6347789473684211</v>
      </c>
      <c r="AK137" s="44">
        <v>1136040</v>
      </c>
      <c r="AL137" s="44">
        <v>1300000</v>
      </c>
      <c r="AM137" s="73">
        <f t="shared" si="109"/>
        <v>0.87387692307692311</v>
      </c>
      <c r="AN137" s="61">
        <v>954250</v>
      </c>
      <c r="AO137" s="47">
        <v>1000000</v>
      </c>
      <c r="AP137" s="49">
        <f t="shared" ref="AP137:AP197" si="120">AN137/AO137</f>
        <v>0.95425000000000004</v>
      </c>
      <c r="AQ137" s="44">
        <v>372630</v>
      </c>
      <c r="AR137" s="44">
        <v>1200000</v>
      </c>
      <c r="AS137" s="62">
        <f t="shared" ref="AS137:AS197" si="121">AQ137/AR137</f>
        <v>0.310525</v>
      </c>
      <c r="AT137" s="61">
        <v>2372255</v>
      </c>
      <c r="AU137" s="47">
        <v>1100000</v>
      </c>
      <c r="AV137" s="49">
        <f t="shared" ref="AV137:AV197" si="122">AT137/AU137</f>
        <v>2.1565954545454544</v>
      </c>
      <c r="AW137" s="44">
        <v>983455</v>
      </c>
      <c r="AX137" s="44">
        <v>1200000</v>
      </c>
      <c r="AY137" s="62">
        <f t="shared" ref="AY137:AY197" si="123">AW137/AX137</f>
        <v>0.81954583333333331</v>
      </c>
      <c r="AZ137" s="61">
        <v>1819935</v>
      </c>
      <c r="BA137" s="47">
        <v>1300000</v>
      </c>
      <c r="BB137" s="49">
        <f t="shared" ref="BB137:BB197" si="124">AZ137/BA137</f>
        <v>1.39995</v>
      </c>
      <c r="BC137" s="44">
        <v>633675</v>
      </c>
      <c r="BD137" s="44">
        <v>1000000</v>
      </c>
      <c r="BE137" s="62">
        <f t="shared" ref="BE137:BE197" si="125">BC137/BD137</f>
        <v>0.63367499999999999</v>
      </c>
      <c r="BF137" s="61">
        <v>919365</v>
      </c>
      <c r="BG137" s="47">
        <v>1150000</v>
      </c>
      <c r="BH137" s="49">
        <f t="shared" ref="BH137:BH197" si="126">BF137/BG137</f>
        <v>0.79944782608695653</v>
      </c>
      <c r="BI137" s="44">
        <v>1058855</v>
      </c>
      <c r="BJ137" s="44">
        <v>1000000</v>
      </c>
      <c r="BK137" s="62">
        <f t="shared" ref="BK137:BK197" si="127">BI137/BJ137</f>
        <v>1.0588550000000001</v>
      </c>
      <c r="BL137" s="52">
        <v>901470</v>
      </c>
      <c r="BM137" s="47">
        <v>1300000</v>
      </c>
      <c r="BN137" s="49">
        <v>0.69343846153846167</v>
      </c>
      <c r="BO137" s="47">
        <v>1052955</v>
      </c>
      <c r="BP137" s="47">
        <v>1600000</v>
      </c>
      <c r="BQ137" s="49">
        <v>0.65809687500000003</v>
      </c>
    </row>
    <row r="138" spans="1:69" s="13" customFormat="1">
      <c r="A138" s="101" t="s">
        <v>35</v>
      </c>
      <c r="B138" s="48" t="s">
        <v>59</v>
      </c>
      <c r="C138" s="103" t="s">
        <v>171</v>
      </c>
      <c r="D138" s="61">
        <v>512990</v>
      </c>
      <c r="E138" s="47">
        <v>850000</v>
      </c>
      <c r="F138" s="49">
        <f t="shared" si="111"/>
        <v>0.60351764705882349</v>
      </c>
      <c r="G138" s="47">
        <v>848140</v>
      </c>
      <c r="H138" s="47">
        <v>850000</v>
      </c>
      <c r="I138" s="49">
        <f t="shared" si="112"/>
        <v>0.9978117647058824</v>
      </c>
      <c r="J138" s="61">
        <v>1045670</v>
      </c>
      <c r="K138" s="47">
        <v>850000</v>
      </c>
      <c r="L138" s="49">
        <f t="shared" si="113"/>
        <v>1.2302</v>
      </c>
      <c r="M138" s="47">
        <v>325240</v>
      </c>
      <c r="N138" s="47">
        <v>850000</v>
      </c>
      <c r="O138" s="49">
        <f t="shared" si="114"/>
        <v>0.38263529411764707</v>
      </c>
      <c r="P138" s="61">
        <v>877520</v>
      </c>
      <c r="Q138" s="47">
        <v>850000</v>
      </c>
      <c r="R138" s="49">
        <f t="shared" si="115"/>
        <v>1.0323764705882352</v>
      </c>
      <c r="S138" s="47">
        <v>441015</v>
      </c>
      <c r="T138" s="47">
        <v>850000</v>
      </c>
      <c r="U138" s="62">
        <f t="shared" si="116"/>
        <v>0.51884117647058825</v>
      </c>
      <c r="V138" s="61">
        <v>3013445</v>
      </c>
      <c r="W138" s="47">
        <v>850000</v>
      </c>
      <c r="X138" s="49">
        <f t="shared" si="117"/>
        <v>3.5452294117647059</v>
      </c>
      <c r="Y138" s="43">
        <v>1255470</v>
      </c>
      <c r="Z138" s="43">
        <v>900000</v>
      </c>
      <c r="AA138" s="73">
        <f t="shared" si="108"/>
        <v>1.3949666666666667</v>
      </c>
      <c r="AB138" s="61">
        <v>2263915</v>
      </c>
      <c r="AC138" s="47">
        <v>1000000</v>
      </c>
      <c r="AD138" s="49">
        <f t="shared" si="118"/>
        <v>2.2639149999999999</v>
      </c>
      <c r="AE138" s="43">
        <v>1408345</v>
      </c>
      <c r="AF138" s="43">
        <v>900000</v>
      </c>
      <c r="AG138" s="73">
        <f t="shared" si="110"/>
        <v>1.5648277777777777</v>
      </c>
      <c r="AH138" s="61">
        <v>1155615</v>
      </c>
      <c r="AI138" s="47">
        <v>1100000</v>
      </c>
      <c r="AJ138" s="49">
        <f t="shared" si="119"/>
        <v>1.0505590909090909</v>
      </c>
      <c r="AK138" s="44">
        <v>1405715</v>
      </c>
      <c r="AL138" s="44">
        <v>950000</v>
      </c>
      <c r="AM138" s="73">
        <f t="shared" si="109"/>
        <v>1.4797</v>
      </c>
      <c r="AN138" s="61">
        <v>731495</v>
      </c>
      <c r="AO138" s="47">
        <v>1100000</v>
      </c>
      <c r="AP138" s="49">
        <f t="shared" si="120"/>
        <v>0.6649954545454545</v>
      </c>
      <c r="AQ138" s="44">
        <v>803630</v>
      </c>
      <c r="AR138" s="44">
        <v>1050000</v>
      </c>
      <c r="AS138" s="62">
        <f t="shared" si="121"/>
        <v>0.7653619047619048</v>
      </c>
      <c r="AT138" s="61">
        <v>1212630</v>
      </c>
      <c r="AU138" s="47">
        <v>1100000</v>
      </c>
      <c r="AV138" s="49">
        <f t="shared" si="122"/>
        <v>1.1023909090909092</v>
      </c>
      <c r="AW138" s="44">
        <v>1043829</v>
      </c>
      <c r="AX138" s="44">
        <v>1050000</v>
      </c>
      <c r="AY138" s="62">
        <f t="shared" si="123"/>
        <v>0.9941228571428572</v>
      </c>
      <c r="AZ138" s="61">
        <v>555710</v>
      </c>
      <c r="BA138" s="47">
        <v>1200000</v>
      </c>
      <c r="BB138" s="49">
        <f t="shared" si="124"/>
        <v>0.46309166666666668</v>
      </c>
      <c r="BC138" s="44">
        <v>1390350</v>
      </c>
      <c r="BD138" s="44">
        <v>1050000</v>
      </c>
      <c r="BE138" s="62">
        <f t="shared" si="125"/>
        <v>1.3241428571428571</v>
      </c>
      <c r="BF138" s="61">
        <v>420015</v>
      </c>
      <c r="BG138" s="47">
        <v>1050000</v>
      </c>
      <c r="BH138" s="49">
        <f t="shared" si="126"/>
        <v>0.40001428571428571</v>
      </c>
      <c r="BI138" s="44">
        <v>465690</v>
      </c>
      <c r="BJ138" s="44">
        <v>1050000</v>
      </c>
      <c r="BK138" s="62">
        <f t="shared" si="127"/>
        <v>0.44351428571428569</v>
      </c>
      <c r="BL138" s="52">
        <v>674790</v>
      </c>
      <c r="BM138" s="47">
        <v>1050000</v>
      </c>
      <c r="BN138" s="49">
        <v>0.64265714285714282</v>
      </c>
      <c r="BO138" s="47">
        <v>979370</v>
      </c>
      <c r="BP138" s="47">
        <v>950000</v>
      </c>
      <c r="BQ138" s="49">
        <v>1.0309157894736842</v>
      </c>
    </row>
    <row r="139" spans="1:69" s="13" customFormat="1">
      <c r="A139" s="101" t="s">
        <v>51</v>
      </c>
      <c r="B139" s="48"/>
      <c r="C139" s="103" t="s">
        <v>172</v>
      </c>
      <c r="D139" s="61">
        <v>703855</v>
      </c>
      <c r="E139" s="47">
        <v>500000</v>
      </c>
      <c r="F139" s="49">
        <f t="shared" si="111"/>
        <v>1.40771</v>
      </c>
      <c r="G139" s="47">
        <v>746355</v>
      </c>
      <c r="H139" s="47">
        <v>900000</v>
      </c>
      <c r="I139" s="49">
        <f t="shared" si="112"/>
        <v>0.82928333333333337</v>
      </c>
      <c r="J139" s="61">
        <v>453500</v>
      </c>
      <c r="K139" s="47">
        <v>550000</v>
      </c>
      <c r="L139" s="49">
        <f t="shared" si="113"/>
        <v>0.82454545454545458</v>
      </c>
      <c r="M139" s="47">
        <v>746830</v>
      </c>
      <c r="N139" s="47">
        <v>900000</v>
      </c>
      <c r="O139" s="49">
        <f t="shared" si="114"/>
        <v>0.82981111111111117</v>
      </c>
      <c r="P139" s="61">
        <v>483600</v>
      </c>
      <c r="Q139" s="47">
        <v>700000</v>
      </c>
      <c r="R139" s="49">
        <f t="shared" si="115"/>
        <v>0.69085714285714284</v>
      </c>
      <c r="S139" s="47">
        <v>1022100</v>
      </c>
      <c r="T139" s="47">
        <v>900000</v>
      </c>
      <c r="U139" s="62">
        <f t="shared" si="116"/>
        <v>1.1356666666666666</v>
      </c>
      <c r="V139" s="61">
        <v>0</v>
      </c>
      <c r="W139" s="47">
        <v>700000</v>
      </c>
      <c r="X139" s="49">
        <f t="shared" si="117"/>
        <v>0</v>
      </c>
      <c r="Y139" s="43">
        <v>894630</v>
      </c>
      <c r="Z139" s="43">
        <v>950000</v>
      </c>
      <c r="AA139" s="73">
        <f t="shared" si="108"/>
        <v>0.94171578947368417</v>
      </c>
      <c r="AB139" s="61">
        <v>445700</v>
      </c>
      <c r="AC139" s="47">
        <v>258064</v>
      </c>
      <c r="AD139" s="49">
        <f t="shared" si="118"/>
        <v>1.7270909541819084</v>
      </c>
      <c r="AE139" s="43">
        <v>1124070</v>
      </c>
      <c r="AF139" s="43">
        <v>950000</v>
      </c>
      <c r="AG139" s="73">
        <f t="shared" si="110"/>
        <v>1.1832315789473684</v>
      </c>
      <c r="AH139" s="61">
        <v>491105</v>
      </c>
      <c r="AI139" s="47">
        <v>500000</v>
      </c>
      <c r="AJ139" s="49">
        <f t="shared" si="119"/>
        <v>0.98221000000000003</v>
      </c>
      <c r="AK139" s="44">
        <v>579190</v>
      </c>
      <c r="AL139" s="44">
        <v>900000</v>
      </c>
      <c r="AM139" s="73">
        <f t="shared" si="109"/>
        <v>0.64354444444444447</v>
      </c>
      <c r="AN139" s="61">
        <v>814255</v>
      </c>
      <c r="AO139" s="47">
        <v>500000</v>
      </c>
      <c r="AP139" s="49">
        <f t="shared" si="120"/>
        <v>1.6285099999999999</v>
      </c>
      <c r="AQ139" s="44">
        <v>753340</v>
      </c>
      <c r="AR139" s="44">
        <v>800000</v>
      </c>
      <c r="AS139" s="62">
        <f t="shared" si="121"/>
        <v>0.94167500000000004</v>
      </c>
      <c r="AT139" s="61">
        <v>763055</v>
      </c>
      <c r="AU139" s="47">
        <v>550000</v>
      </c>
      <c r="AV139" s="49">
        <f t="shared" si="122"/>
        <v>1.3873727272727272</v>
      </c>
      <c r="AW139" s="44">
        <v>1375355</v>
      </c>
      <c r="AX139" s="44">
        <v>800000</v>
      </c>
      <c r="AY139" s="62">
        <f t="shared" si="123"/>
        <v>1.7191937500000001</v>
      </c>
      <c r="AZ139" s="61">
        <v>889125</v>
      </c>
      <c r="BA139" s="47">
        <v>650000</v>
      </c>
      <c r="BB139" s="49">
        <f t="shared" si="124"/>
        <v>1.3678846153846154</v>
      </c>
      <c r="BC139" s="44">
        <v>974220</v>
      </c>
      <c r="BD139" s="44">
        <v>800000</v>
      </c>
      <c r="BE139" s="62">
        <f t="shared" si="125"/>
        <v>1.2177750000000001</v>
      </c>
      <c r="BF139" s="61">
        <v>880140</v>
      </c>
      <c r="BG139" s="47">
        <v>700000</v>
      </c>
      <c r="BH139" s="49">
        <f t="shared" si="126"/>
        <v>1.2573428571428571</v>
      </c>
      <c r="BI139" s="44">
        <v>665365</v>
      </c>
      <c r="BJ139" s="44">
        <v>800000</v>
      </c>
      <c r="BK139" s="62">
        <f t="shared" si="127"/>
        <v>0.83170624999999998</v>
      </c>
      <c r="BL139" s="52">
        <v>993400</v>
      </c>
      <c r="BM139" s="47">
        <v>800000</v>
      </c>
      <c r="BN139" s="49">
        <v>1.2417499999999999</v>
      </c>
      <c r="BO139" s="47">
        <v>890610</v>
      </c>
      <c r="BP139" s="47">
        <v>900000</v>
      </c>
      <c r="BQ139" s="49">
        <v>0.98956666666666693</v>
      </c>
    </row>
    <row r="140" spans="1:69" s="13" customFormat="1">
      <c r="A140" s="101" t="s">
        <v>36</v>
      </c>
      <c r="B140" s="48" t="s">
        <v>112</v>
      </c>
      <c r="C140" s="103" t="s">
        <v>173</v>
      </c>
      <c r="D140" s="61">
        <v>646470</v>
      </c>
      <c r="E140" s="47">
        <v>500000</v>
      </c>
      <c r="F140" s="49">
        <f t="shared" si="111"/>
        <v>1.29294</v>
      </c>
      <c r="G140" s="47">
        <v>695180</v>
      </c>
      <c r="H140" s="47">
        <v>1050000</v>
      </c>
      <c r="I140" s="49">
        <f t="shared" si="112"/>
        <v>0.66207619047619048</v>
      </c>
      <c r="J140" s="61">
        <v>328010</v>
      </c>
      <c r="K140" s="47">
        <v>550000</v>
      </c>
      <c r="L140" s="49">
        <f t="shared" si="113"/>
        <v>0.59638181818181824</v>
      </c>
      <c r="M140" s="47">
        <v>626575</v>
      </c>
      <c r="N140" s="47">
        <v>1050000</v>
      </c>
      <c r="O140" s="49">
        <f t="shared" si="114"/>
        <v>0.59673809523809529</v>
      </c>
      <c r="P140" s="61">
        <v>1140490</v>
      </c>
      <c r="Q140" s="47">
        <v>700000</v>
      </c>
      <c r="R140" s="49">
        <f t="shared" si="115"/>
        <v>1.6292714285714285</v>
      </c>
      <c r="S140" s="47">
        <v>1485665</v>
      </c>
      <c r="T140" s="47">
        <v>1050000</v>
      </c>
      <c r="U140" s="62">
        <f t="shared" si="116"/>
        <v>1.4149190476190476</v>
      </c>
      <c r="V140" s="61">
        <v>1922975</v>
      </c>
      <c r="W140" s="47">
        <v>700000</v>
      </c>
      <c r="X140" s="49">
        <f t="shared" si="117"/>
        <v>2.7471071428571427</v>
      </c>
      <c r="Y140" s="43">
        <v>1413255</v>
      </c>
      <c r="Z140" s="43">
        <v>1300000</v>
      </c>
      <c r="AA140" s="73">
        <f t="shared" si="108"/>
        <v>1.0871192307692308</v>
      </c>
      <c r="AB140" s="61">
        <v>2076315</v>
      </c>
      <c r="AC140" s="47">
        <v>1000000</v>
      </c>
      <c r="AD140" s="49">
        <f t="shared" si="118"/>
        <v>2.0763150000000001</v>
      </c>
      <c r="AE140" s="43">
        <v>1631825</v>
      </c>
      <c r="AF140" s="43">
        <v>1300000</v>
      </c>
      <c r="AG140" s="73">
        <f t="shared" si="110"/>
        <v>1.25525</v>
      </c>
      <c r="AH140" s="61">
        <v>864840</v>
      </c>
      <c r="AI140" s="47">
        <v>1000000</v>
      </c>
      <c r="AJ140" s="49">
        <f t="shared" si="119"/>
        <v>0.86484000000000005</v>
      </c>
      <c r="AK140" s="44">
        <v>1449815</v>
      </c>
      <c r="AL140" s="44">
        <v>1200000</v>
      </c>
      <c r="AM140" s="73">
        <f t="shared" si="109"/>
        <v>1.2081791666666666</v>
      </c>
      <c r="AN140" s="61">
        <v>934235</v>
      </c>
      <c r="AO140" s="47">
        <v>1000000</v>
      </c>
      <c r="AP140" s="49">
        <f t="shared" si="120"/>
        <v>0.93423500000000004</v>
      </c>
      <c r="AQ140" s="44">
        <v>1294750</v>
      </c>
      <c r="AR140" s="44">
        <v>1250000</v>
      </c>
      <c r="AS140" s="62">
        <f t="shared" si="121"/>
        <v>1.0358000000000001</v>
      </c>
      <c r="AT140" s="61">
        <v>986995</v>
      </c>
      <c r="AU140" s="47">
        <v>900000</v>
      </c>
      <c r="AV140" s="49">
        <f t="shared" si="122"/>
        <v>1.0966611111111111</v>
      </c>
      <c r="AW140" s="44">
        <v>1414705</v>
      </c>
      <c r="AX140" s="44">
        <v>1250000</v>
      </c>
      <c r="AY140" s="62">
        <f t="shared" si="123"/>
        <v>1.131764</v>
      </c>
      <c r="AZ140" s="61">
        <v>881640</v>
      </c>
      <c r="BA140" s="47">
        <v>900000</v>
      </c>
      <c r="BB140" s="49">
        <f t="shared" si="124"/>
        <v>0.97960000000000003</v>
      </c>
      <c r="BC140" s="44">
        <v>488190</v>
      </c>
      <c r="BD140" s="44">
        <v>1250000</v>
      </c>
      <c r="BE140" s="62">
        <f t="shared" si="125"/>
        <v>0.39055200000000001</v>
      </c>
      <c r="BF140" s="61">
        <v>1288425</v>
      </c>
      <c r="BG140" s="47">
        <v>800000</v>
      </c>
      <c r="BH140" s="49">
        <f t="shared" si="126"/>
        <v>1.61053125</v>
      </c>
      <c r="BI140" s="44">
        <v>1722295</v>
      </c>
      <c r="BJ140" s="44">
        <v>1350000</v>
      </c>
      <c r="BK140" s="62">
        <f t="shared" si="127"/>
        <v>1.2757740740740742</v>
      </c>
      <c r="BL140" s="52">
        <v>1097305</v>
      </c>
      <c r="BM140" s="47">
        <v>1050000</v>
      </c>
      <c r="BN140" s="49">
        <v>1.0450523809523808</v>
      </c>
      <c r="BO140" s="47">
        <v>1103055</v>
      </c>
      <c r="BP140" s="47">
        <v>1050000</v>
      </c>
      <c r="BQ140" s="49">
        <v>1.0505285714285715</v>
      </c>
    </row>
    <row r="141" spans="1:69" s="12" customFormat="1">
      <c r="A141" s="101" t="s">
        <v>33</v>
      </c>
      <c r="B141" s="48" t="s">
        <v>111</v>
      </c>
      <c r="C141" s="103" t="s">
        <v>174</v>
      </c>
      <c r="D141" s="61">
        <v>264345</v>
      </c>
      <c r="E141" s="47">
        <v>500000</v>
      </c>
      <c r="F141" s="49">
        <f t="shared" si="111"/>
        <v>0.52868999999999999</v>
      </c>
      <c r="G141" s="47">
        <v>692250</v>
      </c>
      <c r="H141" s="47">
        <v>600000</v>
      </c>
      <c r="I141" s="49">
        <f t="shared" si="112"/>
        <v>1.1537500000000001</v>
      </c>
      <c r="J141" s="61">
        <v>453605</v>
      </c>
      <c r="K141" s="47">
        <v>500000</v>
      </c>
      <c r="L141" s="49">
        <f t="shared" si="113"/>
        <v>0.90720999999999996</v>
      </c>
      <c r="M141" s="47">
        <v>485420</v>
      </c>
      <c r="N141" s="47">
        <v>600000</v>
      </c>
      <c r="O141" s="49">
        <f t="shared" si="114"/>
        <v>0.80903333333333338</v>
      </c>
      <c r="P141" s="61">
        <v>458205</v>
      </c>
      <c r="Q141" s="47">
        <v>500000</v>
      </c>
      <c r="R141" s="49">
        <f t="shared" si="115"/>
        <v>0.91640999999999995</v>
      </c>
      <c r="S141" s="47">
        <v>576075</v>
      </c>
      <c r="T141" s="47">
        <v>600000</v>
      </c>
      <c r="U141" s="62">
        <f t="shared" si="116"/>
        <v>0.96012500000000001</v>
      </c>
      <c r="V141" s="61">
        <v>1222615</v>
      </c>
      <c r="W141" s="47">
        <v>500000</v>
      </c>
      <c r="X141" s="49">
        <f t="shared" si="117"/>
        <v>2.44523</v>
      </c>
      <c r="Y141" s="43">
        <v>854830</v>
      </c>
      <c r="Z141" s="43">
        <v>650000</v>
      </c>
      <c r="AA141" s="73">
        <f t="shared" si="108"/>
        <v>1.3151230769230768</v>
      </c>
      <c r="AB141" s="61">
        <v>977005</v>
      </c>
      <c r="AC141" s="47">
        <v>700000</v>
      </c>
      <c r="AD141" s="49">
        <f t="shared" si="118"/>
        <v>1.3957214285714286</v>
      </c>
      <c r="AE141" s="43">
        <v>1098970</v>
      </c>
      <c r="AF141" s="43">
        <v>650000</v>
      </c>
      <c r="AG141" s="73">
        <f t="shared" si="110"/>
        <v>1.690723076923077</v>
      </c>
      <c r="AH141" s="61">
        <v>804130</v>
      </c>
      <c r="AI141" s="47">
        <v>700000</v>
      </c>
      <c r="AJ141" s="49">
        <f t="shared" si="119"/>
        <v>1.1487571428571428</v>
      </c>
      <c r="AK141" s="44">
        <v>540890</v>
      </c>
      <c r="AL141" s="44">
        <v>750000</v>
      </c>
      <c r="AM141" s="73">
        <f t="shared" si="109"/>
        <v>0.72118666666666664</v>
      </c>
      <c r="AN141" s="61">
        <v>652375</v>
      </c>
      <c r="AO141" s="47">
        <v>700000</v>
      </c>
      <c r="AP141" s="49">
        <f t="shared" si="120"/>
        <v>0.93196428571428569</v>
      </c>
      <c r="AQ141" s="44">
        <v>1110930</v>
      </c>
      <c r="AR141" s="44">
        <v>750000</v>
      </c>
      <c r="AS141" s="62">
        <f t="shared" si="121"/>
        <v>1.4812399999999999</v>
      </c>
      <c r="AT141" s="61">
        <v>809845</v>
      </c>
      <c r="AU141" s="47">
        <v>700000</v>
      </c>
      <c r="AV141" s="49">
        <f t="shared" si="122"/>
        <v>1.1569214285714287</v>
      </c>
      <c r="AW141" s="44">
        <v>865620</v>
      </c>
      <c r="AX141" s="44">
        <v>800000</v>
      </c>
      <c r="AY141" s="62">
        <f t="shared" si="123"/>
        <v>1.082025</v>
      </c>
      <c r="AZ141" s="61">
        <v>425820</v>
      </c>
      <c r="BA141" s="47">
        <v>700000</v>
      </c>
      <c r="BB141" s="49">
        <f t="shared" si="124"/>
        <v>0.6083142857142857</v>
      </c>
      <c r="BC141" s="44">
        <v>1221410</v>
      </c>
      <c r="BD141" s="44">
        <v>750000</v>
      </c>
      <c r="BE141" s="62">
        <f t="shared" si="125"/>
        <v>1.6285466666666666</v>
      </c>
      <c r="BF141" s="61">
        <v>333035</v>
      </c>
      <c r="BG141" s="47">
        <v>650000</v>
      </c>
      <c r="BH141" s="49">
        <f t="shared" si="126"/>
        <v>0.51236153846153842</v>
      </c>
      <c r="BI141" s="44">
        <v>622580</v>
      </c>
      <c r="BJ141" s="44">
        <v>850000</v>
      </c>
      <c r="BK141" s="62">
        <f t="shared" si="127"/>
        <v>0.73244705882352945</v>
      </c>
      <c r="BL141" s="52">
        <v>298440</v>
      </c>
      <c r="BM141" s="47">
        <v>650000</v>
      </c>
      <c r="BN141" s="49">
        <v>0.45913846153846161</v>
      </c>
      <c r="BO141" s="47">
        <v>328230</v>
      </c>
      <c r="BP141" s="47">
        <v>600000</v>
      </c>
      <c r="BQ141" s="49">
        <v>0.54705000000000004</v>
      </c>
    </row>
    <row r="142" spans="1:69" s="12" customFormat="1">
      <c r="A142" s="101" t="s">
        <v>35</v>
      </c>
      <c r="B142" s="48" t="s">
        <v>59</v>
      </c>
      <c r="C142" s="103" t="s">
        <v>175</v>
      </c>
      <c r="D142" s="61">
        <v>656100</v>
      </c>
      <c r="E142" s="47">
        <v>600000</v>
      </c>
      <c r="F142" s="49">
        <f t="shared" si="111"/>
        <v>1.0934999999999999</v>
      </c>
      <c r="G142" s="47">
        <v>1044695</v>
      </c>
      <c r="H142" s="47">
        <v>900000</v>
      </c>
      <c r="I142" s="49">
        <f t="shared" si="112"/>
        <v>1.1607722222222223</v>
      </c>
      <c r="J142" s="61">
        <v>301440</v>
      </c>
      <c r="K142" s="47">
        <v>700000</v>
      </c>
      <c r="L142" s="49">
        <f t="shared" si="113"/>
        <v>0.43062857142857142</v>
      </c>
      <c r="M142" s="47">
        <v>1494365</v>
      </c>
      <c r="N142" s="47">
        <v>900000</v>
      </c>
      <c r="O142" s="49">
        <f t="shared" si="114"/>
        <v>1.6604055555555555</v>
      </c>
      <c r="P142" s="61">
        <v>758965</v>
      </c>
      <c r="Q142" s="47">
        <v>750000</v>
      </c>
      <c r="R142" s="49">
        <f t="shared" si="115"/>
        <v>1.0119533333333333</v>
      </c>
      <c r="S142" s="47">
        <v>704180</v>
      </c>
      <c r="T142" s="47">
        <v>1000000</v>
      </c>
      <c r="U142" s="62">
        <f t="shared" si="116"/>
        <v>0.70418000000000003</v>
      </c>
      <c r="V142" s="61">
        <v>1299860</v>
      </c>
      <c r="W142" s="47">
        <v>750000</v>
      </c>
      <c r="X142" s="49">
        <f t="shared" si="117"/>
        <v>1.7331466666666666</v>
      </c>
      <c r="Y142" s="43">
        <v>1346460</v>
      </c>
      <c r="Z142" s="43">
        <v>1150000</v>
      </c>
      <c r="AA142" s="73">
        <f t="shared" si="108"/>
        <v>1.1708347826086956</v>
      </c>
      <c r="AB142" s="61">
        <v>1579995</v>
      </c>
      <c r="AC142" s="47">
        <v>800000</v>
      </c>
      <c r="AD142" s="49">
        <f t="shared" si="118"/>
        <v>1.9749937500000001</v>
      </c>
      <c r="AE142" s="43">
        <v>1931430</v>
      </c>
      <c r="AF142" s="43">
        <v>1150000</v>
      </c>
      <c r="AG142" s="73">
        <f t="shared" si="110"/>
        <v>1.6795043478260869</v>
      </c>
      <c r="AH142" s="61">
        <v>523880</v>
      </c>
      <c r="AI142" s="47">
        <v>850000</v>
      </c>
      <c r="AJ142" s="49">
        <f t="shared" si="119"/>
        <v>0.6163294117647059</v>
      </c>
      <c r="AK142" s="44">
        <v>1637390</v>
      </c>
      <c r="AL142" s="44">
        <v>1200000</v>
      </c>
      <c r="AM142" s="73">
        <f t="shared" si="109"/>
        <v>1.3644916666666667</v>
      </c>
      <c r="AN142" s="61">
        <v>923870</v>
      </c>
      <c r="AO142" s="47">
        <v>850000</v>
      </c>
      <c r="AP142" s="49">
        <f t="shared" si="120"/>
        <v>1.0869058823529412</v>
      </c>
      <c r="AQ142" s="44">
        <v>1343455</v>
      </c>
      <c r="AR142" s="44">
        <v>1300000</v>
      </c>
      <c r="AS142" s="62">
        <f t="shared" si="121"/>
        <v>1.0334269230769231</v>
      </c>
      <c r="AT142" s="61">
        <v>1199325</v>
      </c>
      <c r="AU142" s="47">
        <v>850000</v>
      </c>
      <c r="AV142" s="49">
        <f t="shared" si="122"/>
        <v>1.4109705882352941</v>
      </c>
      <c r="AW142" s="44">
        <v>1897235</v>
      </c>
      <c r="AX142" s="44">
        <v>1350000</v>
      </c>
      <c r="AY142" s="62">
        <f t="shared" si="123"/>
        <v>1.4053592592592592</v>
      </c>
      <c r="AZ142" s="61">
        <v>1041715</v>
      </c>
      <c r="BA142" s="47">
        <v>1000000</v>
      </c>
      <c r="BB142" s="49">
        <f t="shared" si="124"/>
        <v>1.0417149999999999</v>
      </c>
      <c r="BC142" s="44">
        <v>641660</v>
      </c>
      <c r="BD142" s="44">
        <v>1400000</v>
      </c>
      <c r="BE142" s="62">
        <f t="shared" si="125"/>
        <v>0.45832857142857142</v>
      </c>
      <c r="BF142" s="61">
        <v>857985</v>
      </c>
      <c r="BG142" s="47">
        <v>1000000</v>
      </c>
      <c r="BH142" s="49">
        <f t="shared" si="126"/>
        <v>0.857985</v>
      </c>
      <c r="BI142" s="44">
        <v>798140</v>
      </c>
      <c r="BJ142" s="44">
        <v>1500000</v>
      </c>
      <c r="BK142" s="62">
        <f t="shared" si="127"/>
        <v>0.53209333333333331</v>
      </c>
      <c r="BL142" s="52">
        <v>985920</v>
      </c>
      <c r="BM142" s="47">
        <v>950000</v>
      </c>
      <c r="BN142" s="49">
        <v>1.0378105263157895</v>
      </c>
      <c r="BO142" s="47">
        <v>1166820</v>
      </c>
      <c r="BP142" s="47">
        <v>1000000</v>
      </c>
      <c r="BQ142" s="49">
        <v>1.16682</v>
      </c>
    </row>
    <row r="143" spans="1:69" s="12" customFormat="1">
      <c r="A143" s="101" t="s">
        <v>26</v>
      </c>
      <c r="B143" s="48"/>
      <c r="C143" s="103" t="s">
        <v>176</v>
      </c>
      <c r="D143" s="61"/>
      <c r="E143" s="47"/>
      <c r="F143" s="49"/>
      <c r="G143" s="47"/>
      <c r="H143" s="47"/>
      <c r="I143" s="49"/>
      <c r="J143" s="61">
        <v>0</v>
      </c>
      <c r="K143" s="47">
        <v>55172</v>
      </c>
      <c r="L143" s="49">
        <f t="shared" si="113"/>
        <v>0</v>
      </c>
      <c r="M143" s="47">
        <v>660700</v>
      </c>
      <c r="N143" s="47">
        <v>600000</v>
      </c>
      <c r="O143" s="49">
        <f t="shared" si="114"/>
        <v>1.1011666666666666</v>
      </c>
      <c r="P143" s="61">
        <v>0</v>
      </c>
      <c r="Q143" s="47">
        <v>500000</v>
      </c>
      <c r="R143" s="49">
        <f t="shared" si="115"/>
        <v>0</v>
      </c>
      <c r="S143" s="47">
        <v>792655</v>
      </c>
      <c r="T143" s="47">
        <v>600000</v>
      </c>
      <c r="U143" s="62">
        <f t="shared" si="116"/>
        <v>1.3210916666666668</v>
      </c>
      <c r="V143" s="61">
        <v>308335</v>
      </c>
      <c r="W143" s="47">
        <v>500000</v>
      </c>
      <c r="X143" s="49">
        <f t="shared" si="117"/>
        <v>0.61667000000000005</v>
      </c>
      <c r="Y143" s="43">
        <v>1461045</v>
      </c>
      <c r="Z143" s="43">
        <v>700000</v>
      </c>
      <c r="AA143" s="73">
        <f t="shared" si="108"/>
        <v>2.0872071428571428</v>
      </c>
      <c r="AB143" s="61">
        <v>862130</v>
      </c>
      <c r="AC143" s="47">
        <v>500000</v>
      </c>
      <c r="AD143" s="49">
        <f t="shared" si="118"/>
        <v>1.7242599999999999</v>
      </c>
      <c r="AE143" s="43">
        <v>910305</v>
      </c>
      <c r="AF143" s="43">
        <v>1000000</v>
      </c>
      <c r="AG143" s="73">
        <f t="shared" si="110"/>
        <v>0.91030500000000003</v>
      </c>
      <c r="AH143" s="61">
        <v>653405</v>
      </c>
      <c r="AI143" s="47">
        <v>500000</v>
      </c>
      <c r="AJ143" s="49">
        <f t="shared" si="119"/>
        <v>1.30681</v>
      </c>
      <c r="AK143" s="44">
        <v>611235</v>
      </c>
      <c r="AL143" s="44">
        <v>900000</v>
      </c>
      <c r="AM143" s="73">
        <f t="shared" si="109"/>
        <v>0.67915000000000003</v>
      </c>
      <c r="AN143" s="61">
        <v>539520</v>
      </c>
      <c r="AO143" s="47">
        <v>500000</v>
      </c>
      <c r="AP143" s="49">
        <f t="shared" si="120"/>
        <v>1.07904</v>
      </c>
      <c r="AQ143" s="44">
        <v>480005</v>
      </c>
      <c r="AR143" s="44">
        <v>800000</v>
      </c>
      <c r="AS143" s="62">
        <f t="shared" si="121"/>
        <v>0.60000624999999996</v>
      </c>
      <c r="AT143" s="61">
        <v>857490</v>
      </c>
      <c r="AU143" s="47">
        <v>500000</v>
      </c>
      <c r="AV143" s="49">
        <f t="shared" si="122"/>
        <v>1.7149799999999999</v>
      </c>
      <c r="AW143" s="44">
        <v>582970</v>
      </c>
      <c r="AX143" s="44">
        <v>800000</v>
      </c>
      <c r="AY143" s="62">
        <f t="shared" si="123"/>
        <v>0.72871249999999999</v>
      </c>
      <c r="AZ143" s="61">
        <v>360550</v>
      </c>
      <c r="BA143" s="47">
        <v>750000</v>
      </c>
      <c r="BB143" s="49">
        <f t="shared" si="124"/>
        <v>0.48073333333333335</v>
      </c>
      <c r="BC143" s="44">
        <v>296805</v>
      </c>
      <c r="BD143" s="44">
        <v>800000</v>
      </c>
      <c r="BE143" s="62">
        <f t="shared" si="125"/>
        <v>0.37100624999999998</v>
      </c>
      <c r="BF143" s="61">
        <v>294160</v>
      </c>
      <c r="BG143" s="47">
        <v>650000</v>
      </c>
      <c r="BH143" s="49">
        <f t="shared" si="126"/>
        <v>0.45255384615384614</v>
      </c>
      <c r="BI143" s="44">
        <v>548670</v>
      </c>
      <c r="BJ143" s="44">
        <v>800000</v>
      </c>
      <c r="BK143" s="62">
        <f t="shared" si="127"/>
        <v>0.68583749999999999</v>
      </c>
      <c r="BL143" s="52">
        <v>596205</v>
      </c>
      <c r="BM143" s="47">
        <v>600000</v>
      </c>
      <c r="BN143" s="49">
        <v>0.99367500000000009</v>
      </c>
      <c r="BO143" s="47">
        <v>565580</v>
      </c>
      <c r="BP143" s="47">
        <v>600000</v>
      </c>
      <c r="BQ143" s="49">
        <v>0.94263333333333321</v>
      </c>
    </row>
    <row r="144" spans="1:69" s="12" customFormat="1">
      <c r="A144" s="101" t="s">
        <v>134</v>
      </c>
      <c r="B144" s="48" t="s">
        <v>135</v>
      </c>
      <c r="C144" s="103" t="s">
        <v>177</v>
      </c>
      <c r="D144" s="61">
        <v>1968860</v>
      </c>
      <c r="E144" s="47">
        <v>1500000</v>
      </c>
      <c r="F144" s="49">
        <f t="shared" si="111"/>
        <v>1.3125733333333334</v>
      </c>
      <c r="G144" s="47">
        <v>1037215</v>
      </c>
      <c r="H144" s="47">
        <v>1200000</v>
      </c>
      <c r="I144" s="49">
        <f t="shared" si="112"/>
        <v>0.86434583333333337</v>
      </c>
      <c r="J144" s="61">
        <v>907120</v>
      </c>
      <c r="K144" s="47">
        <v>1500000</v>
      </c>
      <c r="L144" s="49">
        <f t="shared" si="113"/>
        <v>0.60474666666666665</v>
      </c>
      <c r="M144" s="47">
        <v>556695</v>
      </c>
      <c r="N144" s="47">
        <v>1200000</v>
      </c>
      <c r="O144" s="49">
        <f t="shared" si="114"/>
        <v>0.46391250000000001</v>
      </c>
      <c r="P144" s="61">
        <v>1944750</v>
      </c>
      <c r="Q144" s="47">
        <v>1750000</v>
      </c>
      <c r="R144" s="49">
        <f t="shared" si="115"/>
        <v>1.1112857142857142</v>
      </c>
      <c r="S144" s="47">
        <v>1687650</v>
      </c>
      <c r="T144" s="47">
        <v>1200000</v>
      </c>
      <c r="U144" s="62">
        <f t="shared" si="116"/>
        <v>1.4063749999999999</v>
      </c>
      <c r="V144" s="61">
        <v>2749865</v>
      </c>
      <c r="W144" s="47">
        <v>1750000</v>
      </c>
      <c r="X144" s="49">
        <f t="shared" si="117"/>
        <v>1.5713514285714285</v>
      </c>
      <c r="Y144" s="43">
        <v>1596400</v>
      </c>
      <c r="Z144" s="43">
        <v>1200000</v>
      </c>
      <c r="AA144" s="73">
        <f t="shared" si="108"/>
        <v>1.3303333333333334</v>
      </c>
      <c r="AB144" s="61">
        <v>2625840</v>
      </c>
      <c r="AC144" s="47">
        <v>1800000</v>
      </c>
      <c r="AD144" s="49">
        <f t="shared" si="118"/>
        <v>1.4588000000000001</v>
      </c>
      <c r="AE144" s="43">
        <v>861740</v>
      </c>
      <c r="AF144" s="43">
        <v>1200000</v>
      </c>
      <c r="AG144" s="73">
        <f t="shared" si="110"/>
        <v>0.71811666666666663</v>
      </c>
      <c r="AH144" s="61">
        <v>811215</v>
      </c>
      <c r="AI144" s="47">
        <v>1800000</v>
      </c>
      <c r="AJ144" s="49">
        <f t="shared" si="119"/>
        <v>0.45067499999999999</v>
      </c>
      <c r="AK144" s="44">
        <v>1225525</v>
      </c>
      <c r="AL144" s="44">
        <v>1100000</v>
      </c>
      <c r="AM144" s="73">
        <f t="shared" si="109"/>
        <v>1.1141136363636364</v>
      </c>
      <c r="AN144" s="61">
        <v>1165600</v>
      </c>
      <c r="AO144" s="47">
        <v>1800000</v>
      </c>
      <c r="AP144" s="49">
        <f t="shared" si="120"/>
        <v>0.64755555555555555</v>
      </c>
      <c r="AQ144" s="44">
        <v>730575</v>
      </c>
      <c r="AR144" s="44">
        <v>1200000</v>
      </c>
      <c r="AS144" s="62">
        <f t="shared" si="121"/>
        <v>0.60881249999999998</v>
      </c>
      <c r="AT144" s="61">
        <v>1705745</v>
      </c>
      <c r="AU144" s="47">
        <v>1500000</v>
      </c>
      <c r="AV144" s="49">
        <f t="shared" si="122"/>
        <v>1.1371633333333333</v>
      </c>
      <c r="AW144" s="44">
        <v>1078830</v>
      </c>
      <c r="AX144" s="44">
        <v>1200000</v>
      </c>
      <c r="AY144" s="62">
        <f t="shared" si="123"/>
        <v>0.89902499999999996</v>
      </c>
      <c r="AZ144" s="61">
        <v>1008420</v>
      </c>
      <c r="BA144" s="47">
        <v>1550000</v>
      </c>
      <c r="BB144" s="49">
        <f t="shared" si="124"/>
        <v>0.65059354838709682</v>
      </c>
      <c r="BC144" s="44">
        <v>830675</v>
      </c>
      <c r="BD144" s="44">
        <v>1000000</v>
      </c>
      <c r="BE144" s="62">
        <f t="shared" si="125"/>
        <v>0.83067500000000005</v>
      </c>
      <c r="BF144" s="61">
        <v>1000010</v>
      </c>
      <c r="BG144" s="47">
        <v>1300000</v>
      </c>
      <c r="BH144" s="49">
        <f t="shared" si="126"/>
        <v>0.76923846153846154</v>
      </c>
      <c r="BI144" s="44">
        <v>718585</v>
      </c>
      <c r="BJ144" s="44">
        <v>1000000</v>
      </c>
      <c r="BK144" s="62">
        <f t="shared" si="127"/>
        <v>0.71858500000000003</v>
      </c>
      <c r="BL144" s="52">
        <v>1330190</v>
      </c>
      <c r="BM144" s="47">
        <v>1200000</v>
      </c>
      <c r="BN144" s="49">
        <v>1.1084916666666667</v>
      </c>
      <c r="BO144" s="47">
        <v>1565295</v>
      </c>
      <c r="BP144" s="47">
        <v>1300000</v>
      </c>
      <c r="BQ144" s="49">
        <v>1.204073076923077</v>
      </c>
    </row>
    <row r="145" spans="1:69" s="12" customFormat="1">
      <c r="A145" s="101"/>
      <c r="B145" s="48"/>
      <c r="C145" s="103" t="s">
        <v>178</v>
      </c>
      <c r="D145" s="61"/>
      <c r="E145" s="47"/>
      <c r="F145" s="49"/>
      <c r="G145" s="47"/>
      <c r="H145" s="47"/>
      <c r="I145" s="49"/>
      <c r="J145" s="61"/>
      <c r="K145" s="47"/>
      <c r="L145" s="49"/>
      <c r="M145" s="47"/>
      <c r="N145" s="47"/>
      <c r="O145" s="49"/>
      <c r="P145" s="61"/>
      <c r="Q145" s="47"/>
      <c r="R145" s="49"/>
      <c r="S145" s="47"/>
      <c r="T145" s="47"/>
      <c r="U145" s="62"/>
      <c r="V145" s="61"/>
      <c r="W145" s="47"/>
      <c r="X145" s="49"/>
      <c r="Y145" s="43"/>
      <c r="Z145" s="43"/>
      <c r="AA145" s="73"/>
      <c r="AB145" s="61"/>
      <c r="AC145" s="47"/>
      <c r="AD145" s="49"/>
      <c r="AE145" s="43"/>
      <c r="AF145" s="43"/>
      <c r="AG145" s="73"/>
      <c r="AH145" s="61"/>
      <c r="AI145" s="47"/>
      <c r="AJ145" s="49"/>
      <c r="AK145" s="44"/>
      <c r="AL145" s="44"/>
      <c r="AM145" s="73"/>
      <c r="AN145" s="61"/>
      <c r="AO145" s="47"/>
      <c r="AP145" s="49"/>
      <c r="AQ145" s="44"/>
      <c r="AR145" s="44"/>
      <c r="AS145" s="62"/>
      <c r="AT145" s="61"/>
      <c r="AU145" s="47"/>
      <c r="AV145" s="49"/>
      <c r="AW145" s="44"/>
      <c r="AX145" s="44"/>
      <c r="AY145" s="62"/>
      <c r="AZ145" s="61"/>
      <c r="BA145" s="47"/>
      <c r="BB145" s="49"/>
      <c r="BC145" s="44"/>
      <c r="BD145" s="44"/>
      <c r="BE145" s="62"/>
      <c r="BF145" s="61"/>
      <c r="BG145" s="47"/>
      <c r="BH145" s="49"/>
      <c r="BI145" s="44"/>
      <c r="BJ145" s="44"/>
      <c r="BK145" s="62"/>
      <c r="BL145" s="52"/>
      <c r="BM145" s="47"/>
      <c r="BN145" s="49"/>
      <c r="BO145" s="47"/>
      <c r="BP145" s="47"/>
      <c r="BQ145" s="49"/>
    </row>
    <row r="146" spans="1:69" s="12" customFormat="1">
      <c r="A146" s="101" t="s">
        <v>37</v>
      </c>
      <c r="B146" s="48" t="s">
        <v>46</v>
      </c>
      <c r="C146" s="103" t="s">
        <v>179</v>
      </c>
      <c r="D146" s="61">
        <v>721930</v>
      </c>
      <c r="E146" s="47">
        <v>1600000</v>
      </c>
      <c r="F146" s="49">
        <f t="shared" si="111"/>
        <v>0.45120624999999998</v>
      </c>
      <c r="G146" s="47">
        <v>1269285</v>
      </c>
      <c r="H146" s="47">
        <v>1300000</v>
      </c>
      <c r="I146" s="49">
        <f t="shared" si="112"/>
        <v>0.97637307692307695</v>
      </c>
      <c r="J146" s="61">
        <v>682575</v>
      </c>
      <c r="K146" s="47">
        <v>500000</v>
      </c>
      <c r="L146" s="49">
        <f t="shared" si="113"/>
        <v>1.3651500000000001</v>
      </c>
      <c r="M146" s="47">
        <v>1270945</v>
      </c>
      <c r="N146" s="47">
        <v>1300000</v>
      </c>
      <c r="O146" s="49">
        <f t="shared" si="114"/>
        <v>0.97765000000000002</v>
      </c>
      <c r="P146" s="61">
        <v>900505</v>
      </c>
      <c r="Q146" s="47">
        <v>750000</v>
      </c>
      <c r="R146" s="49">
        <f t="shared" si="115"/>
        <v>1.2006733333333333</v>
      </c>
      <c r="S146" s="47">
        <v>1363255</v>
      </c>
      <c r="T146" s="47">
        <v>1300000</v>
      </c>
      <c r="U146" s="62">
        <f t="shared" si="116"/>
        <v>1.0486576923076922</v>
      </c>
      <c r="V146" s="61">
        <v>2565290</v>
      </c>
      <c r="W146" s="47">
        <v>750000</v>
      </c>
      <c r="X146" s="49">
        <f t="shared" si="117"/>
        <v>3.4203866666666665</v>
      </c>
      <c r="Y146" s="43">
        <v>1745090</v>
      </c>
      <c r="Z146" s="43">
        <v>1400000</v>
      </c>
      <c r="AA146" s="73">
        <f t="shared" si="108"/>
        <v>1.2464928571428571</v>
      </c>
      <c r="AB146" s="61">
        <v>3843605</v>
      </c>
      <c r="AC146" s="47">
        <v>1000000</v>
      </c>
      <c r="AD146" s="49">
        <f t="shared" si="118"/>
        <v>3.8436050000000002</v>
      </c>
      <c r="AE146" s="43">
        <v>2146510</v>
      </c>
      <c r="AF146" s="43">
        <v>1400000</v>
      </c>
      <c r="AG146" s="73">
        <f t="shared" si="110"/>
        <v>1.5332214285714285</v>
      </c>
      <c r="AH146" s="61">
        <v>2299400</v>
      </c>
      <c r="AI146" s="47">
        <v>1100000</v>
      </c>
      <c r="AJ146" s="49">
        <f t="shared" si="119"/>
        <v>2.0903636363636364</v>
      </c>
      <c r="AK146" s="44">
        <v>2115800</v>
      </c>
      <c r="AL146" s="44">
        <v>1300000</v>
      </c>
      <c r="AM146" s="73">
        <f t="shared" si="109"/>
        <v>1.6275384615384616</v>
      </c>
      <c r="AN146" s="61">
        <v>1310485</v>
      </c>
      <c r="AO146" s="47">
        <v>1100000</v>
      </c>
      <c r="AP146" s="49">
        <f t="shared" si="120"/>
        <v>1.1913499999999999</v>
      </c>
      <c r="AQ146" s="44">
        <v>1448565</v>
      </c>
      <c r="AR146" s="44">
        <v>1400000</v>
      </c>
      <c r="AS146" s="62">
        <f t="shared" si="121"/>
        <v>1.0346892857142858</v>
      </c>
      <c r="AT146" s="61">
        <v>1789690</v>
      </c>
      <c r="AU146" s="47">
        <v>1100000</v>
      </c>
      <c r="AV146" s="49">
        <f t="shared" si="122"/>
        <v>1.6269909090909092</v>
      </c>
      <c r="AW146" s="44">
        <v>1673995</v>
      </c>
      <c r="AX146" s="44">
        <v>1550000</v>
      </c>
      <c r="AY146" s="62">
        <f t="shared" si="123"/>
        <v>1.0799967741935483</v>
      </c>
      <c r="AZ146" s="61">
        <v>1106290</v>
      </c>
      <c r="BA146" s="47">
        <v>1300000</v>
      </c>
      <c r="BB146" s="49">
        <f t="shared" si="124"/>
        <v>0.85099230769230771</v>
      </c>
      <c r="BC146" s="44">
        <v>1042610</v>
      </c>
      <c r="BD146" s="44">
        <v>1500000</v>
      </c>
      <c r="BE146" s="62">
        <f t="shared" si="125"/>
        <v>0.69507333333333332</v>
      </c>
      <c r="BF146" s="61">
        <v>1283545</v>
      </c>
      <c r="BG146" s="47">
        <v>1150000</v>
      </c>
      <c r="BH146" s="49">
        <f t="shared" si="126"/>
        <v>1.1161260869565217</v>
      </c>
      <c r="BI146" s="44">
        <v>1464000</v>
      </c>
      <c r="BJ146" s="44">
        <v>1650000</v>
      </c>
      <c r="BK146" s="62">
        <f t="shared" si="127"/>
        <v>0.88727272727272732</v>
      </c>
      <c r="BL146" s="52">
        <v>1943045</v>
      </c>
      <c r="BM146" s="47">
        <v>1250000</v>
      </c>
      <c r="BN146" s="49">
        <v>1.5544359999999999</v>
      </c>
      <c r="BO146" s="47">
        <v>1395275</v>
      </c>
      <c r="BP146" s="47">
        <v>1400000</v>
      </c>
      <c r="BQ146" s="49">
        <v>0.99662500000000009</v>
      </c>
    </row>
    <row r="147" spans="1:69" s="13" customFormat="1">
      <c r="A147" s="101" t="s">
        <v>35</v>
      </c>
      <c r="B147" s="48" t="s">
        <v>27</v>
      </c>
      <c r="C147" s="103" t="s">
        <v>180</v>
      </c>
      <c r="D147" s="61"/>
      <c r="E147" s="47"/>
      <c r="F147" s="49"/>
      <c r="G147" s="47"/>
      <c r="H147" s="47"/>
      <c r="I147" s="49"/>
      <c r="J147" s="61"/>
      <c r="K147" s="47"/>
      <c r="L147" s="49"/>
      <c r="M147" s="47"/>
      <c r="N147" s="47"/>
      <c r="O147" s="49"/>
      <c r="P147" s="61"/>
      <c r="Q147" s="47"/>
      <c r="R147" s="49"/>
      <c r="S147" s="47"/>
      <c r="T147" s="47"/>
      <c r="U147" s="62"/>
      <c r="V147" s="61"/>
      <c r="W147" s="47"/>
      <c r="X147" s="49"/>
      <c r="Y147" s="43"/>
      <c r="Z147" s="43"/>
      <c r="AA147" s="73"/>
      <c r="AB147" s="61"/>
      <c r="AC147" s="47"/>
      <c r="AD147" s="49"/>
      <c r="AE147" s="43"/>
      <c r="AF147" s="43"/>
      <c r="AG147" s="73"/>
      <c r="AH147" s="61"/>
      <c r="AI147" s="47"/>
      <c r="AJ147" s="49"/>
      <c r="AK147" s="44"/>
      <c r="AL147" s="44"/>
      <c r="AM147" s="73"/>
      <c r="AN147" s="61"/>
      <c r="AO147" s="47"/>
      <c r="AP147" s="49"/>
      <c r="AQ147" s="44"/>
      <c r="AR147" s="44"/>
      <c r="AS147" s="62"/>
      <c r="AT147" s="61"/>
      <c r="AU147" s="47"/>
      <c r="AV147" s="49"/>
      <c r="AW147" s="44"/>
      <c r="AX147" s="44"/>
      <c r="AY147" s="62"/>
      <c r="AZ147" s="61"/>
      <c r="BA147" s="47"/>
      <c r="BB147" s="49"/>
      <c r="BC147" s="44"/>
      <c r="BD147" s="44"/>
      <c r="BE147" s="62"/>
      <c r="BF147" s="61"/>
      <c r="BG147" s="47"/>
      <c r="BH147" s="49"/>
      <c r="BI147" s="44"/>
      <c r="BJ147" s="44"/>
      <c r="BK147" s="62"/>
      <c r="BL147" s="52"/>
      <c r="BM147" s="47"/>
      <c r="BN147" s="49" t="e">
        <v>#DIV/0!</v>
      </c>
      <c r="BO147" s="47"/>
      <c r="BP147" s="47"/>
      <c r="BQ147" s="49" t="e">
        <v>#DIV/0!</v>
      </c>
    </row>
    <row r="148" spans="1:69" s="13" customFormat="1">
      <c r="A148" s="101" t="s">
        <v>31</v>
      </c>
      <c r="B148" s="48" t="s">
        <v>153</v>
      </c>
      <c r="C148" s="103" t="s">
        <v>181</v>
      </c>
      <c r="D148" s="61">
        <v>943615</v>
      </c>
      <c r="E148" s="47">
        <v>800000</v>
      </c>
      <c r="F148" s="49">
        <f t="shared" si="111"/>
        <v>1.1795187499999999</v>
      </c>
      <c r="G148" s="47">
        <v>808165</v>
      </c>
      <c r="H148" s="47">
        <v>1250000</v>
      </c>
      <c r="I148" s="49">
        <f t="shared" si="112"/>
        <v>0.646532</v>
      </c>
      <c r="J148" s="61">
        <v>709390</v>
      </c>
      <c r="K148" s="47">
        <v>950000</v>
      </c>
      <c r="L148" s="49">
        <f t="shared" si="113"/>
        <v>0.74672631578947368</v>
      </c>
      <c r="M148" s="47">
        <v>1312480</v>
      </c>
      <c r="N148" s="47">
        <v>1150000</v>
      </c>
      <c r="O148" s="49">
        <f t="shared" si="114"/>
        <v>1.1412869565217392</v>
      </c>
      <c r="P148" s="61">
        <v>752975</v>
      </c>
      <c r="Q148" s="47">
        <v>950000</v>
      </c>
      <c r="R148" s="49">
        <f t="shared" si="115"/>
        <v>0.7926052631578947</v>
      </c>
      <c r="S148" s="47">
        <v>1334500</v>
      </c>
      <c r="T148" s="47">
        <v>1150000</v>
      </c>
      <c r="U148" s="62">
        <f t="shared" si="116"/>
        <v>1.1604347826086956</v>
      </c>
      <c r="V148" s="61">
        <v>2709340</v>
      </c>
      <c r="W148" s="47">
        <v>950000</v>
      </c>
      <c r="X148" s="49">
        <f t="shared" si="117"/>
        <v>2.8519368421052631</v>
      </c>
      <c r="Y148" s="43">
        <v>2012970</v>
      </c>
      <c r="Z148" s="43">
        <v>1250000</v>
      </c>
      <c r="AA148" s="73">
        <f t="shared" si="108"/>
        <v>1.610376</v>
      </c>
      <c r="AB148" s="61">
        <v>4084140</v>
      </c>
      <c r="AC148" s="47">
        <v>1150000</v>
      </c>
      <c r="AD148" s="49">
        <f t="shared" si="118"/>
        <v>3.5514260869565217</v>
      </c>
      <c r="AE148" s="43">
        <v>1722125</v>
      </c>
      <c r="AF148" s="43">
        <v>1250000</v>
      </c>
      <c r="AG148" s="73">
        <f t="shared" si="110"/>
        <v>1.3776999999999999</v>
      </c>
      <c r="AH148" s="61">
        <v>1751565</v>
      </c>
      <c r="AI148" s="47">
        <v>1250000</v>
      </c>
      <c r="AJ148" s="49">
        <f t="shared" si="119"/>
        <v>1.4012519999999999</v>
      </c>
      <c r="AK148" s="44">
        <v>865660</v>
      </c>
      <c r="AL148" s="44">
        <v>1250000</v>
      </c>
      <c r="AM148" s="73">
        <f t="shared" si="109"/>
        <v>0.69252800000000003</v>
      </c>
      <c r="AN148" s="61">
        <v>1396295</v>
      </c>
      <c r="AO148" s="47">
        <v>1250000</v>
      </c>
      <c r="AP148" s="49">
        <f t="shared" si="120"/>
        <v>1.1170359999999999</v>
      </c>
      <c r="AQ148" s="44">
        <v>478035</v>
      </c>
      <c r="AR148" s="44">
        <v>1150000</v>
      </c>
      <c r="AS148" s="62">
        <f t="shared" si="121"/>
        <v>0.41568260869565216</v>
      </c>
      <c r="AT148" s="61">
        <v>1919985</v>
      </c>
      <c r="AU148" s="47">
        <v>1250000</v>
      </c>
      <c r="AV148" s="49">
        <f t="shared" si="122"/>
        <v>1.5359879999999999</v>
      </c>
      <c r="AW148" s="44">
        <v>1340115</v>
      </c>
      <c r="AX148" s="44">
        <v>1150000</v>
      </c>
      <c r="AY148" s="62">
        <f t="shared" si="123"/>
        <v>1.1653173913043477</v>
      </c>
      <c r="AZ148" s="61">
        <v>682285</v>
      </c>
      <c r="BA148" s="47">
        <v>1450000</v>
      </c>
      <c r="BB148" s="49">
        <f t="shared" si="124"/>
        <v>0.47054137931034484</v>
      </c>
      <c r="BC148" s="44">
        <v>710385</v>
      </c>
      <c r="BD148" s="44">
        <v>1150000</v>
      </c>
      <c r="BE148" s="62">
        <f t="shared" si="125"/>
        <v>0.61772608695652176</v>
      </c>
      <c r="BF148" s="61">
        <v>1253745</v>
      </c>
      <c r="BG148" s="47">
        <v>1250000</v>
      </c>
      <c r="BH148" s="49">
        <f t="shared" si="126"/>
        <v>1.002996</v>
      </c>
      <c r="BI148" s="44">
        <v>702565</v>
      </c>
      <c r="BJ148" s="44">
        <v>1150000</v>
      </c>
      <c r="BK148" s="62">
        <f t="shared" si="127"/>
        <v>0.61092608695652173</v>
      </c>
      <c r="BL148" s="52">
        <v>942765</v>
      </c>
      <c r="BM148" s="47">
        <v>1250000</v>
      </c>
      <c r="BN148" s="49">
        <v>0.7542120000000001</v>
      </c>
      <c r="BO148" s="47">
        <v>734785</v>
      </c>
      <c r="BP148" s="47">
        <v>1300000</v>
      </c>
      <c r="BQ148" s="49">
        <v>0.56521923076923086</v>
      </c>
    </row>
    <row r="149" spans="1:69" s="12" customFormat="1">
      <c r="A149" s="101"/>
      <c r="B149" s="48"/>
      <c r="C149" s="103" t="s">
        <v>182</v>
      </c>
      <c r="D149" s="61"/>
      <c r="E149" s="47"/>
      <c r="F149" s="49"/>
      <c r="G149" s="47"/>
      <c r="H149" s="47"/>
      <c r="I149" s="49"/>
      <c r="J149" s="61"/>
      <c r="K149" s="47"/>
      <c r="L149" s="49"/>
      <c r="M149" s="47"/>
      <c r="N149" s="47"/>
      <c r="O149" s="49"/>
      <c r="P149" s="61"/>
      <c r="Q149" s="47"/>
      <c r="R149" s="49"/>
      <c r="S149" s="47"/>
      <c r="T149" s="47"/>
      <c r="U149" s="62"/>
      <c r="V149" s="61"/>
      <c r="W149" s="47"/>
      <c r="X149" s="49"/>
      <c r="Y149" s="43"/>
      <c r="Z149" s="43"/>
      <c r="AA149" s="73"/>
      <c r="AB149" s="61"/>
      <c r="AC149" s="47"/>
      <c r="AD149" s="49"/>
      <c r="AE149" s="43"/>
      <c r="AF149" s="43"/>
      <c r="AG149" s="73"/>
      <c r="AH149" s="61"/>
      <c r="AI149" s="47"/>
      <c r="AJ149" s="49"/>
      <c r="AK149" s="44"/>
      <c r="AL149" s="44"/>
      <c r="AM149" s="73"/>
      <c r="AN149" s="61"/>
      <c r="AO149" s="47"/>
      <c r="AP149" s="49"/>
      <c r="AQ149" s="44"/>
      <c r="AR149" s="44"/>
      <c r="AS149" s="62"/>
      <c r="AT149" s="61"/>
      <c r="AU149" s="47"/>
      <c r="AV149" s="49"/>
      <c r="AW149" s="44"/>
      <c r="AX149" s="44"/>
      <c r="AY149" s="62"/>
      <c r="AZ149" s="61"/>
      <c r="BA149" s="47"/>
      <c r="BB149" s="49"/>
      <c r="BC149" s="44"/>
      <c r="BD149" s="44"/>
      <c r="BE149" s="62"/>
      <c r="BF149" s="61"/>
      <c r="BG149" s="47"/>
      <c r="BH149" s="49"/>
      <c r="BI149" s="44"/>
      <c r="BJ149" s="44"/>
      <c r="BK149" s="62"/>
      <c r="BL149" s="52"/>
      <c r="BM149" s="47"/>
      <c r="BN149" s="49"/>
      <c r="BO149" s="47"/>
      <c r="BP149" s="47"/>
      <c r="BQ149" s="49"/>
    </row>
    <row r="150" spans="1:69" s="13" customFormat="1">
      <c r="A150" s="101" t="s">
        <v>35</v>
      </c>
      <c r="B150" s="48" t="s">
        <v>59</v>
      </c>
      <c r="C150" s="103" t="s">
        <v>183</v>
      </c>
      <c r="D150" s="61">
        <v>488070</v>
      </c>
      <c r="E150" s="47">
        <v>900000</v>
      </c>
      <c r="F150" s="49">
        <f t="shared" si="111"/>
        <v>0.5423</v>
      </c>
      <c r="G150" s="47">
        <v>2269520</v>
      </c>
      <c r="H150" s="47">
        <v>1100000</v>
      </c>
      <c r="I150" s="49">
        <f t="shared" si="112"/>
        <v>2.0632000000000001</v>
      </c>
      <c r="J150" s="61">
        <v>547005</v>
      </c>
      <c r="K150" s="47">
        <v>800000</v>
      </c>
      <c r="L150" s="49">
        <f t="shared" si="113"/>
        <v>0.68375624999999995</v>
      </c>
      <c r="M150" s="47">
        <v>1080975</v>
      </c>
      <c r="N150" s="47">
        <v>1200000</v>
      </c>
      <c r="O150" s="49">
        <f t="shared" si="114"/>
        <v>0.90081250000000002</v>
      </c>
      <c r="P150" s="61">
        <v>514110</v>
      </c>
      <c r="Q150" s="47">
        <v>800000</v>
      </c>
      <c r="R150" s="49">
        <f t="shared" si="115"/>
        <v>0.64263749999999997</v>
      </c>
      <c r="S150" s="47">
        <v>503505</v>
      </c>
      <c r="T150" s="47">
        <v>1200000</v>
      </c>
      <c r="U150" s="62">
        <f t="shared" si="116"/>
        <v>0.4195875</v>
      </c>
      <c r="V150" s="61">
        <v>1410300</v>
      </c>
      <c r="W150" s="47">
        <v>800000</v>
      </c>
      <c r="X150" s="49">
        <f t="shared" si="117"/>
        <v>1.762875</v>
      </c>
      <c r="Y150" s="43">
        <v>1021820</v>
      </c>
      <c r="Z150" s="43">
        <v>1250000</v>
      </c>
      <c r="AA150" s="73">
        <f t="shared" si="108"/>
        <v>0.81745599999999996</v>
      </c>
      <c r="AB150" s="61">
        <v>2033525</v>
      </c>
      <c r="AC150" s="47">
        <v>800000</v>
      </c>
      <c r="AD150" s="49">
        <f t="shared" si="118"/>
        <v>2.5419062499999998</v>
      </c>
      <c r="AE150" s="43">
        <v>1409780</v>
      </c>
      <c r="AF150" s="43">
        <v>1250000</v>
      </c>
      <c r="AG150" s="73">
        <f t="shared" si="110"/>
        <v>1.1278239999999999</v>
      </c>
      <c r="AH150" s="61">
        <v>1162210</v>
      </c>
      <c r="AI150" s="47">
        <v>900000</v>
      </c>
      <c r="AJ150" s="49">
        <f t="shared" si="119"/>
        <v>1.2913444444444444</v>
      </c>
      <c r="AK150" s="44">
        <v>1031435</v>
      </c>
      <c r="AL150" s="44">
        <v>1150000</v>
      </c>
      <c r="AM150" s="73">
        <f t="shared" si="109"/>
        <v>0.89690000000000003</v>
      </c>
      <c r="AN150" s="61">
        <v>1668410</v>
      </c>
      <c r="AO150" s="47">
        <v>900000</v>
      </c>
      <c r="AP150" s="49">
        <f t="shared" si="120"/>
        <v>1.8537888888888889</v>
      </c>
      <c r="AQ150" s="44">
        <v>640875</v>
      </c>
      <c r="AR150" s="44">
        <v>1050000</v>
      </c>
      <c r="AS150" s="62">
        <f t="shared" si="121"/>
        <v>0.61035714285714282</v>
      </c>
      <c r="AT150" s="61">
        <v>1017550</v>
      </c>
      <c r="AU150" s="47">
        <v>1000000</v>
      </c>
      <c r="AV150" s="49">
        <f t="shared" si="122"/>
        <v>1.01755</v>
      </c>
      <c r="AW150" s="44">
        <v>1118160</v>
      </c>
      <c r="AX150" s="44">
        <v>1050000</v>
      </c>
      <c r="AY150" s="62">
        <f t="shared" si="123"/>
        <v>1.0649142857142857</v>
      </c>
      <c r="AZ150" s="61">
        <v>1145255</v>
      </c>
      <c r="BA150" s="47">
        <v>1000000</v>
      </c>
      <c r="BB150" s="49">
        <f t="shared" si="124"/>
        <v>1.1452549999999999</v>
      </c>
      <c r="BC150" s="44">
        <v>684975</v>
      </c>
      <c r="BD150" s="44">
        <v>1050000</v>
      </c>
      <c r="BE150" s="62">
        <f t="shared" si="125"/>
        <v>0.65235714285714286</v>
      </c>
      <c r="BF150" s="61">
        <v>1478555</v>
      </c>
      <c r="BG150" s="47">
        <v>1000000</v>
      </c>
      <c r="BH150" s="49">
        <f t="shared" si="126"/>
        <v>1.4785550000000001</v>
      </c>
      <c r="BI150" s="44">
        <v>1255800</v>
      </c>
      <c r="BJ150" s="44">
        <v>1050000</v>
      </c>
      <c r="BK150" s="62">
        <f t="shared" si="127"/>
        <v>1.196</v>
      </c>
      <c r="BL150" s="52">
        <v>671290</v>
      </c>
      <c r="BM150" s="47">
        <v>1150000</v>
      </c>
      <c r="BN150" s="49">
        <v>0.58373043478260878</v>
      </c>
      <c r="BO150" s="47">
        <v>864045</v>
      </c>
      <c r="BP150" s="47">
        <v>1200000</v>
      </c>
      <c r="BQ150" s="49">
        <v>0.7200375</v>
      </c>
    </row>
    <row r="151" spans="1:69" s="13" customFormat="1">
      <c r="A151" s="101" t="s">
        <v>51</v>
      </c>
      <c r="B151" s="48"/>
      <c r="C151" s="103" t="s">
        <v>184</v>
      </c>
      <c r="D151" s="61"/>
      <c r="E151" s="47"/>
      <c r="F151" s="49"/>
      <c r="G151" s="47"/>
      <c r="H151" s="47"/>
      <c r="I151" s="49"/>
      <c r="J151" s="61">
        <v>412210</v>
      </c>
      <c r="K151" s="47">
        <v>550000</v>
      </c>
      <c r="L151" s="49">
        <f t="shared" si="113"/>
        <v>0.74947272727272729</v>
      </c>
      <c r="M151" s="47">
        <v>684415</v>
      </c>
      <c r="N151" s="47">
        <v>333928</v>
      </c>
      <c r="O151" s="49">
        <f t="shared" si="114"/>
        <v>2.0495885340552453</v>
      </c>
      <c r="P151" s="61">
        <v>885430</v>
      </c>
      <c r="Q151" s="47">
        <v>650000</v>
      </c>
      <c r="R151" s="49">
        <f t="shared" si="115"/>
        <v>1.3622000000000001</v>
      </c>
      <c r="S151" s="47">
        <v>362925</v>
      </c>
      <c r="T151" s="47">
        <v>550000</v>
      </c>
      <c r="U151" s="62">
        <f t="shared" si="116"/>
        <v>0.65986363636363632</v>
      </c>
      <c r="V151" s="61">
        <v>1406880</v>
      </c>
      <c r="W151" s="47">
        <v>650000</v>
      </c>
      <c r="X151" s="49">
        <f t="shared" si="117"/>
        <v>2.1644307692307692</v>
      </c>
      <c r="Y151" s="43">
        <v>787570</v>
      </c>
      <c r="Z151" s="43">
        <v>650000</v>
      </c>
      <c r="AA151" s="73">
        <f t="shared" si="108"/>
        <v>1.2116461538461538</v>
      </c>
      <c r="AB151" s="61">
        <v>539400</v>
      </c>
      <c r="AC151" s="47">
        <v>800000</v>
      </c>
      <c r="AD151" s="49">
        <f t="shared" si="118"/>
        <v>0.67425000000000002</v>
      </c>
      <c r="AE151" s="43">
        <v>463905</v>
      </c>
      <c r="AF151" s="43">
        <v>650000</v>
      </c>
      <c r="AG151" s="73">
        <f t="shared" si="110"/>
        <v>0.7137</v>
      </c>
      <c r="AH151" s="61">
        <v>341820</v>
      </c>
      <c r="AI151" s="47">
        <v>700000</v>
      </c>
      <c r="AJ151" s="49">
        <f t="shared" si="119"/>
        <v>0.4883142857142857</v>
      </c>
      <c r="AK151" s="44">
        <v>823645</v>
      </c>
      <c r="AL151" s="44">
        <v>650000</v>
      </c>
      <c r="AM151" s="73">
        <f t="shared" si="109"/>
        <v>1.2671461538461539</v>
      </c>
      <c r="AN151" s="61">
        <v>379920</v>
      </c>
      <c r="AO151" s="47">
        <v>700000</v>
      </c>
      <c r="AP151" s="49">
        <f t="shared" si="120"/>
        <v>0.54274285714285719</v>
      </c>
      <c r="AQ151" s="44">
        <v>607805</v>
      </c>
      <c r="AR151" s="44">
        <v>550000</v>
      </c>
      <c r="AS151" s="62">
        <f t="shared" si="121"/>
        <v>1.1051</v>
      </c>
      <c r="AT151" s="61">
        <v>683075</v>
      </c>
      <c r="AU151" s="47">
        <v>700000</v>
      </c>
      <c r="AV151" s="49">
        <f t="shared" si="122"/>
        <v>0.97582142857142862</v>
      </c>
      <c r="AW151" s="44">
        <v>921040</v>
      </c>
      <c r="AX151" s="44">
        <v>550000</v>
      </c>
      <c r="AY151" s="62">
        <f t="shared" si="123"/>
        <v>1.6746181818181818</v>
      </c>
      <c r="AZ151" s="61">
        <v>400925</v>
      </c>
      <c r="BA151" s="47">
        <v>700000</v>
      </c>
      <c r="BB151" s="49">
        <f t="shared" si="124"/>
        <v>0.57274999999999998</v>
      </c>
      <c r="BC151" s="44">
        <v>481425</v>
      </c>
      <c r="BD151" s="44">
        <v>550000</v>
      </c>
      <c r="BE151" s="62">
        <f t="shared" si="125"/>
        <v>0.87531818181818177</v>
      </c>
      <c r="BF151" s="61">
        <v>583785</v>
      </c>
      <c r="BG151" s="47">
        <v>700000</v>
      </c>
      <c r="BH151" s="49">
        <f t="shared" si="126"/>
        <v>0.83397857142857146</v>
      </c>
      <c r="BI151" s="44">
        <v>518390</v>
      </c>
      <c r="BJ151" s="44">
        <v>550000</v>
      </c>
      <c r="BK151" s="62">
        <f t="shared" si="127"/>
        <v>0.94252727272727277</v>
      </c>
      <c r="BL151" s="52">
        <v>722970</v>
      </c>
      <c r="BM151" s="47">
        <v>700000</v>
      </c>
      <c r="BN151" s="49">
        <v>1.0328142857142857</v>
      </c>
      <c r="BO151" s="47">
        <v>0</v>
      </c>
      <c r="BP151" s="47">
        <v>145161</v>
      </c>
      <c r="BQ151" s="49">
        <v>0</v>
      </c>
    </row>
    <row r="152" spans="1:69" s="13" customFormat="1">
      <c r="A152" s="101" t="s">
        <v>33</v>
      </c>
      <c r="B152" s="48" t="s">
        <v>48</v>
      </c>
      <c r="C152" s="103" t="s">
        <v>185</v>
      </c>
      <c r="D152" s="61"/>
      <c r="E152" s="47"/>
      <c r="F152" s="49"/>
      <c r="G152" s="47"/>
      <c r="H152" s="47"/>
      <c r="I152" s="49"/>
      <c r="J152" s="61">
        <v>861235</v>
      </c>
      <c r="K152" s="47">
        <v>850000</v>
      </c>
      <c r="L152" s="49">
        <f t="shared" si="113"/>
        <v>1.0132176470588234</v>
      </c>
      <c r="M152" s="47">
        <v>850840</v>
      </c>
      <c r="N152" s="47">
        <v>510714</v>
      </c>
      <c r="O152" s="49">
        <f t="shared" si="114"/>
        <v>1.6659813515979589</v>
      </c>
      <c r="P152" s="61">
        <v>902905</v>
      </c>
      <c r="Q152" s="47">
        <v>850000</v>
      </c>
      <c r="R152" s="49">
        <f t="shared" si="115"/>
        <v>1.0622411764705881</v>
      </c>
      <c r="S152" s="47">
        <v>1771180</v>
      </c>
      <c r="T152" s="47">
        <v>550000</v>
      </c>
      <c r="U152" s="62">
        <f t="shared" si="116"/>
        <v>3.2203272727272729</v>
      </c>
      <c r="V152" s="61">
        <v>1286185</v>
      </c>
      <c r="W152" s="47">
        <v>850000</v>
      </c>
      <c r="X152" s="49">
        <f t="shared" si="117"/>
        <v>1.5131588235294118</v>
      </c>
      <c r="Y152" s="43">
        <v>1966900</v>
      </c>
      <c r="Z152" s="43">
        <v>1000000</v>
      </c>
      <c r="AA152" s="73">
        <f t="shared" si="108"/>
        <v>1.9669000000000001</v>
      </c>
      <c r="AB152" s="61">
        <v>1970820</v>
      </c>
      <c r="AC152" s="47">
        <v>850000</v>
      </c>
      <c r="AD152" s="49">
        <f t="shared" si="118"/>
        <v>2.3186117647058824</v>
      </c>
      <c r="AE152" s="43">
        <v>2675980</v>
      </c>
      <c r="AF152" s="43">
        <v>1200000</v>
      </c>
      <c r="AG152" s="73">
        <f t="shared" si="110"/>
        <v>2.2299833333333332</v>
      </c>
      <c r="AH152" s="61">
        <v>1278625</v>
      </c>
      <c r="AI152" s="47">
        <v>850000</v>
      </c>
      <c r="AJ152" s="49">
        <f t="shared" si="119"/>
        <v>1.5042647058823528</v>
      </c>
      <c r="AK152" s="44">
        <v>1412920</v>
      </c>
      <c r="AL152" s="44">
        <v>1300000</v>
      </c>
      <c r="AM152" s="73">
        <f t="shared" si="109"/>
        <v>1.0868615384615385</v>
      </c>
      <c r="AN152" s="61">
        <v>1392125</v>
      </c>
      <c r="AO152" s="47">
        <v>850000</v>
      </c>
      <c r="AP152" s="49">
        <f t="shared" si="120"/>
        <v>1.6377941176470587</v>
      </c>
      <c r="AQ152" s="44">
        <v>1756690</v>
      </c>
      <c r="AR152" s="44">
        <v>1300000</v>
      </c>
      <c r="AS152" s="62">
        <f t="shared" si="121"/>
        <v>1.3512999999999999</v>
      </c>
      <c r="AT152" s="61">
        <v>0</v>
      </c>
      <c r="AU152" s="47">
        <v>850000</v>
      </c>
      <c r="AV152" s="49">
        <f t="shared" si="122"/>
        <v>0</v>
      </c>
      <c r="AW152" s="44">
        <v>1994790</v>
      </c>
      <c r="AX152" s="44">
        <v>1500000</v>
      </c>
      <c r="AY152" s="62">
        <f t="shared" si="123"/>
        <v>1.32986</v>
      </c>
      <c r="AZ152" s="61">
        <v>1273830</v>
      </c>
      <c r="BA152" s="47">
        <v>850000</v>
      </c>
      <c r="BB152" s="49">
        <f t="shared" si="124"/>
        <v>1.4986235294117647</v>
      </c>
      <c r="BC152" s="44">
        <v>1666785</v>
      </c>
      <c r="BD152" s="44">
        <v>1650000</v>
      </c>
      <c r="BE152" s="62">
        <f t="shared" si="125"/>
        <v>1.0101727272727272</v>
      </c>
      <c r="BF152" s="61"/>
      <c r="BG152" s="47"/>
      <c r="BH152" s="49"/>
      <c r="BI152" s="44"/>
      <c r="BJ152" s="44"/>
      <c r="BK152" s="62"/>
      <c r="BL152" s="52"/>
      <c r="BM152" s="47"/>
      <c r="BN152" s="49" t="e">
        <v>#DIV/0!</v>
      </c>
      <c r="BO152" s="47"/>
      <c r="BP152" s="47"/>
      <c r="BQ152" s="49" t="e">
        <v>#DIV/0!</v>
      </c>
    </row>
    <row r="153" spans="1:69" s="12" customFormat="1">
      <c r="A153" s="101" t="s">
        <v>31</v>
      </c>
      <c r="B153" s="48" t="s">
        <v>153</v>
      </c>
      <c r="C153" s="103" t="s">
        <v>186</v>
      </c>
      <c r="D153" s="61">
        <v>557425</v>
      </c>
      <c r="E153" s="47">
        <v>550000</v>
      </c>
      <c r="F153" s="49">
        <f t="shared" si="111"/>
        <v>1.0135000000000001</v>
      </c>
      <c r="G153" s="47">
        <v>1021655</v>
      </c>
      <c r="H153" s="47">
        <v>950000</v>
      </c>
      <c r="I153" s="49">
        <f t="shared" si="112"/>
        <v>1.0754263157894737</v>
      </c>
      <c r="J153" s="61">
        <v>699755</v>
      </c>
      <c r="K153" s="47">
        <v>950000</v>
      </c>
      <c r="L153" s="49">
        <f t="shared" si="113"/>
        <v>0.73658421052631584</v>
      </c>
      <c r="M153" s="47">
        <v>974160</v>
      </c>
      <c r="N153" s="47">
        <v>1000000</v>
      </c>
      <c r="O153" s="49">
        <f t="shared" si="114"/>
        <v>0.97416000000000003</v>
      </c>
      <c r="P153" s="61">
        <v>0</v>
      </c>
      <c r="Q153" s="47">
        <v>950000</v>
      </c>
      <c r="R153" s="49">
        <f t="shared" si="115"/>
        <v>0</v>
      </c>
      <c r="S153" s="47">
        <v>1309575</v>
      </c>
      <c r="T153" s="47">
        <v>1000000</v>
      </c>
      <c r="U153" s="62">
        <f t="shared" si="116"/>
        <v>1.3095749999999999</v>
      </c>
      <c r="V153" s="61">
        <v>3436920</v>
      </c>
      <c r="W153" s="47">
        <v>333333</v>
      </c>
      <c r="X153" s="49">
        <f t="shared" si="117"/>
        <v>10.310770310770311</v>
      </c>
      <c r="Y153" s="43">
        <v>2289915</v>
      </c>
      <c r="Z153" s="43">
        <v>1100000</v>
      </c>
      <c r="AA153" s="73">
        <f t="shared" si="108"/>
        <v>2.0817409090909091</v>
      </c>
      <c r="AB153" s="61">
        <v>3886275</v>
      </c>
      <c r="AC153" s="47">
        <v>550000</v>
      </c>
      <c r="AD153" s="49">
        <f t="shared" si="118"/>
        <v>7.0659545454545452</v>
      </c>
      <c r="AE153" s="43">
        <v>1535220</v>
      </c>
      <c r="AF153" s="43">
        <v>1300000</v>
      </c>
      <c r="AG153" s="73">
        <f t="shared" si="110"/>
        <v>1.1809384615384615</v>
      </c>
      <c r="AH153" s="61">
        <v>1469250</v>
      </c>
      <c r="AI153" s="47">
        <v>650000</v>
      </c>
      <c r="AJ153" s="49">
        <f t="shared" si="119"/>
        <v>2.2603846153846154</v>
      </c>
      <c r="AK153" s="44">
        <v>805385</v>
      </c>
      <c r="AL153" s="44">
        <v>1200000</v>
      </c>
      <c r="AM153" s="73">
        <f t="shared" si="109"/>
        <v>0.67115416666666672</v>
      </c>
      <c r="AN153" s="61">
        <v>1315875</v>
      </c>
      <c r="AO153" s="47">
        <v>800000</v>
      </c>
      <c r="AP153" s="49">
        <f t="shared" si="120"/>
        <v>1.6448437499999999</v>
      </c>
      <c r="AQ153" s="44">
        <v>1187255</v>
      </c>
      <c r="AR153" s="44">
        <v>1100000</v>
      </c>
      <c r="AS153" s="62">
        <f t="shared" si="121"/>
        <v>1.0793227272727273</v>
      </c>
      <c r="AT153" s="61">
        <v>1527435</v>
      </c>
      <c r="AU153" s="47">
        <v>1000000</v>
      </c>
      <c r="AV153" s="49">
        <f t="shared" si="122"/>
        <v>1.5274350000000001</v>
      </c>
      <c r="AW153" s="44">
        <v>431415</v>
      </c>
      <c r="AX153" s="44">
        <v>1100000</v>
      </c>
      <c r="AY153" s="62">
        <f t="shared" si="123"/>
        <v>0.39219545454545457</v>
      </c>
      <c r="AZ153" s="61">
        <v>299330</v>
      </c>
      <c r="BA153" s="47">
        <v>1100000</v>
      </c>
      <c r="BB153" s="49">
        <f t="shared" si="124"/>
        <v>0.27211818181818181</v>
      </c>
      <c r="BC153" s="44">
        <v>366635</v>
      </c>
      <c r="BD153" s="44">
        <v>1200000</v>
      </c>
      <c r="BE153" s="62">
        <f t="shared" si="125"/>
        <v>0.30552916666666668</v>
      </c>
      <c r="BF153" s="61">
        <v>934345</v>
      </c>
      <c r="BG153" s="47">
        <v>950000</v>
      </c>
      <c r="BH153" s="49">
        <f t="shared" si="126"/>
        <v>0.98352105263157896</v>
      </c>
      <c r="BI153" s="44">
        <v>709380</v>
      </c>
      <c r="BJ153" s="44">
        <v>1100000</v>
      </c>
      <c r="BK153" s="62">
        <f t="shared" si="127"/>
        <v>0.64489090909090907</v>
      </c>
      <c r="BL153" s="52">
        <v>615695</v>
      </c>
      <c r="BM153" s="47">
        <v>950000</v>
      </c>
      <c r="BN153" s="49">
        <v>0.64810000000000001</v>
      </c>
      <c r="BO153" s="47">
        <v>1246810</v>
      </c>
      <c r="BP153" s="47">
        <v>950000</v>
      </c>
      <c r="BQ153" s="49">
        <v>1.3124315789473684</v>
      </c>
    </row>
    <row r="154" spans="1:69" s="13" customFormat="1">
      <c r="A154" s="101" t="s">
        <v>51</v>
      </c>
      <c r="B154" s="48" t="s">
        <v>133</v>
      </c>
      <c r="C154" s="103" t="s">
        <v>187</v>
      </c>
      <c r="D154" s="61">
        <v>48190</v>
      </c>
      <c r="E154" s="47">
        <v>500000</v>
      </c>
      <c r="F154" s="49">
        <f t="shared" si="111"/>
        <v>9.6379999999999993E-2</v>
      </c>
      <c r="G154" s="47">
        <v>0</v>
      </c>
      <c r="H154" s="47">
        <v>550000</v>
      </c>
      <c r="I154" s="49">
        <f t="shared" si="112"/>
        <v>0</v>
      </c>
      <c r="J154" s="61">
        <v>46485</v>
      </c>
      <c r="K154" s="47">
        <v>500000</v>
      </c>
      <c r="L154" s="49">
        <f t="shared" si="113"/>
        <v>9.2969999999999997E-2</v>
      </c>
      <c r="M154" s="47">
        <v>0</v>
      </c>
      <c r="N154" s="47">
        <v>550000</v>
      </c>
      <c r="O154" s="49">
        <f t="shared" si="114"/>
        <v>0</v>
      </c>
      <c r="P154" s="61">
        <v>86980</v>
      </c>
      <c r="Q154" s="47">
        <v>500000</v>
      </c>
      <c r="R154" s="49">
        <f t="shared" si="115"/>
        <v>0.17396</v>
      </c>
      <c r="S154" s="47">
        <v>347045</v>
      </c>
      <c r="T154" s="47">
        <v>550000</v>
      </c>
      <c r="U154" s="62">
        <f t="shared" si="116"/>
        <v>0.63099090909090905</v>
      </c>
      <c r="V154" s="61">
        <v>1173665</v>
      </c>
      <c r="W154" s="47">
        <v>500000</v>
      </c>
      <c r="X154" s="49">
        <f t="shared" si="117"/>
        <v>2.3473299999999999</v>
      </c>
      <c r="Y154" s="43">
        <v>0</v>
      </c>
      <c r="Z154" s="43">
        <v>600000</v>
      </c>
      <c r="AA154" s="73">
        <f t="shared" si="108"/>
        <v>0</v>
      </c>
      <c r="AB154" s="61">
        <v>683245</v>
      </c>
      <c r="AC154" s="47">
        <v>500000</v>
      </c>
      <c r="AD154" s="49">
        <f t="shared" si="118"/>
        <v>1.36649</v>
      </c>
      <c r="AE154" s="43">
        <v>643080</v>
      </c>
      <c r="AF154" s="43">
        <v>425806</v>
      </c>
      <c r="AG154" s="73">
        <f t="shared" si="110"/>
        <v>1.5102652381601012</v>
      </c>
      <c r="AH154" s="61">
        <v>132775</v>
      </c>
      <c r="AI154" s="47">
        <v>500000</v>
      </c>
      <c r="AJ154" s="49">
        <f t="shared" si="119"/>
        <v>0.26555000000000001</v>
      </c>
      <c r="AK154" s="44">
        <v>559780</v>
      </c>
      <c r="AL154" s="44">
        <v>550000</v>
      </c>
      <c r="AM154" s="73">
        <f t="shared" si="109"/>
        <v>1.0177818181818181</v>
      </c>
      <c r="AN154" s="61">
        <v>116080</v>
      </c>
      <c r="AO154" s="47">
        <v>500000</v>
      </c>
      <c r="AP154" s="49">
        <f t="shared" si="120"/>
        <v>0.23216000000000001</v>
      </c>
      <c r="AQ154" s="44">
        <v>883220</v>
      </c>
      <c r="AR154" s="44">
        <v>600000</v>
      </c>
      <c r="AS154" s="62">
        <f t="shared" si="121"/>
        <v>1.4720333333333333</v>
      </c>
      <c r="AT154" s="61">
        <v>127875</v>
      </c>
      <c r="AU154" s="47">
        <v>500000</v>
      </c>
      <c r="AV154" s="49">
        <f t="shared" si="122"/>
        <v>0.25574999999999998</v>
      </c>
      <c r="AW154" s="44">
        <v>810950</v>
      </c>
      <c r="AX154" s="44">
        <v>600000</v>
      </c>
      <c r="AY154" s="62">
        <f t="shared" si="123"/>
        <v>1.3515833333333334</v>
      </c>
      <c r="AZ154" s="61">
        <v>130675</v>
      </c>
      <c r="BA154" s="47">
        <v>500000</v>
      </c>
      <c r="BB154" s="49">
        <f t="shared" si="124"/>
        <v>0.26135000000000003</v>
      </c>
      <c r="BC154" s="44">
        <v>1277845</v>
      </c>
      <c r="BD154" s="44">
        <v>600000</v>
      </c>
      <c r="BE154" s="62">
        <f t="shared" si="125"/>
        <v>2.1297416666666669</v>
      </c>
      <c r="BF154" s="61">
        <v>195465</v>
      </c>
      <c r="BG154" s="47">
        <v>500000</v>
      </c>
      <c r="BH154" s="49">
        <f t="shared" si="126"/>
        <v>0.39093</v>
      </c>
      <c r="BI154" s="44">
        <v>793525</v>
      </c>
      <c r="BJ154" s="44">
        <v>700000</v>
      </c>
      <c r="BK154" s="62">
        <f t="shared" si="127"/>
        <v>1.1336071428571428</v>
      </c>
      <c r="BL154" s="52">
        <v>865735</v>
      </c>
      <c r="BM154" s="47">
        <v>500000</v>
      </c>
      <c r="BN154" s="49">
        <v>1.7314700000000001</v>
      </c>
      <c r="BO154" s="47">
        <v>658305</v>
      </c>
      <c r="BP154" s="47">
        <v>500000</v>
      </c>
      <c r="BQ154" s="49">
        <v>1.3166100000000001</v>
      </c>
    </row>
    <row r="155" spans="1:69" s="12" customFormat="1">
      <c r="A155" s="101" t="s">
        <v>188</v>
      </c>
      <c r="B155" s="48"/>
      <c r="C155" s="103" t="s">
        <v>189</v>
      </c>
      <c r="D155" s="61"/>
      <c r="E155" s="47"/>
      <c r="F155" s="49"/>
      <c r="G155" s="47"/>
      <c r="H155" s="47"/>
      <c r="I155" s="49"/>
      <c r="J155" s="61"/>
      <c r="K155" s="47"/>
      <c r="L155" s="49"/>
      <c r="M155" s="47"/>
      <c r="N155" s="47"/>
      <c r="O155" s="49"/>
      <c r="P155" s="61"/>
      <c r="Q155" s="47"/>
      <c r="R155" s="49"/>
      <c r="S155" s="47"/>
      <c r="T155" s="47"/>
      <c r="U155" s="62"/>
      <c r="V155" s="61"/>
      <c r="W155" s="47"/>
      <c r="X155" s="49"/>
      <c r="Y155" s="43"/>
      <c r="Z155" s="43"/>
      <c r="AA155" s="73"/>
      <c r="AB155" s="61"/>
      <c r="AC155" s="47"/>
      <c r="AD155" s="49"/>
      <c r="AE155" s="43"/>
      <c r="AF155" s="43"/>
      <c r="AG155" s="73"/>
      <c r="AH155" s="61"/>
      <c r="AI155" s="47"/>
      <c r="AJ155" s="49"/>
      <c r="AK155" s="44"/>
      <c r="AL155" s="44"/>
      <c r="AM155" s="73"/>
      <c r="AN155" s="61"/>
      <c r="AO155" s="47"/>
      <c r="AP155" s="49"/>
      <c r="AQ155" s="44"/>
      <c r="AR155" s="44"/>
      <c r="AS155" s="62"/>
      <c r="AT155" s="61"/>
      <c r="AU155" s="47"/>
      <c r="AV155" s="49"/>
      <c r="AW155" s="44"/>
      <c r="AX155" s="44"/>
      <c r="AY155" s="62"/>
      <c r="AZ155" s="61"/>
      <c r="BA155" s="47"/>
      <c r="BB155" s="49"/>
      <c r="BC155" s="44"/>
      <c r="BD155" s="44"/>
      <c r="BE155" s="62"/>
      <c r="BF155" s="61"/>
      <c r="BG155" s="47"/>
      <c r="BH155" s="49"/>
      <c r="BI155" s="44"/>
      <c r="BJ155" s="44"/>
      <c r="BK155" s="62"/>
      <c r="BL155" s="52"/>
      <c r="BM155" s="47"/>
      <c r="BN155" s="49"/>
      <c r="BO155" s="47">
        <v>36890</v>
      </c>
      <c r="BP155" s="47">
        <v>193548</v>
      </c>
      <c r="BQ155" s="49">
        <v>0.19059871453076241</v>
      </c>
    </row>
    <row r="156" spans="1:69" s="13" customFormat="1">
      <c r="A156" s="101" t="s">
        <v>31</v>
      </c>
      <c r="B156" s="48" t="s">
        <v>153</v>
      </c>
      <c r="C156" s="103" t="s">
        <v>190</v>
      </c>
      <c r="D156" s="61">
        <v>209770</v>
      </c>
      <c r="E156" s="47">
        <v>500000</v>
      </c>
      <c r="F156" s="49">
        <f t="shared" si="111"/>
        <v>0.41954000000000002</v>
      </c>
      <c r="G156" s="47">
        <v>509920</v>
      </c>
      <c r="H156" s="47">
        <v>550000</v>
      </c>
      <c r="I156" s="49">
        <f t="shared" si="112"/>
        <v>0.92712727272727269</v>
      </c>
      <c r="J156" s="61">
        <v>216765</v>
      </c>
      <c r="K156" s="47">
        <v>550000</v>
      </c>
      <c r="L156" s="49">
        <f t="shared" si="113"/>
        <v>0.39411818181818181</v>
      </c>
      <c r="M156" s="47">
        <v>77185</v>
      </c>
      <c r="N156" s="47">
        <v>600000</v>
      </c>
      <c r="O156" s="49">
        <f t="shared" si="114"/>
        <v>0.12864166666666665</v>
      </c>
      <c r="P156" s="61">
        <v>207855</v>
      </c>
      <c r="Q156" s="47">
        <v>550000</v>
      </c>
      <c r="R156" s="49">
        <f t="shared" si="115"/>
        <v>0.37791818181818182</v>
      </c>
      <c r="S156" s="47">
        <v>452515</v>
      </c>
      <c r="T156" s="47">
        <v>600000</v>
      </c>
      <c r="U156" s="62">
        <f t="shared" si="116"/>
        <v>0.7541916666666667</v>
      </c>
      <c r="V156" s="61">
        <v>1827920</v>
      </c>
      <c r="W156" s="47">
        <v>550000</v>
      </c>
      <c r="X156" s="49">
        <f t="shared" si="117"/>
        <v>3.3234909090909093</v>
      </c>
      <c r="Y156" s="43">
        <v>1082200</v>
      </c>
      <c r="Z156" s="43">
        <v>650000</v>
      </c>
      <c r="AA156" s="73">
        <f t="shared" si="108"/>
        <v>1.6649230769230769</v>
      </c>
      <c r="AB156" s="61">
        <v>2662525</v>
      </c>
      <c r="AC156" s="47">
        <v>800000</v>
      </c>
      <c r="AD156" s="49">
        <f t="shared" si="118"/>
        <v>3.3281562500000001</v>
      </c>
      <c r="AE156" s="43">
        <v>657075</v>
      </c>
      <c r="AF156" s="43">
        <v>650000</v>
      </c>
      <c r="AG156" s="73">
        <f t="shared" si="110"/>
        <v>1.0108846153846154</v>
      </c>
      <c r="AH156" s="61">
        <v>700875</v>
      </c>
      <c r="AI156" s="47">
        <v>900000</v>
      </c>
      <c r="AJ156" s="49">
        <f t="shared" si="119"/>
        <v>0.77875000000000005</v>
      </c>
      <c r="AK156" s="44">
        <v>493530</v>
      </c>
      <c r="AL156" s="44">
        <v>600000</v>
      </c>
      <c r="AM156" s="73">
        <f t="shared" si="109"/>
        <v>0.82255</v>
      </c>
      <c r="AN156" s="61">
        <v>412340</v>
      </c>
      <c r="AO156" s="47">
        <v>900000</v>
      </c>
      <c r="AP156" s="49">
        <f t="shared" si="120"/>
        <v>0.45815555555555554</v>
      </c>
      <c r="AQ156" s="44">
        <v>207845</v>
      </c>
      <c r="AR156" s="44">
        <v>600000</v>
      </c>
      <c r="AS156" s="62">
        <f t="shared" si="121"/>
        <v>0.34640833333333332</v>
      </c>
      <c r="AT156" s="61">
        <v>97085</v>
      </c>
      <c r="AU156" s="47">
        <v>800000</v>
      </c>
      <c r="AV156" s="49">
        <f t="shared" si="122"/>
        <v>0.12135625</v>
      </c>
      <c r="AW156" s="44">
        <v>411345</v>
      </c>
      <c r="AX156" s="44">
        <v>600000</v>
      </c>
      <c r="AY156" s="62">
        <f t="shared" si="123"/>
        <v>0.68557500000000005</v>
      </c>
      <c r="AZ156" s="61">
        <v>72590</v>
      </c>
      <c r="BA156" s="47">
        <v>133333</v>
      </c>
      <c r="BB156" s="49">
        <f t="shared" si="124"/>
        <v>0.5444263610659027</v>
      </c>
      <c r="BC156" s="44">
        <v>180665</v>
      </c>
      <c r="BD156" s="44">
        <v>600000</v>
      </c>
      <c r="BE156" s="62">
        <f t="shared" si="125"/>
        <v>0.30110833333333331</v>
      </c>
      <c r="BF156" s="61">
        <v>305240</v>
      </c>
      <c r="BG156" s="47">
        <v>500000</v>
      </c>
      <c r="BH156" s="49">
        <f t="shared" si="126"/>
        <v>0.61048000000000002</v>
      </c>
      <c r="BI156" s="44">
        <v>146370</v>
      </c>
      <c r="BJ156" s="44">
        <v>600000</v>
      </c>
      <c r="BK156" s="62">
        <f t="shared" si="127"/>
        <v>0.24395</v>
      </c>
      <c r="BL156" s="52">
        <v>403345</v>
      </c>
      <c r="BM156" s="47">
        <v>500000</v>
      </c>
      <c r="BN156" s="49">
        <v>0.80669000000000002</v>
      </c>
      <c r="BO156" s="47">
        <v>149275</v>
      </c>
      <c r="BP156" s="47">
        <v>500000</v>
      </c>
      <c r="BQ156" s="49">
        <v>0.29855000000000004</v>
      </c>
    </row>
    <row r="157" spans="1:69" s="12" customFormat="1">
      <c r="A157" s="101" t="s">
        <v>31</v>
      </c>
      <c r="B157" s="48" t="s">
        <v>153</v>
      </c>
      <c r="C157" s="103" t="s">
        <v>191</v>
      </c>
      <c r="D157" s="61">
        <v>152475</v>
      </c>
      <c r="E157" s="47">
        <v>500000</v>
      </c>
      <c r="F157" s="49">
        <f t="shared" si="111"/>
        <v>0.30495</v>
      </c>
      <c r="G157" s="47">
        <v>311345</v>
      </c>
      <c r="H157" s="47">
        <v>600000</v>
      </c>
      <c r="I157" s="49">
        <f t="shared" si="112"/>
        <v>0.5189083333333333</v>
      </c>
      <c r="J157" s="61">
        <v>259250</v>
      </c>
      <c r="K157" s="47">
        <v>550000</v>
      </c>
      <c r="L157" s="49">
        <f t="shared" si="113"/>
        <v>0.47136363636363637</v>
      </c>
      <c r="M157" s="47">
        <v>513715</v>
      </c>
      <c r="N157" s="47">
        <v>600000</v>
      </c>
      <c r="O157" s="49">
        <f t="shared" si="114"/>
        <v>0.85619166666666668</v>
      </c>
      <c r="P157" s="61">
        <v>203265</v>
      </c>
      <c r="Q157" s="47">
        <v>550000</v>
      </c>
      <c r="R157" s="49">
        <f t="shared" si="115"/>
        <v>0.36957272727272727</v>
      </c>
      <c r="S157" s="47">
        <v>526085</v>
      </c>
      <c r="T157" s="47">
        <v>600000</v>
      </c>
      <c r="U157" s="62">
        <f t="shared" si="116"/>
        <v>0.8768083333333333</v>
      </c>
      <c r="V157" s="61">
        <v>1914115</v>
      </c>
      <c r="W157" s="47">
        <v>550000</v>
      </c>
      <c r="X157" s="49">
        <f t="shared" si="117"/>
        <v>3.4802090909090908</v>
      </c>
      <c r="Y157" s="43">
        <v>1336480</v>
      </c>
      <c r="Z157" s="43">
        <v>600000</v>
      </c>
      <c r="AA157" s="73">
        <f t="shared" si="108"/>
        <v>2.2274666666666665</v>
      </c>
      <c r="AB157" s="61">
        <v>1843295</v>
      </c>
      <c r="AC157" s="47">
        <v>700000</v>
      </c>
      <c r="AD157" s="49">
        <f t="shared" si="118"/>
        <v>2.6332785714285714</v>
      </c>
      <c r="AE157" s="43">
        <v>1213095</v>
      </c>
      <c r="AF157" s="43">
        <v>700000</v>
      </c>
      <c r="AG157" s="73">
        <f t="shared" si="110"/>
        <v>1.7329928571428572</v>
      </c>
      <c r="AH157" s="61">
        <v>753195</v>
      </c>
      <c r="AI157" s="47">
        <v>800000</v>
      </c>
      <c r="AJ157" s="49">
        <f t="shared" si="119"/>
        <v>0.94149375000000002</v>
      </c>
      <c r="AK157" s="44">
        <v>884545</v>
      </c>
      <c r="AL157" s="44">
        <v>750000</v>
      </c>
      <c r="AM157" s="73">
        <f t="shared" si="109"/>
        <v>1.1793933333333333</v>
      </c>
      <c r="AN157" s="61">
        <v>502015</v>
      </c>
      <c r="AO157" s="47">
        <v>800000</v>
      </c>
      <c r="AP157" s="49">
        <f t="shared" si="120"/>
        <v>0.62751875000000001</v>
      </c>
      <c r="AQ157" s="44">
        <v>309140</v>
      </c>
      <c r="AR157" s="44">
        <v>750000</v>
      </c>
      <c r="AS157" s="62">
        <f t="shared" si="121"/>
        <v>0.41218666666666665</v>
      </c>
      <c r="AT157" s="61">
        <v>1064960</v>
      </c>
      <c r="AU157" s="47">
        <v>800000</v>
      </c>
      <c r="AV157" s="49">
        <f t="shared" si="122"/>
        <v>1.3311999999999999</v>
      </c>
      <c r="AW157" s="44">
        <v>554000</v>
      </c>
      <c r="AX157" s="44">
        <v>750000</v>
      </c>
      <c r="AY157" s="62">
        <f t="shared" si="123"/>
        <v>0.73866666666666669</v>
      </c>
      <c r="AZ157" s="61">
        <v>241365</v>
      </c>
      <c r="BA157" s="47">
        <v>950000</v>
      </c>
      <c r="BB157" s="49">
        <f t="shared" si="124"/>
        <v>0.25406842105263155</v>
      </c>
      <c r="BC157" s="44">
        <v>275955</v>
      </c>
      <c r="BD157" s="44">
        <v>750000</v>
      </c>
      <c r="BE157" s="62">
        <f t="shared" si="125"/>
        <v>0.36793999999999999</v>
      </c>
      <c r="BF157" s="61">
        <v>508830</v>
      </c>
      <c r="BG157" s="47">
        <v>800000</v>
      </c>
      <c r="BH157" s="49">
        <f t="shared" si="126"/>
        <v>0.63603750000000003</v>
      </c>
      <c r="BI157" s="44">
        <v>530815</v>
      </c>
      <c r="BJ157" s="44">
        <v>750000</v>
      </c>
      <c r="BK157" s="62">
        <f t="shared" si="127"/>
        <v>0.70775333333333335</v>
      </c>
      <c r="BL157" s="52">
        <v>260365</v>
      </c>
      <c r="BM157" s="47">
        <v>700000</v>
      </c>
      <c r="BN157" s="49">
        <v>0.37195</v>
      </c>
      <c r="BO157" s="47">
        <v>254160</v>
      </c>
      <c r="BP157" s="47">
        <v>600000</v>
      </c>
      <c r="BQ157" s="49">
        <v>0.42360000000000003</v>
      </c>
    </row>
    <row r="158" spans="1:69" s="12" customFormat="1">
      <c r="A158" s="101" t="s">
        <v>31</v>
      </c>
      <c r="B158" s="48" t="s">
        <v>153</v>
      </c>
      <c r="C158" s="103" t="s">
        <v>192</v>
      </c>
      <c r="D158" s="61">
        <v>382245</v>
      </c>
      <c r="E158" s="47">
        <v>850000</v>
      </c>
      <c r="F158" s="49">
        <f t="shared" si="111"/>
        <v>0.44969999999999999</v>
      </c>
      <c r="G158" s="47">
        <v>739785</v>
      </c>
      <c r="H158" s="47">
        <v>950000</v>
      </c>
      <c r="I158" s="49">
        <f t="shared" si="112"/>
        <v>0.77872105263157898</v>
      </c>
      <c r="J158" s="61">
        <v>774810</v>
      </c>
      <c r="K158" s="47">
        <v>850000</v>
      </c>
      <c r="L158" s="49">
        <f t="shared" si="113"/>
        <v>0.91154117647058819</v>
      </c>
      <c r="M158" s="47">
        <v>816585</v>
      </c>
      <c r="N158" s="47">
        <v>950000</v>
      </c>
      <c r="O158" s="49">
        <f t="shared" si="114"/>
        <v>0.85956315789473681</v>
      </c>
      <c r="P158" s="61">
        <v>678595</v>
      </c>
      <c r="Q158" s="47">
        <v>850000</v>
      </c>
      <c r="R158" s="49">
        <f t="shared" si="115"/>
        <v>0.79834705882352941</v>
      </c>
      <c r="S158" s="47">
        <v>1307315</v>
      </c>
      <c r="T158" s="47">
        <v>950000</v>
      </c>
      <c r="U158" s="62">
        <f t="shared" si="116"/>
        <v>1.376121052631579</v>
      </c>
      <c r="V158" s="61">
        <v>2986745</v>
      </c>
      <c r="W158" s="47">
        <v>850000</v>
      </c>
      <c r="X158" s="49">
        <f t="shared" si="117"/>
        <v>3.5138176470588234</v>
      </c>
      <c r="Y158" s="43">
        <v>1294885</v>
      </c>
      <c r="Z158" s="43">
        <v>1150000</v>
      </c>
      <c r="AA158" s="73">
        <f t="shared" si="108"/>
        <v>1.1259869565217391</v>
      </c>
      <c r="AB158" s="61">
        <v>2048685</v>
      </c>
      <c r="AC158" s="47">
        <v>1050000</v>
      </c>
      <c r="AD158" s="49">
        <f t="shared" si="118"/>
        <v>1.9511285714285713</v>
      </c>
      <c r="AE158" s="43">
        <v>1269110</v>
      </c>
      <c r="AF158" s="43">
        <v>1150000</v>
      </c>
      <c r="AG158" s="73">
        <f t="shared" si="110"/>
        <v>1.1035739130434783</v>
      </c>
      <c r="AH158" s="61">
        <v>981135</v>
      </c>
      <c r="AI158" s="47">
        <v>1100000</v>
      </c>
      <c r="AJ158" s="49">
        <f t="shared" si="119"/>
        <v>0.89194090909090906</v>
      </c>
      <c r="AK158" s="44">
        <v>1028055</v>
      </c>
      <c r="AL158" s="44">
        <v>1050000</v>
      </c>
      <c r="AM158" s="73">
        <f t="shared" si="109"/>
        <v>0.97909999999999997</v>
      </c>
      <c r="AN158" s="61">
        <v>2663470</v>
      </c>
      <c r="AO158" s="47">
        <v>1100000</v>
      </c>
      <c r="AP158" s="49">
        <f t="shared" si="120"/>
        <v>2.4213363636363638</v>
      </c>
      <c r="AQ158" s="44">
        <v>1212735</v>
      </c>
      <c r="AR158" s="44">
        <v>950000</v>
      </c>
      <c r="AS158" s="62">
        <f t="shared" si="121"/>
        <v>1.2765631578947367</v>
      </c>
      <c r="AT158" s="61">
        <v>1258905</v>
      </c>
      <c r="AU158" s="47">
        <v>1300000</v>
      </c>
      <c r="AV158" s="49">
        <f t="shared" si="122"/>
        <v>0.96838846153846159</v>
      </c>
      <c r="AW158" s="44">
        <v>953175</v>
      </c>
      <c r="AX158" s="44">
        <v>1150000</v>
      </c>
      <c r="AY158" s="62">
        <f t="shared" si="123"/>
        <v>0.82884782608695651</v>
      </c>
      <c r="AZ158" s="61">
        <v>970165</v>
      </c>
      <c r="BA158" s="47">
        <v>1300000</v>
      </c>
      <c r="BB158" s="49">
        <f t="shared" si="124"/>
        <v>0.74628076923076925</v>
      </c>
      <c r="BC158" s="44">
        <v>589905</v>
      </c>
      <c r="BD158" s="44">
        <v>1150000</v>
      </c>
      <c r="BE158" s="62">
        <f t="shared" si="125"/>
        <v>0.51296086956521736</v>
      </c>
      <c r="BF158" s="61">
        <v>931260</v>
      </c>
      <c r="BG158" s="47">
        <v>1150000</v>
      </c>
      <c r="BH158" s="49">
        <f t="shared" si="126"/>
        <v>0.80979130434782609</v>
      </c>
      <c r="BI158" s="44">
        <v>863070</v>
      </c>
      <c r="BJ158" s="44">
        <v>1150000</v>
      </c>
      <c r="BK158" s="62">
        <f t="shared" si="127"/>
        <v>0.75049565217391301</v>
      </c>
      <c r="BL158" s="52">
        <v>762520</v>
      </c>
      <c r="BM158" s="47">
        <v>1050000</v>
      </c>
      <c r="BN158" s="49">
        <v>0.72620952380952386</v>
      </c>
      <c r="BO158" s="47">
        <v>350235</v>
      </c>
      <c r="BP158" s="47">
        <v>1050000</v>
      </c>
      <c r="BQ158" s="49">
        <v>0.33355714285714289</v>
      </c>
    </row>
    <row r="159" spans="1:69" s="13" customFormat="1">
      <c r="A159" s="101" t="s">
        <v>31</v>
      </c>
      <c r="B159" s="48"/>
      <c r="C159" s="103" t="s">
        <v>193</v>
      </c>
      <c r="D159" s="61"/>
      <c r="E159" s="47"/>
      <c r="F159" s="49"/>
      <c r="G159" s="47"/>
      <c r="H159" s="47"/>
      <c r="I159" s="49"/>
      <c r="J159" s="61">
        <v>53095</v>
      </c>
      <c r="K159" s="47">
        <v>124137</v>
      </c>
      <c r="L159" s="49">
        <f t="shared" si="113"/>
        <v>0.42771293006919775</v>
      </c>
      <c r="M159" s="47">
        <v>634300</v>
      </c>
      <c r="N159" s="47">
        <v>900000</v>
      </c>
      <c r="O159" s="49">
        <f t="shared" si="114"/>
        <v>0.70477777777777773</v>
      </c>
      <c r="P159" s="61">
        <v>335845</v>
      </c>
      <c r="Q159" s="47">
        <v>500000</v>
      </c>
      <c r="R159" s="49">
        <f t="shared" si="115"/>
        <v>0.67169000000000001</v>
      </c>
      <c r="S159" s="47">
        <v>1002745</v>
      </c>
      <c r="T159" s="47">
        <v>900000</v>
      </c>
      <c r="U159" s="62">
        <f t="shared" si="116"/>
        <v>1.1141611111111112</v>
      </c>
      <c r="V159" s="61">
        <v>1726530</v>
      </c>
      <c r="W159" s="47">
        <v>550000</v>
      </c>
      <c r="X159" s="49">
        <f t="shared" si="117"/>
        <v>3.1391454545454547</v>
      </c>
      <c r="Y159" s="43">
        <v>2139385</v>
      </c>
      <c r="Z159" s="43">
        <v>950000</v>
      </c>
      <c r="AA159" s="73">
        <f t="shared" si="108"/>
        <v>2.2519842105263157</v>
      </c>
      <c r="AB159" s="61">
        <v>1564705</v>
      </c>
      <c r="AC159" s="47">
        <v>750000</v>
      </c>
      <c r="AD159" s="49">
        <f t="shared" si="118"/>
        <v>2.0862733333333332</v>
      </c>
      <c r="AE159" s="43">
        <v>1909915</v>
      </c>
      <c r="AF159" s="43">
        <v>1050000</v>
      </c>
      <c r="AG159" s="73">
        <f t="shared" si="110"/>
        <v>1.8189666666666666</v>
      </c>
      <c r="AH159" s="61">
        <v>1394595</v>
      </c>
      <c r="AI159" s="47">
        <v>850000</v>
      </c>
      <c r="AJ159" s="49">
        <f t="shared" si="119"/>
        <v>1.6407</v>
      </c>
      <c r="AK159" s="44">
        <v>1183195</v>
      </c>
      <c r="AL159" s="44">
        <v>1100000</v>
      </c>
      <c r="AM159" s="73">
        <f t="shared" si="109"/>
        <v>1.0756318181818181</v>
      </c>
      <c r="AN159" s="61">
        <v>1225330</v>
      </c>
      <c r="AO159" s="47">
        <v>950000</v>
      </c>
      <c r="AP159" s="49">
        <f t="shared" si="120"/>
        <v>1.289821052631579</v>
      </c>
      <c r="AQ159" s="44">
        <v>735480</v>
      </c>
      <c r="AR159" s="44">
        <v>1050000</v>
      </c>
      <c r="AS159" s="62">
        <f t="shared" si="121"/>
        <v>0.70045714285714289</v>
      </c>
      <c r="AT159" s="61">
        <v>993745</v>
      </c>
      <c r="AU159" s="47">
        <v>950000</v>
      </c>
      <c r="AV159" s="49">
        <f t="shared" si="122"/>
        <v>1.0460473684210527</v>
      </c>
      <c r="AW159" s="44">
        <v>958735</v>
      </c>
      <c r="AX159" s="44">
        <v>1050000</v>
      </c>
      <c r="AY159" s="62">
        <f t="shared" si="123"/>
        <v>0.91308095238095233</v>
      </c>
      <c r="AZ159" s="61">
        <v>329550</v>
      </c>
      <c r="BA159" s="47">
        <v>950000</v>
      </c>
      <c r="BB159" s="49">
        <f t="shared" si="124"/>
        <v>0.34689473684210526</v>
      </c>
      <c r="BC159" s="44">
        <v>518995</v>
      </c>
      <c r="BD159" s="44">
        <v>1200000</v>
      </c>
      <c r="BE159" s="62">
        <f t="shared" si="125"/>
        <v>0.43249583333333336</v>
      </c>
      <c r="BF159" s="61">
        <v>1190030</v>
      </c>
      <c r="BG159" s="47">
        <v>850000</v>
      </c>
      <c r="BH159" s="49">
        <f t="shared" si="126"/>
        <v>1.400035294117647</v>
      </c>
      <c r="BI159" s="44">
        <v>810245</v>
      </c>
      <c r="BJ159" s="44">
        <v>1200000</v>
      </c>
      <c r="BK159" s="62">
        <f t="shared" si="127"/>
        <v>0.67520416666666672</v>
      </c>
      <c r="BL159" s="52">
        <v>568925</v>
      </c>
      <c r="BM159" s="47">
        <v>1000000</v>
      </c>
      <c r="BN159" s="49">
        <v>0.56892500000000001</v>
      </c>
      <c r="BO159" s="47">
        <v>735990</v>
      </c>
      <c r="BP159" s="47">
        <v>1000000</v>
      </c>
      <c r="BQ159" s="49">
        <v>0.73599000000000003</v>
      </c>
    </row>
    <row r="160" spans="1:69" s="12" customFormat="1">
      <c r="A160" s="101" t="s">
        <v>31</v>
      </c>
      <c r="B160" s="48"/>
      <c r="C160" s="103" t="s">
        <v>194</v>
      </c>
      <c r="D160" s="61"/>
      <c r="E160" s="47"/>
      <c r="F160" s="49"/>
      <c r="G160" s="47"/>
      <c r="H160" s="47"/>
      <c r="I160" s="49"/>
      <c r="J160" s="61"/>
      <c r="K160" s="47"/>
      <c r="L160" s="49"/>
      <c r="M160" s="47"/>
      <c r="N160" s="47"/>
      <c r="O160" s="49"/>
      <c r="P160" s="61"/>
      <c r="Q160" s="47"/>
      <c r="R160" s="49"/>
      <c r="S160" s="47"/>
      <c r="T160" s="47"/>
      <c r="U160" s="62"/>
      <c r="V160" s="61"/>
      <c r="W160" s="47"/>
      <c r="X160" s="49"/>
      <c r="Y160" s="43"/>
      <c r="Z160" s="43"/>
      <c r="AA160" s="73"/>
      <c r="AB160" s="61"/>
      <c r="AC160" s="47"/>
      <c r="AD160" s="49"/>
      <c r="AE160" s="43"/>
      <c r="AF160" s="43"/>
      <c r="AG160" s="73"/>
      <c r="AH160" s="61"/>
      <c r="AI160" s="47"/>
      <c r="AJ160" s="49"/>
      <c r="AK160" s="44"/>
      <c r="AL160" s="44"/>
      <c r="AM160" s="73"/>
      <c r="AN160" s="61"/>
      <c r="AO160" s="47"/>
      <c r="AP160" s="49"/>
      <c r="AQ160" s="44"/>
      <c r="AR160" s="44"/>
      <c r="AS160" s="62"/>
      <c r="AT160" s="61"/>
      <c r="AU160" s="47"/>
      <c r="AV160" s="49"/>
      <c r="AW160" s="44"/>
      <c r="AX160" s="44"/>
      <c r="AY160" s="62"/>
      <c r="AZ160" s="61"/>
      <c r="BA160" s="47"/>
      <c r="BB160" s="49"/>
      <c r="BC160" s="44"/>
      <c r="BD160" s="44"/>
      <c r="BE160" s="62"/>
      <c r="BF160" s="61"/>
      <c r="BG160" s="47"/>
      <c r="BH160" s="49"/>
      <c r="BI160" s="44"/>
      <c r="BJ160" s="44"/>
      <c r="BK160" s="62"/>
      <c r="BL160" s="52">
        <v>68995</v>
      </c>
      <c r="BM160" s="47">
        <v>383333</v>
      </c>
      <c r="BN160" s="49">
        <v>0.17998711303227222</v>
      </c>
      <c r="BO160" s="47">
        <v>341840</v>
      </c>
      <c r="BP160" s="47">
        <v>550000</v>
      </c>
      <c r="BQ160" s="49">
        <v>0.62152727272727282</v>
      </c>
    </row>
    <row r="161" spans="1:69" s="12" customFormat="1">
      <c r="A161" s="101" t="s">
        <v>33</v>
      </c>
      <c r="B161" s="48" t="s">
        <v>48</v>
      </c>
      <c r="C161" s="103" t="s">
        <v>195</v>
      </c>
      <c r="D161" s="61">
        <v>1277765</v>
      </c>
      <c r="E161" s="47">
        <v>1200000</v>
      </c>
      <c r="F161" s="49">
        <f t="shared" si="111"/>
        <v>1.0648041666666668</v>
      </c>
      <c r="G161" s="47">
        <v>1552530</v>
      </c>
      <c r="H161" s="47">
        <v>1500000</v>
      </c>
      <c r="I161" s="49">
        <f t="shared" si="112"/>
        <v>1.0350200000000001</v>
      </c>
      <c r="J161" s="61">
        <v>1253080</v>
      </c>
      <c r="K161" s="47">
        <v>1350000</v>
      </c>
      <c r="L161" s="49">
        <f t="shared" si="113"/>
        <v>0.92820740740740737</v>
      </c>
      <c r="M161" s="47">
        <v>956845</v>
      </c>
      <c r="N161" s="47">
        <v>1500000</v>
      </c>
      <c r="O161" s="49">
        <f t="shared" si="114"/>
        <v>0.63789666666666667</v>
      </c>
      <c r="P161" s="61">
        <v>2017325</v>
      </c>
      <c r="Q161" s="47">
        <v>1350000</v>
      </c>
      <c r="R161" s="49">
        <f t="shared" si="115"/>
        <v>1.4943148148148149</v>
      </c>
      <c r="S161" s="47">
        <v>1578630</v>
      </c>
      <c r="T161" s="47">
        <v>1500000</v>
      </c>
      <c r="U161" s="62">
        <f t="shared" si="116"/>
        <v>1.0524199999999999</v>
      </c>
      <c r="V161" s="61">
        <v>2235370</v>
      </c>
      <c r="W161" s="47">
        <v>1350000</v>
      </c>
      <c r="X161" s="49">
        <f t="shared" si="117"/>
        <v>1.6558296296296295</v>
      </c>
      <c r="Y161" s="43">
        <v>2190125</v>
      </c>
      <c r="Z161" s="43">
        <v>1500000</v>
      </c>
      <c r="AA161" s="73">
        <f t="shared" si="108"/>
        <v>1.4600833333333334</v>
      </c>
      <c r="AB161" s="61">
        <v>3030400</v>
      </c>
      <c r="AC161" s="47">
        <v>1350000</v>
      </c>
      <c r="AD161" s="49">
        <f t="shared" si="118"/>
        <v>2.2447407407407409</v>
      </c>
      <c r="AE161" s="43">
        <v>2197135</v>
      </c>
      <c r="AF161" s="43">
        <v>1500000</v>
      </c>
      <c r="AG161" s="73">
        <f t="shared" si="110"/>
        <v>1.4647566666666667</v>
      </c>
      <c r="AH161" s="61">
        <v>1563680</v>
      </c>
      <c r="AI161" s="47">
        <v>1450000</v>
      </c>
      <c r="AJ161" s="49">
        <f t="shared" si="119"/>
        <v>1.0784</v>
      </c>
      <c r="AK161" s="44">
        <v>1892690</v>
      </c>
      <c r="AL161" s="44">
        <v>1400000</v>
      </c>
      <c r="AM161" s="73">
        <f t="shared" si="109"/>
        <v>1.3519214285714285</v>
      </c>
      <c r="AN161" s="61">
        <v>2349650</v>
      </c>
      <c r="AO161" s="47">
        <v>1450000</v>
      </c>
      <c r="AP161" s="49">
        <f t="shared" si="120"/>
        <v>1.6204482758620691</v>
      </c>
      <c r="AQ161" s="44">
        <v>2062135</v>
      </c>
      <c r="AR161" s="44">
        <v>1500000</v>
      </c>
      <c r="AS161" s="62">
        <f t="shared" si="121"/>
        <v>1.3747566666666666</v>
      </c>
      <c r="AT161" s="61">
        <v>2337265</v>
      </c>
      <c r="AU161" s="47">
        <v>1550000</v>
      </c>
      <c r="AV161" s="49">
        <f t="shared" si="122"/>
        <v>1.5079129032258065</v>
      </c>
      <c r="AW161" s="44">
        <v>2283190</v>
      </c>
      <c r="AX161" s="44">
        <v>1750000</v>
      </c>
      <c r="AY161" s="62">
        <f t="shared" si="123"/>
        <v>1.3046800000000001</v>
      </c>
      <c r="AZ161" s="61">
        <v>1302865</v>
      </c>
      <c r="BA161" s="47">
        <v>1650000</v>
      </c>
      <c r="BB161" s="49">
        <f t="shared" si="124"/>
        <v>0.78961515151515149</v>
      </c>
      <c r="BC161" s="44">
        <v>514410</v>
      </c>
      <c r="BD161" s="44">
        <v>1800000</v>
      </c>
      <c r="BE161" s="62">
        <f t="shared" si="125"/>
        <v>0.28578333333333333</v>
      </c>
      <c r="BF161" s="61">
        <v>994240</v>
      </c>
      <c r="BG161" s="47">
        <v>1500000</v>
      </c>
      <c r="BH161" s="49">
        <f t="shared" si="126"/>
        <v>0.66282666666666668</v>
      </c>
      <c r="BI161" s="44">
        <v>1288005</v>
      </c>
      <c r="BJ161" s="44">
        <v>1900000</v>
      </c>
      <c r="BK161" s="62">
        <f t="shared" si="127"/>
        <v>0.67789736842105264</v>
      </c>
      <c r="BL161" s="52">
        <v>1575340</v>
      </c>
      <c r="BM161" s="47">
        <v>1500000</v>
      </c>
      <c r="BN161" s="49">
        <v>1.0502266666666666</v>
      </c>
      <c r="BO161" s="47">
        <v>1698885</v>
      </c>
      <c r="BP161" s="47">
        <v>1600000</v>
      </c>
      <c r="BQ161" s="49">
        <v>1.061803125</v>
      </c>
    </row>
    <row r="162" spans="1:69" s="13" customFormat="1">
      <c r="A162" s="101" t="s">
        <v>134</v>
      </c>
      <c r="B162" s="48" t="s">
        <v>135</v>
      </c>
      <c r="C162" s="103" t="s">
        <v>196</v>
      </c>
      <c r="D162" s="61">
        <v>600855</v>
      </c>
      <c r="E162" s="47">
        <v>500000</v>
      </c>
      <c r="F162" s="49">
        <f t="shared" si="111"/>
        <v>1.2017100000000001</v>
      </c>
      <c r="G162" s="47">
        <v>348025</v>
      </c>
      <c r="H162" s="47">
        <v>550000</v>
      </c>
      <c r="I162" s="49">
        <f t="shared" si="112"/>
        <v>0.63277272727272726</v>
      </c>
      <c r="J162" s="61">
        <v>401405</v>
      </c>
      <c r="K162" s="47">
        <v>500000</v>
      </c>
      <c r="L162" s="49">
        <f t="shared" si="113"/>
        <v>0.80281000000000002</v>
      </c>
      <c r="M162" s="47">
        <v>264440</v>
      </c>
      <c r="N162" s="47">
        <v>550000</v>
      </c>
      <c r="O162" s="49">
        <f t="shared" si="114"/>
        <v>0.48080000000000001</v>
      </c>
      <c r="P162" s="61">
        <v>400115</v>
      </c>
      <c r="Q162" s="47">
        <v>550000</v>
      </c>
      <c r="R162" s="49">
        <f t="shared" si="115"/>
        <v>0.72748181818181823</v>
      </c>
      <c r="S162" s="47">
        <v>300430</v>
      </c>
      <c r="T162" s="47">
        <v>550000</v>
      </c>
      <c r="U162" s="62">
        <f t="shared" si="116"/>
        <v>0.54623636363636363</v>
      </c>
      <c r="V162" s="61">
        <v>1330610</v>
      </c>
      <c r="W162" s="47">
        <v>550000</v>
      </c>
      <c r="X162" s="49">
        <f t="shared" si="117"/>
        <v>2.4192909090909089</v>
      </c>
      <c r="Y162" s="43">
        <v>924660</v>
      </c>
      <c r="Z162" s="43">
        <v>600000</v>
      </c>
      <c r="AA162" s="73">
        <f t="shared" si="108"/>
        <v>1.5410999999999999</v>
      </c>
      <c r="AB162" s="61">
        <v>287720</v>
      </c>
      <c r="AC162" s="47">
        <v>750000</v>
      </c>
      <c r="AD162" s="49">
        <f t="shared" si="118"/>
        <v>0.38362666666666667</v>
      </c>
      <c r="AE162" s="43">
        <v>388600</v>
      </c>
      <c r="AF162" s="43">
        <v>600000</v>
      </c>
      <c r="AG162" s="73">
        <f t="shared" si="110"/>
        <v>0.64766666666666661</v>
      </c>
      <c r="AH162" s="61">
        <v>234365</v>
      </c>
      <c r="AI162" s="47">
        <v>650000</v>
      </c>
      <c r="AJ162" s="49">
        <f t="shared" si="119"/>
        <v>0.36056153846153849</v>
      </c>
      <c r="AK162" s="44">
        <v>705890</v>
      </c>
      <c r="AL162" s="44">
        <v>550000</v>
      </c>
      <c r="AM162" s="73">
        <f t="shared" si="109"/>
        <v>1.2834363636363637</v>
      </c>
      <c r="AN162" s="61">
        <v>715410</v>
      </c>
      <c r="AO162" s="47">
        <v>650000</v>
      </c>
      <c r="AP162" s="49">
        <f t="shared" si="120"/>
        <v>1.1006307692307693</v>
      </c>
      <c r="AQ162" s="44">
        <v>293535</v>
      </c>
      <c r="AR162" s="44">
        <v>550000</v>
      </c>
      <c r="AS162" s="62">
        <f t="shared" si="121"/>
        <v>0.53369999999999995</v>
      </c>
      <c r="AT162" s="61">
        <v>511985</v>
      </c>
      <c r="AU162" s="47">
        <v>650000</v>
      </c>
      <c r="AV162" s="49">
        <f t="shared" si="122"/>
        <v>0.78766923076923079</v>
      </c>
      <c r="AW162" s="44">
        <v>302350</v>
      </c>
      <c r="AX162" s="44">
        <v>384999</v>
      </c>
      <c r="AY162" s="62">
        <f t="shared" si="123"/>
        <v>0.78532671513432506</v>
      </c>
      <c r="AZ162" s="61"/>
      <c r="BA162" s="47"/>
      <c r="BB162" s="49"/>
      <c r="BC162" s="44"/>
      <c r="BD162" s="44"/>
      <c r="BE162" s="62"/>
      <c r="BF162" s="61"/>
      <c r="BG162" s="47"/>
      <c r="BH162" s="49"/>
      <c r="BI162" s="44"/>
      <c r="BJ162" s="44"/>
      <c r="BK162" s="62" t="e">
        <f t="shared" si="127"/>
        <v>#DIV/0!</v>
      </c>
      <c r="BL162" s="52">
        <v>188355</v>
      </c>
      <c r="BM162" s="47">
        <v>550000</v>
      </c>
      <c r="BN162" s="49">
        <v>0.34246363636363641</v>
      </c>
      <c r="BO162" s="47">
        <v>621480</v>
      </c>
      <c r="BP162" s="47">
        <v>550000</v>
      </c>
      <c r="BQ162" s="49">
        <v>1.1299636363636363</v>
      </c>
    </row>
    <row r="163" spans="1:69" s="13" customFormat="1">
      <c r="A163" s="101" t="s">
        <v>35</v>
      </c>
      <c r="B163" s="48" t="s">
        <v>59</v>
      </c>
      <c r="C163" s="103" t="s">
        <v>197</v>
      </c>
      <c r="D163" s="61">
        <v>5492685</v>
      </c>
      <c r="E163" s="47">
        <v>5800000</v>
      </c>
      <c r="F163" s="49">
        <f t="shared" si="111"/>
        <v>0.94701465517241379</v>
      </c>
      <c r="G163" s="47">
        <v>8677640</v>
      </c>
      <c r="H163" s="47">
        <v>7500000</v>
      </c>
      <c r="I163" s="49">
        <f t="shared" si="112"/>
        <v>1.1570186666666666</v>
      </c>
      <c r="J163" s="61">
        <v>5810545</v>
      </c>
      <c r="K163" s="47">
        <v>5700000</v>
      </c>
      <c r="L163" s="49">
        <f t="shared" si="113"/>
        <v>1.0193938596491228</v>
      </c>
      <c r="M163" s="47">
        <v>6292665</v>
      </c>
      <c r="N163" s="47">
        <v>7600000</v>
      </c>
      <c r="O163" s="49">
        <f t="shared" si="114"/>
        <v>0.82798223684210526</v>
      </c>
      <c r="P163" s="61">
        <v>7658550</v>
      </c>
      <c r="Q163" s="47">
        <v>5700000</v>
      </c>
      <c r="R163" s="49">
        <f t="shared" si="115"/>
        <v>1.3436052631578947</v>
      </c>
      <c r="S163" s="47">
        <v>7387075</v>
      </c>
      <c r="T163" s="47">
        <v>7700000</v>
      </c>
      <c r="U163" s="62">
        <f t="shared" si="116"/>
        <v>0.95936038961038961</v>
      </c>
      <c r="V163" s="61">
        <v>13695325</v>
      </c>
      <c r="W163" s="47">
        <v>5700000</v>
      </c>
      <c r="X163" s="49">
        <f t="shared" si="117"/>
        <v>2.4026885964912279</v>
      </c>
      <c r="Y163" s="43">
        <v>13475300</v>
      </c>
      <c r="Z163" s="43">
        <v>7700000</v>
      </c>
      <c r="AA163" s="73">
        <f t="shared" si="108"/>
        <v>1.7500389610389611</v>
      </c>
      <c r="AB163" s="61">
        <v>14884710</v>
      </c>
      <c r="AC163" s="47">
        <v>5700000</v>
      </c>
      <c r="AD163" s="49">
        <f t="shared" si="118"/>
        <v>2.6113526315789475</v>
      </c>
      <c r="AE163" s="43">
        <v>10865245</v>
      </c>
      <c r="AF163" s="43">
        <v>7900000</v>
      </c>
      <c r="AG163" s="73">
        <f t="shared" si="110"/>
        <v>1.3753474683544304</v>
      </c>
      <c r="AH163" s="61">
        <v>8626095</v>
      </c>
      <c r="AI163" s="47">
        <v>5600000</v>
      </c>
      <c r="AJ163" s="49">
        <f t="shared" si="119"/>
        <v>1.5403741071428572</v>
      </c>
      <c r="AK163" s="44">
        <v>8965365</v>
      </c>
      <c r="AL163" s="44">
        <v>8100000</v>
      </c>
      <c r="AM163" s="73">
        <f t="shared" si="109"/>
        <v>1.1068351851851852</v>
      </c>
      <c r="AN163" s="61">
        <v>6159580</v>
      </c>
      <c r="AO163" s="47">
        <v>5600000</v>
      </c>
      <c r="AP163" s="49">
        <f t="shared" si="120"/>
        <v>1.099925</v>
      </c>
      <c r="AQ163" s="44">
        <v>8295520</v>
      </c>
      <c r="AR163" s="44">
        <v>8000000</v>
      </c>
      <c r="AS163" s="62">
        <f t="shared" si="121"/>
        <v>1.03694</v>
      </c>
      <c r="AT163" s="61">
        <v>10422295</v>
      </c>
      <c r="AU163" s="47">
        <v>5700000</v>
      </c>
      <c r="AV163" s="49">
        <f t="shared" si="122"/>
        <v>1.8284728070175438</v>
      </c>
      <c r="AW163" s="44">
        <v>9030345</v>
      </c>
      <c r="AX163" s="44">
        <v>8600000</v>
      </c>
      <c r="AY163" s="62">
        <f t="shared" si="123"/>
        <v>1.0500401162790698</v>
      </c>
      <c r="AZ163" s="61">
        <v>6399285</v>
      </c>
      <c r="BA163" s="47">
        <v>5900000</v>
      </c>
      <c r="BB163" s="49">
        <f t="shared" si="124"/>
        <v>1.0846245762711864</v>
      </c>
      <c r="BC163" s="44">
        <v>4235870</v>
      </c>
      <c r="BD163" s="44">
        <v>8400000</v>
      </c>
      <c r="BE163" s="62">
        <f t="shared" si="125"/>
        <v>0.50427023809523808</v>
      </c>
      <c r="BF163" s="61">
        <v>6444565</v>
      </c>
      <c r="BG163" s="47">
        <v>5900000</v>
      </c>
      <c r="BH163" s="49">
        <f t="shared" si="126"/>
        <v>1.0922991525423729</v>
      </c>
      <c r="BI163" s="44">
        <v>5759820</v>
      </c>
      <c r="BJ163" s="44">
        <v>8600000</v>
      </c>
      <c r="BK163" s="62">
        <f t="shared" si="127"/>
        <v>0.66974651162790699</v>
      </c>
      <c r="BL163" s="52">
        <v>8672840</v>
      </c>
      <c r="BM163" s="47">
        <v>5900000</v>
      </c>
      <c r="BN163" s="49">
        <v>1.4699728813559323</v>
      </c>
      <c r="BO163" s="47">
        <v>8160175</v>
      </c>
      <c r="BP163" s="47">
        <v>7700000</v>
      </c>
      <c r="BQ163" s="49">
        <v>1.059762987012987</v>
      </c>
    </row>
    <row r="164" spans="1:69" s="13" customFormat="1">
      <c r="A164" s="101" t="s">
        <v>35</v>
      </c>
      <c r="B164" s="48"/>
      <c r="C164" s="103" t="s">
        <v>198</v>
      </c>
      <c r="D164" s="61"/>
      <c r="E164" s="47"/>
      <c r="F164" s="49"/>
      <c r="G164" s="47"/>
      <c r="H164" s="47"/>
      <c r="I164" s="49"/>
      <c r="J164" s="61"/>
      <c r="K164" s="47"/>
      <c r="L164" s="49"/>
      <c r="M164" s="47"/>
      <c r="N164" s="47"/>
      <c r="O164" s="49"/>
      <c r="P164" s="61"/>
      <c r="Q164" s="47"/>
      <c r="R164" s="49"/>
      <c r="S164" s="47"/>
      <c r="T164" s="47"/>
      <c r="U164" s="62"/>
      <c r="V164" s="61"/>
      <c r="W164" s="47"/>
      <c r="X164" s="49"/>
      <c r="Y164" s="43"/>
      <c r="Z164" s="43"/>
      <c r="AA164" s="73"/>
      <c r="AB164" s="61"/>
      <c r="AC164" s="47"/>
      <c r="AD164" s="49"/>
      <c r="AE164" s="43"/>
      <c r="AF164" s="43"/>
      <c r="AG164" s="73"/>
      <c r="AH164" s="61"/>
      <c r="AI164" s="47"/>
      <c r="AJ164" s="49"/>
      <c r="AK164" s="44"/>
      <c r="AL164" s="44"/>
      <c r="AM164" s="73"/>
      <c r="AN164" s="61"/>
      <c r="AO164" s="47"/>
      <c r="AP164" s="49"/>
      <c r="AQ164" s="44"/>
      <c r="AR164" s="44"/>
      <c r="AS164" s="62"/>
      <c r="AT164" s="61"/>
      <c r="AU164" s="47"/>
      <c r="AV164" s="49"/>
      <c r="AW164" s="44"/>
      <c r="AX164" s="44"/>
      <c r="AY164" s="62"/>
      <c r="AZ164" s="61"/>
      <c r="BA164" s="47"/>
      <c r="BB164" s="49"/>
      <c r="BC164" s="44"/>
      <c r="BD164" s="44"/>
      <c r="BE164" s="62"/>
      <c r="BF164" s="61"/>
      <c r="BG164" s="47"/>
      <c r="BH164" s="49"/>
      <c r="BI164" s="44"/>
      <c r="BJ164" s="44"/>
      <c r="BK164" s="62"/>
      <c r="BL164" s="52"/>
      <c r="BM164" s="47"/>
      <c r="BN164" s="49"/>
      <c r="BO164" s="47"/>
      <c r="BP164" s="47"/>
      <c r="BQ164" s="49"/>
    </row>
    <row r="165" spans="1:69" s="13" customFormat="1">
      <c r="A165" s="101" t="s">
        <v>31</v>
      </c>
      <c r="B165" s="48" t="s">
        <v>153</v>
      </c>
      <c r="C165" s="103" t="s">
        <v>199</v>
      </c>
      <c r="D165" s="61"/>
      <c r="E165" s="47"/>
      <c r="F165" s="49"/>
      <c r="G165" s="47"/>
      <c r="H165" s="47"/>
      <c r="I165" s="49"/>
      <c r="J165" s="61"/>
      <c r="K165" s="47"/>
      <c r="L165" s="49"/>
      <c r="M165" s="47"/>
      <c r="N165" s="47"/>
      <c r="O165" s="49"/>
      <c r="P165" s="61"/>
      <c r="Q165" s="47"/>
      <c r="R165" s="49"/>
      <c r="S165" s="47"/>
      <c r="T165" s="47"/>
      <c r="U165" s="62"/>
      <c r="V165" s="61">
        <v>3165705</v>
      </c>
      <c r="W165" s="47">
        <v>800000</v>
      </c>
      <c r="X165" s="49">
        <f t="shared" si="117"/>
        <v>3.9571312500000002</v>
      </c>
      <c r="Y165" s="43">
        <v>120685</v>
      </c>
      <c r="Z165" s="43">
        <v>40000</v>
      </c>
      <c r="AA165" s="73">
        <f t="shared" si="108"/>
        <v>3.0171250000000001</v>
      </c>
      <c r="AB165" s="61">
        <v>2401280</v>
      </c>
      <c r="AC165" s="47">
        <v>950000</v>
      </c>
      <c r="AD165" s="49">
        <f t="shared" si="118"/>
        <v>2.5276631578947368</v>
      </c>
      <c r="AE165" s="43">
        <v>559600</v>
      </c>
      <c r="AF165" s="43">
        <v>600000</v>
      </c>
      <c r="AG165" s="73">
        <f t="shared" si="110"/>
        <v>0.93266666666666664</v>
      </c>
      <c r="AH165" s="61">
        <v>1423165</v>
      </c>
      <c r="AI165" s="47">
        <v>1050000</v>
      </c>
      <c r="AJ165" s="49">
        <f t="shared" si="119"/>
        <v>1.3553952380952381</v>
      </c>
      <c r="AK165" s="44">
        <v>516745</v>
      </c>
      <c r="AL165" s="44">
        <v>600000</v>
      </c>
      <c r="AM165" s="73">
        <f t="shared" si="109"/>
        <v>0.86124166666666668</v>
      </c>
      <c r="AN165" s="61">
        <v>1229760</v>
      </c>
      <c r="AO165" s="47">
        <v>1150000</v>
      </c>
      <c r="AP165" s="49">
        <f t="shared" si="120"/>
        <v>1.0693565217391305</v>
      </c>
      <c r="AQ165" s="44">
        <v>1121165</v>
      </c>
      <c r="AR165" s="44">
        <v>600000</v>
      </c>
      <c r="AS165" s="62">
        <f t="shared" si="121"/>
        <v>1.8686083333333334</v>
      </c>
      <c r="AT165" s="61">
        <v>1090340</v>
      </c>
      <c r="AU165" s="47">
        <v>1100000</v>
      </c>
      <c r="AV165" s="49">
        <f t="shared" si="122"/>
        <v>0.99121818181818178</v>
      </c>
      <c r="AW165" s="44">
        <v>985950</v>
      </c>
      <c r="AX165" s="44">
        <v>800000</v>
      </c>
      <c r="AY165" s="62">
        <f t="shared" si="123"/>
        <v>1.2324375000000001</v>
      </c>
      <c r="AZ165" s="61">
        <v>937890</v>
      </c>
      <c r="BA165" s="47">
        <v>1100000</v>
      </c>
      <c r="BB165" s="49">
        <f t="shared" si="124"/>
        <v>0.85262727272727268</v>
      </c>
      <c r="BC165" s="44">
        <v>231060</v>
      </c>
      <c r="BD165" s="44">
        <v>800000</v>
      </c>
      <c r="BE165" s="62">
        <f t="shared" si="125"/>
        <v>0.288825</v>
      </c>
      <c r="BF165" s="61">
        <v>0</v>
      </c>
      <c r="BG165" s="47">
        <v>1100000</v>
      </c>
      <c r="BH165" s="49">
        <f t="shared" si="126"/>
        <v>0</v>
      </c>
      <c r="BI165" s="44">
        <v>226965</v>
      </c>
      <c r="BJ165" s="44">
        <v>800000</v>
      </c>
      <c r="BK165" s="62">
        <f t="shared" si="127"/>
        <v>0.28370624999999999</v>
      </c>
      <c r="BL165" s="52">
        <v>0</v>
      </c>
      <c r="BM165" s="47">
        <v>1000000</v>
      </c>
      <c r="BN165" s="49">
        <v>0</v>
      </c>
      <c r="BO165" s="47">
        <v>0</v>
      </c>
      <c r="BP165" s="47">
        <v>900000</v>
      </c>
      <c r="BQ165" s="49">
        <v>0</v>
      </c>
    </row>
    <row r="166" spans="1:69" s="12" customFormat="1">
      <c r="A166" s="101"/>
      <c r="B166" s="48"/>
      <c r="C166" s="103" t="s">
        <v>200</v>
      </c>
      <c r="D166" s="61"/>
      <c r="E166" s="47"/>
      <c r="F166" s="49"/>
      <c r="G166" s="47"/>
      <c r="H166" s="47"/>
      <c r="I166" s="49"/>
      <c r="J166" s="61"/>
      <c r="K166" s="47"/>
      <c r="L166" s="49"/>
      <c r="M166" s="47"/>
      <c r="N166" s="47"/>
      <c r="O166" s="49"/>
      <c r="P166" s="61"/>
      <c r="Q166" s="47"/>
      <c r="R166" s="49"/>
      <c r="S166" s="47"/>
      <c r="T166" s="47"/>
      <c r="U166" s="62"/>
      <c r="V166" s="61"/>
      <c r="W166" s="47"/>
      <c r="X166" s="49"/>
      <c r="Y166" s="43"/>
      <c r="Z166" s="43"/>
      <c r="AA166" s="73"/>
      <c r="AB166" s="61"/>
      <c r="AC166" s="47"/>
      <c r="AD166" s="49"/>
      <c r="AE166" s="43"/>
      <c r="AF166" s="43"/>
      <c r="AG166" s="73"/>
      <c r="AH166" s="61"/>
      <c r="AI166" s="47"/>
      <c r="AJ166" s="49"/>
      <c r="AK166" s="44"/>
      <c r="AL166" s="44"/>
      <c r="AM166" s="73"/>
      <c r="AN166" s="61"/>
      <c r="AO166" s="47"/>
      <c r="AP166" s="49"/>
      <c r="AQ166" s="44"/>
      <c r="AR166" s="44"/>
      <c r="AS166" s="62"/>
      <c r="AT166" s="61"/>
      <c r="AU166" s="47"/>
      <c r="AV166" s="49"/>
      <c r="AW166" s="44"/>
      <c r="AX166" s="44"/>
      <c r="AY166" s="62"/>
      <c r="AZ166" s="61"/>
      <c r="BA166" s="47"/>
      <c r="BB166" s="49"/>
      <c r="BC166" s="44"/>
      <c r="BD166" s="44"/>
      <c r="BE166" s="62"/>
      <c r="BF166" s="61"/>
      <c r="BG166" s="47"/>
      <c r="BH166" s="49"/>
      <c r="BI166" s="44"/>
      <c r="BJ166" s="44"/>
      <c r="BK166" s="62"/>
      <c r="BL166" s="52"/>
      <c r="BM166" s="47"/>
      <c r="BN166" s="49"/>
      <c r="BO166" s="47"/>
      <c r="BP166" s="47"/>
      <c r="BQ166" s="49"/>
    </row>
    <row r="167" spans="1:69" s="12" customFormat="1">
      <c r="A167" s="101"/>
      <c r="B167" s="48"/>
      <c r="C167" s="103" t="s">
        <v>201</v>
      </c>
      <c r="D167" s="61"/>
      <c r="E167" s="47"/>
      <c r="F167" s="49"/>
      <c r="G167" s="47"/>
      <c r="H167" s="47"/>
      <c r="I167" s="49"/>
      <c r="J167" s="61"/>
      <c r="K167" s="47"/>
      <c r="L167" s="49"/>
      <c r="M167" s="47"/>
      <c r="N167" s="47"/>
      <c r="O167" s="49"/>
      <c r="P167" s="61"/>
      <c r="Q167" s="47"/>
      <c r="R167" s="49"/>
      <c r="S167" s="47"/>
      <c r="T167" s="47"/>
      <c r="U167" s="62"/>
      <c r="V167" s="61"/>
      <c r="W167" s="47"/>
      <c r="X167" s="49"/>
      <c r="Y167" s="43"/>
      <c r="Z167" s="43"/>
      <c r="AA167" s="73"/>
      <c r="AB167" s="61"/>
      <c r="AC167" s="47"/>
      <c r="AD167" s="49"/>
      <c r="AE167" s="43"/>
      <c r="AF167" s="43"/>
      <c r="AG167" s="73"/>
      <c r="AH167" s="61"/>
      <c r="AI167" s="47"/>
      <c r="AJ167" s="49"/>
      <c r="AK167" s="44"/>
      <c r="AL167" s="44"/>
      <c r="AM167" s="73"/>
      <c r="AN167" s="61"/>
      <c r="AO167" s="47"/>
      <c r="AP167" s="49"/>
      <c r="AQ167" s="44"/>
      <c r="AR167" s="44"/>
      <c r="AS167" s="62"/>
      <c r="AT167" s="61"/>
      <c r="AU167" s="47"/>
      <c r="AV167" s="49"/>
      <c r="AW167" s="44"/>
      <c r="AX167" s="44"/>
      <c r="AY167" s="62"/>
      <c r="AZ167" s="61"/>
      <c r="BA167" s="47"/>
      <c r="BB167" s="49"/>
      <c r="BC167" s="44"/>
      <c r="BD167" s="44"/>
      <c r="BE167" s="62"/>
      <c r="BF167" s="61"/>
      <c r="BG167" s="47"/>
      <c r="BH167" s="49"/>
      <c r="BI167" s="44"/>
      <c r="BJ167" s="44"/>
      <c r="BK167" s="62"/>
      <c r="BL167" s="52"/>
      <c r="BM167" s="47"/>
      <c r="BN167" s="49"/>
      <c r="BO167" s="47"/>
      <c r="BP167" s="47"/>
      <c r="BQ167" s="49"/>
    </row>
    <row r="168" spans="1:69" s="12" customFormat="1">
      <c r="A168" s="101" t="s">
        <v>33</v>
      </c>
      <c r="B168" s="48" t="s">
        <v>48</v>
      </c>
      <c r="C168" s="103" t="s">
        <v>202</v>
      </c>
      <c r="D168" s="61">
        <v>327930</v>
      </c>
      <c r="E168" s="47">
        <v>500000</v>
      </c>
      <c r="F168" s="49">
        <f t="shared" si="111"/>
        <v>0.65586</v>
      </c>
      <c r="G168" s="47">
        <v>729275</v>
      </c>
      <c r="H168" s="47">
        <v>850000</v>
      </c>
      <c r="I168" s="49">
        <f t="shared" si="112"/>
        <v>0.85797058823529415</v>
      </c>
      <c r="J168" s="61">
        <v>380740</v>
      </c>
      <c r="K168" s="47">
        <v>500000</v>
      </c>
      <c r="L168" s="49">
        <f t="shared" si="113"/>
        <v>0.76148000000000005</v>
      </c>
      <c r="M168" s="47">
        <v>309335</v>
      </c>
      <c r="N168" s="47">
        <v>850000</v>
      </c>
      <c r="O168" s="49">
        <f t="shared" si="114"/>
        <v>0.3639235294117647</v>
      </c>
      <c r="P168" s="61">
        <v>258035</v>
      </c>
      <c r="Q168" s="47">
        <v>500000</v>
      </c>
      <c r="R168" s="49">
        <f t="shared" si="115"/>
        <v>0.51607000000000003</v>
      </c>
      <c r="S168" s="47">
        <v>940260</v>
      </c>
      <c r="T168" s="47">
        <v>850000</v>
      </c>
      <c r="U168" s="62">
        <f t="shared" si="116"/>
        <v>1.1061882352941177</v>
      </c>
      <c r="V168" s="61">
        <v>654330</v>
      </c>
      <c r="W168" s="47">
        <v>500000</v>
      </c>
      <c r="X168" s="49">
        <f t="shared" si="117"/>
        <v>1.3086599999999999</v>
      </c>
      <c r="Y168" s="43">
        <v>589640</v>
      </c>
      <c r="Z168" s="43">
        <v>1000000</v>
      </c>
      <c r="AA168" s="73">
        <f t="shared" si="108"/>
        <v>0.58964000000000005</v>
      </c>
      <c r="AB168" s="61">
        <v>1046365</v>
      </c>
      <c r="AC168" s="47">
        <v>500000</v>
      </c>
      <c r="AD168" s="49">
        <f t="shared" si="118"/>
        <v>2.09273</v>
      </c>
      <c r="AE168" s="43">
        <v>1366540</v>
      </c>
      <c r="AF168" s="43">
        <v>1000000</v>
      </c>
      <c r="AG168" s="73">
        <f t="shared" si="110"/>
        <v>1.3665400000000001</v>
      </c>
      <c r="AH168" s="61">
        <v>1046820</v>
      </c>
      <c r="AI168" s="47">
        <v>500000</v>
      </c>
      <c r="AJ168" s="49">
        <f t="shared" si="119"/>
        <v>2.0936400000000002</v>
      </c>
      <c r="AK168" s="44">
        <v>920260</v>
      </c>
      <c r="AL168" s="44">
        <v>900000</v>
      </c>
      <c r="AM168" s="73">
        <f t="shared" si="109"/>
        <v>1.0225111111111111</v>
      </c>
      <c r="AN168" s="61">
        <v>818355</v>
      </c>
      <c r="AO168" s="47">
        <v>600000</v>
      </c>
      <c r="AP168" s="49">
        <f t="shared" si="120"/>
        <v>1.3639250000000001</v>
      </c>
      <c r="AQ168" s="44">
        <v>1027020</v>
      </c>
      <c r="AR168" s="44">
        <v>850000</v>
      </c>
      <c r="AS168" s="62">
        <f t="shared" si="121"/>
        <v>1.2082588235294118</v>
      </c>
      <c r="AT168" s="61">
        <v>482615</v>
      </c>
      <c r="AU168" s="47">
        <v>700000</v>
      </c>
      <c r="AV168" s="49">
        <f t="shared" si="122"/>
        <v>0.68945000000000001</v>
      </c>
      <c r="AW168" s="44">
        <v>670520</v>
      </c>
      <c r="AX168" s="44">
        <v>850000</v>
      </c>
      <c r="AY168" s="62">
        <f t="shared" si="123"/>
        <v>0.78884705882352946</v>
      </c>
      <c r="AZ168" s="61">
        <v>864370</v>
      </c>
      <c r="BA168" s="47">
        <v>700000</v>
      </c>
      <c r="BB168" s="49">
        <f t="shared" si="124"/>
        <v>1.2348142857142856</v>
      </c>
      <c r="BC168" s="44">
        <v>577485</v>
      </c>
      <c r="BD168" s="44">
        <v>850000</v>
      </c>
      <c r="BE168" s="62">
        <f t="shared" si="125"/>
        <v>0.67939411764705882</v>
      </c>
      <c r="BF168" s="61">
        <v>820395</v>
      </c>
      <c r="BG168" s="47">
        <v>700000</v>
      </c>
      <c r="BH168" s="49">
        <f t="shared" si="126"/>
        <v>1.1719928571428571</v>
      </c>
      <c r="BI168" s="44">
        <v>316030</v>
      </c>
      <c r="BJ168" s="44">
        <v>850000</v>
      </c>
      <c r="BK168" s="62">
        <f t="shared" si="127"/>
        <v>0.37180000000000002</v>
      </c>
      <c r="BL168" s="52">
        <v>1365605</v>
      </c>
      <c r="BM168" s="47">
        <v>650000</v>
      </c>
      <c r="BN168" s="49">
        <v>2.1009307692307693</v>
      </c>
      <c r="BO168" s="47">
        <v>488985</v>
      </c>
      <c r="BP168" s="47">
        <v>850000</v>
      </c>
      <c r="BQ168" s="49">
        <v>0.57527647058823528</v>
      </c>
    </row>
    <row r="169" spans="1:69" s="12" customFormat="1">
      <c r="A169" s="101" t="s">
        <v>37</v>
      </c>
      <c r="B169" s="48" t="s">
        <v>46</v>
      </c>
      <c r="C169" s="103" t="s">
        <v>203</v>
      </c>
      <c r="D169" s="61">
        <v>1216685</v>
      </c>
      <c r="E169" s="47">
        <v>600000</v>
      </c>
      <c r="F169" s="49">
        <f t="shared" si="111"/>
        <v>2.0278083333333332</v>
      </c>
      <c r="G169" s="47">
        <v>923650</v>
      </c>
      <c r="H169" s="47">
        <v>850000</v>
      </c>
      <c r="I169" s="49">
        <f t="shared" si="112"/>
        <v>1.0866470588235295</v>
      </c>
      <c r="J169" s="61">
        <v>515760</v>
      </c>
      <c r="K169" s="47">
        <v>900000</v>
      </c>
      <c r="L169" s="49">
        <f t="shared" si="113"/>
        <v>0.57306666666666661</v>
      </c>
      <c r="M169" s="47">
        <v>545080</v>
      </c>
      <c r="N169" s="47">
        <v>850000</v>
      </c>
      <c r="O169" s="49">
        <f t="shared" si="114"/>
        <v>0.64127058823529415</v>
      </c>
      <c r="P169" s="61">
        <v>612560</v>
      </c>
      <c r="Q169" s="47">
        <v>1000000</v>
      </c>
      <c r="R169" s="49">
        <f t="shared" si="115"/>
        <v>0.61255999999999999</v>
      </c>
      <c r="S169" s="47">
        <v>1202265</v>
      </c>
      <c r="T169" s="47">
        <v>850000</v>
      </c>
      <c r="U169" s="62">
        <f t="shared" si="116"/>
        <v>1.4144294117647058</v>
      </c>
      <c r="V169" s="61">
        <v>1609730</v>
      </c>
      <c r="W169" s="47">
        <v>1000000</v>
      </c>
      <c r="X169" s="49">
        <f t="shared" si="117"/>
        <v>1.6097300000000001</v>
      </c>
      <c r="Y169" s="43">
        <v>505395</v>
      </c>
      <c r="Z169" s="43">
        <v>1000000</v>
      </c>
      <c r="AA169" s="73">
        <f t="shared" si="108"/>
        <v>0.50539500000000004</v>
      </c>
      <c r="AB169" s="61">
        <v>1484070</v>
      </c>
      <c r="AC169" s="47">
        <v>1150000</v>
      </c>
      <c r="AD169" s="49">
        <f t="shared" si="118"/>
        <v>1.290495652173913</v>
      </c>
      <c r="AE169" s="43">
        <v>1026380</v>
      </c>
      <c r="AF169" s="43">
        <v>1000000</v>
      </c>
      <c r="AG169" s="73">
        <f t="shared" si="110"/>
        <v>1.0263800000000001</v>
      </c>
      <c r="AH169" s="61">
        <v>1062270</v>
      </c>
      <c r="AI169" s="47">
        <v>1150000</v>
      </c>
      <c r="AJ169" s="49">
        <f t="shared" si="119"/>
        <v>0.92371304347826089</v>
      </c>
      <c r="AK169" s="44">
        <v>721945</v>
      </c>
      <c r="AL169" s="44">
        <v>900000</v>
      </c>
      <c r="AM169" s="73">
        <f t="shared" si="109"/>
        <v>0.8021611111111111</v>
      </c>
      <c r="AN169" s="61">
        <v>436005</v>
      </c>
      <c r="AO169" s="47">
        <v>1150000</v>
      </c>
      <c r="AP169" s="49">
        <f t="shared" si="120"/>
        <v>0.37913478260869565</v>
      </c>
      <c r="AQ169" s="44">
        <v>813910</v>
      </c>
      <c r="AR169" s="44">
        <v>800000</v>
      </c>
      <c r="AS169" s="62">
        <f t="shared" si="121"/>
        <v>1.0173874999999999</v>
      </c>
      <c r="AT169" s="61">
        <v>784265</v>
      </c>
      <c r="AU169" s="47">
        <v>1050000</v>
      </c>
      <c r="AV169" s="49">
        <f t="shared" si="122"/>
        <v>0.74691904761904759</v>
      </c>
      <c r="AW169" s="44">
        <v>311610</v>
      </c>
      <c r="AX169" s="44">
        <v>800000</v>
      </c>
      <c r="AY169" s="62">
        <f t="shared" si="123"/>
        <v>0.38951249999999998</v>
      </c>
      <c r="AZ169" s="61">
        <v>760640</v>
      </c>
      <c r="BA169" s="47">
        <v>1050000</v>
      </c>
      <c r="BB169" s="49">
        <f t="shared" si="124"/>
        <v>0.72441904761904763</v>
      </c>
      <c r="BC169" s="44">
        <v>326425</v>
      </c>
      <c r="BD169" s="44">
        <v>800000</v>
      </c>
      <c r="BE169" s="62">
        <f t="shared" si="125"/>
        <v>0.40803125000000001</v>
      </c>
      <c r="BF169" s="61">
        <v>730690</v>
      </c>
      <c r="BG169" s="47">
        <v>950000</v>
      </c>
      <c r="BH169" s="49">
        <f t="shared" si="126"/>
        <v>0.76914736842105258</v>
      </c>
      <c r="BI169" s="44">
        <v>916785</v>
      </c>
      <c r="BJ169" s="44">
        <v>800000</v>
      </c>
      <c r="BK169" s="62">
        <f t="shared" si="127"/>
        <v>1.14598125</v>
      </c>
      <c r="BL169" s="52">
        <v>865245</v>
      </c>
      <c r="BM169" s="47">
        <v>950000</v>
      </c>
      <c r="BN169" s="49">
        <v>0.91078421052631553</v>
      </c>
      <c r="BO169" s="47">
        <v>994785</v>
      </c>
      <c r="BP169" s="47">
        <v>850000</v>
      </c>
      <c r="BQ169" s="49">
        <v>1.170335294117647</v>
      </c>
    </row>
    <row r="170" spans="1:69" s="13" customFormat="1">
      <c r="A170" s="101" t="s">
        <v>26</v>
      </c>
      <c r="B170" s="48" t="s">
        <v>27</v>
      </c>
      <c r="C170" s="103" t="s">
        <v>204</v>
      </c>
      <c r="D170" s="61">
        <v>1643655</v>
      </c>
      <c r="E170" s="47">
        <v>1600000</v>
      </c>
      <c r="F170" s="49">
        <f t="shared" si="111"/>
        <v>1.027284375</v>
      </c>
      <c r="G170" s="47">
        <v>0</v>
      </c>
      <c r="H170" s="47">
        <v>1500000</v>
      </c>
      <c r="I170" s="49">
        <f t="shared" si="112"/>
        <v>0</v>
      </c>
      <c r="J170" s="61">
        <v>1227195</v>
      </c>
      <c r="K170" s="47">
        <v>1850000</v>
      </c>
      <c r="L170" s="49">
        <f t="shared" si="113"/>
        <v>0.66334864864864862</v>
      </c>
      <c r="M170" s="47">
        <v>0</v>
      </c>
      <c r="N170" s="47">
        <v>1500000</v>
      </c>
      <c r="O170" s="49">
        <f t="shared" si="114"/>
        <v>0</v>
      </c>
      <c r="P170" s="61">
        <v>785060</v>
      </c>
      <c r="Q170" s="47">
        <v>1850000</v>
      </c>
      <c r="R170" s="49">
        <f t="shared" si="115"/>
        <v>0.42435675675675677</v>
      </c>
      <c r="S170" s="47">
        <v>4444405</v>
      </c>
      <c r="T170" s="47">
        <v>1500000</v>
      </c>
      <c r="U170" s="62">
        <f t="shared" si="116"/>
        <v>2.9629366666666668</v>
      </c>
      <c r="V170" s="61">
        <v>106170</v>
      </c>
      <c r="W170" s="47">
        <v>116666</v>
      </c>
      <c r="X170" s="49">
        <f t="shared" si="117"/>
        <v>0.91003377162155208</v>
      </c>
      <c r="Y170" s="43">
        <v>1582135</v>
      </c>
      <c r="Z170" s="43">
        <v>1500000</v>
      </c>
      <c r="AA170" s="73">
        <f t="shared" si="108"/>
        <v>1.0547566666666666</v>
      </c>
      <c r="AB170" s="61">
        <v>2819015</v>
      </c>
      <c r="AC170" s="47">
        <v>600000</v>
      </c>
      <c r="AD170" s="49">
        <f t="shared" si="118"/>
        <v>4.6983583333333332</v>
      </c>
      <c r="AE170" s="43">
        <v>1112205</v>
      </c>
      <c r="AF170" s="43">
        <v>1500000</v>
      </c>
      <c r="AG170" s="73">
        <f t="shared" si="110"/>
        <v>0.74146999999999996</v>
      </c>
      <c r="AH170" s="61">
        <v>2335215</v>
      </c>
      <c r="AI170" s="47">
        <v>700000</v>
      </c>
      <c r="AJ170" s="49">
        <f t="shared" si="119"/>
        <v>3.3360214285714287</v>
      </c>
      <c r="AK170" s="44">
        <v>978730</v>
      </c>
      <c r="AL170" s="44">
        <v>1500000</v>
      </c>
      <c r="AM170" s="73">
        <f t="shared" si="109"/>
        <v>0.65248666666666666</v>
      </c>
      <c r="AN170" s="61">
        <v>2883160</v>
      </c>
      <c r="AO170" s="47">
        <v>850000</v>
      </c>
      <c r="AP170" s="49">
        <f t="shared" si="120"/>
        <v>3.3919529411764704</v>
      </c>
      <c r="AQ170" s="44">
        <v>1907025</v>
      </c>
      <c r="AR170" s="44">
        <v>1400000</v>
      </c>
      <c r="AS170" s="62">
        <f t="shared" si="121"/>
        <v>1.3621607142857144</v>
      </c>
      <c r="AT170" s="61">
        <v>3120570</v>
      </c>
      <c r="AU170" s="47">
        <v>850000</v>
      </c>
      <c r="AV170" s="49">
        <f t="shared" si="122"/>
        <v>3.6712588235294117</v>
      </c>
      <c r="AW170" s="44">
        <v>1451240</v>
      </c>
      <c r="AX170" s="44">
        <v>1400000</v>
      </c>
      <c r="AY170" s="62">
        <f t="shared" si="123"/>
        <v>1.0366</v>
      </c>
      <c r="AZ170" s="61">
        <v>1360485</v>
      </c>
      <c r="BA170" s="47">
        <v>1000000</v>
      </c>
      <c r="BB170" s="49">
        <f t="shared" si="124"/>
        <v>1.3604849999999999</v>
      </c>
      <c r="BC170" s="44">
        <v>970440</v>
      </c>
      <c r="BD170" s="44">
        <v>1400000</v>
      </c>
      <c r="BE170" s="62">
        <f t="shared" si="125"/>
        <v>0.69317142857142855</v>
      </c>
      <c r="BF170" s="61">
        <v>1084055</v>
      </c>
      <c r="BG170" s="47">
        <v>1000000</v>
      </c>
      <c r="BH170" s="49">
        <f t="shared" si="126"/>
        <v>1.084055</v>
      </c>
      <c r="BI170" s="44">
        <v>2210585</v>
      </c>
      <c r="BJ170" s="44">
        <v>1600000</v>
      </c>
      <c r="BK170" s="62">
        <f t="shared" si="127"/>
        <v>1.381615625</v>
      </c>
      <c r="BL170" s="52">
        <v>1161305</v>
      </c>
      <c r="BM170" s="47">
        <v>1100000</v>
      </c>
      <c r="BN170" s="49">
        <v>1.0557318181818183</v>
      </c>
      <c r="BO170" s="47">
        <v>1109290</v>
      </c>
      <c r="BP170" s="47">
        <v>1800000</v>
      </c>
      <c r="BQ170" s="49">
        <v>0.61627222222222233</v>
      </c>
    </row>
    <row r="171" spans="1:69" s="13" customFormat="1">
      <c r="A171" s="101" t="s">
        <v>26</v>
      </c>
      <c r="B171" s="48" t="s">
        <v>27</v>
      </c>
      <c r="C171" s="103" t="s">
        <v>205</v>
      </c>
      <c r="D171" s="61">
        <v>1119835</v>
      </c>
      <c r="E171" s="47">
        <v>1000000</v>
      </c>
      <c r="F171" s="49">
        <f t="shared" si="111"/>
        <v>1.1198349999999999</v>
      </c>
      <c r="G171" s="47">
        <v>1313500</v>
      </c>
      <c r="H171" s="47">
        <v>1300000</v>
      </c>
      <c r="I171" s="49">
        <f t="shared" si="112"/>
        <v>1.0103846153846154</v>
      </c>
      <c r="J171" s="61">
        <v>573915</v>
      </c>
      <c r="K171" s="47">
        <v>1000000</v>
      </c>
      <c r="L171" s="49">
        <f t="shared" si="113"/>
        <v>0.57391499999999995</v>
      </c>
      <c r="M171" s="47">
        <v>768535</v>
      </c>
      <c r="N171" s="47">
        <v>1300000</v>
      </c>
      <c r="O171" s="49">
        <f t="shared" si="114"/>
        <v>0.59118076923076923</v>
      </c>
      <c r="P171" s="61">
        <v>1072640</v>
      </c>
      <c r="Q171" s="47">
        <v>1000000</v>
      </c>
      <c r="R171" s="49">
        <f t="shared" si="115"/>
        <v>1.07264</v>
      </c>
      <c r="S171" s="47">
        <v>1320600</v>
      </c>
      <c r="T171" s="47">
        <v>1300000</v>
      </c>
      <c r="U171" s="62">
        <f t="shared" si="116"/>
        <v>1.0158461538461538</v>
      </c>
      <c r="V171" s="61">
        <v>4669700</v>
      </c>
      <c r="W171" s="47">
        <v>1000000</v>
      </c>
      <c r="X171" s="49">
        <f t="shared" si="117"/>
        <v>4.6696999999999997</v>
      </c>
      <c r="Y171" s="43">
        <v>2471685</v>
      </c>
      <c r="Z171" s="43">
        <v>1450000</v>
      </c>
      <c r="AA171" s="73">
        <f t="shared" si="108"/>
        <v>1.7046103448275862</v>
      </c>
      <c r="AB171" s="61">
        <v>3179995</v>
      </c>
      <c r="AC171" s="47">
        <v>1300000</v>
      </c>
      <c r="AD171" s="49">
        <f t="shared" si="118"/>
        <v>2.4461499999999998</v>
      </c>
      <c r="AE171" s="43">
        <v>3213305</v>
      </c>
      <c r="AF171" s="43">
        <v>1550000</v>
      </c>
      <c r="AG171" s="73">
        <f t="shared" si="110"/>
        <v>2.0731000000000002</v>
      </c>
      <c r="AH171" s="61">
        <v>2228335</v>
      </c>
      <c r="AI171" s="47">
        <v>1400000</v>
      </c>
      <c r="AJ171" s="49">
        <f t="shared" si="119"/>
        <v>1.5916678571428571</v>
      </c>
      <c r="AK171" s="44">
        <v>1973955</v>
      </c>
      <c r="AL171" s="44">
        <v>1650000</v>
      </c>
      <c r="AM171" s="73">
        <f t="shared" si="109"/>
        <v>1.1963363636363635</v>
      </c>
      <c r="AN171" s="61">
        <v>1726530</v>
      </c>
      <c r="AO171" s="47">
        <v>1500000</v>
      </c>
      <c r="AP171" s="49">
        <f t="shared" si="120"/>
        <v>1.1510199999999999</v>
      </c>
      <c r="AQ171" s="44">
        <v>948650</v>
      </c>
      <c r="AR171" s="44">
        <v>1550000</v>
      </c>
      <c r="AS171" s="62">
        <f t="shared" si="121"/>
        <v>0.61203225806451611</v>
      </c>
      <c r="AT171" s="61">
        <v>2201955</v>
      </c>
      <c r="AU171" s="47">
        <v>1500000</v>
      </c>
      <c r="AV171" s="49">
        <f t="shared" si="122"/>
        <v>1.46797</v>
      </c>
      <c r="AW171" s="44">
        <v>1465130</v>
      </c>
      <c r="AX171" s="44">
        <v>1750000</v>
      </c>
      <c r="AY171" s="62">
        <f t="shared" si="123"/>
        <v>0.83721714285714288</v>
      </c>
      <c r="AZ171" s="61">
        <v>1081945</v>
      </c>
      <c r="BA171" s="47">
        <v>1700000</v>
      </c>
      <c r="BB171" s="49">
        <f t="shared" si="124"/>
        <v>0.63643823529411769</v>
      </c>
      <c r="BC171" s="44">
        <v>1227910</v>
      </c>
      <c r="BD171" s="44">
        <v>1700000</v>
      </c>
      <c r="BE171" s="62">
        <f t="shared" si="125"/>
        <v>0.72230000000000005</v>
      </c>
      <c r="BF171" s="61">
        <v>1637475</v>
      </c>
      <c r="BG171" s="47">
        <v>1791935</v>
      </c>
      <c r="BH171" s="49">
        <f t="shared" si="126"/>
        <v>0.91380267699442219</v>
      </c>
      <c r="BI171" s="44">
        <v>1003215</v>
      </c>
      <c r="BJ171" s="44">
        <v>1700000</v>
      </c>
      <c r="BK171" s="62">
        <f t="shared" si="127"/>
        <v>0.59012647058823531</v>
      </c>
      <c r="BL171" s="52">
        <v>1366410</v>
      </c>
      <c r="BM171" s="47">
        <v>700000</v>
      </c>
      <c r="BN171" s="49">
        <v>1.9520142857142857</v>
      </c>
      <c r="BO171" s="47">
        <v>1531705</v>
      </c>
      <c r="BP171" s="47">
        <v>1600000</v>
      </c>
      <c r="BQ171" s="49">
        <v>0.95731562500000011</v>
      </c>
    </row>
    <row r="172" spans="1:69" s="13" customFormat="1">
      <c r="A172" s="101"/>
      <c r="B172" s="48"/>
      <c r="C172" s="103" t="s">
        <v>206</v>
      </c>
      <c r="D172" s="61"/>
      <c r="E172" s="47"/>
      <c r="F172" s="49"/>
      <c r="G172" s="47"/>
      <c r="H172" s="47"/>
      <c r="I172" s="49"/>
      <c r="J172" s="61"/>
      <c r="K172" s="47"/>
      <c r="L172" s="49"/>
      <c r="M172" s="47"/>
      <c r="N172" s="47"/>
      <c r="O172" s="49"/>
      <c r="P172" s="61"/>
      <c r="Q172" s="47"/>
      <c r="R172" s="49"/>
      <c r="S172" s="47"/>
      <c r="T172" s="47"/>
      <c r="U172" s="62"/>
      <c r="V172" s="61"/>
      <c r="W172" s="47"/>
      <c r="X172" s="49"/>
      <c r="Y172" s="43"/>
      <c r="Z172" s="43"/>
      <c r="AA172" s="73"/>
      <c r="AB172" s="61"/>
      <c r="AC172" s="47"/>
      <c r="AD172" s="49"/>
      <c r="AE172" s="43"/>
      <c r="AF172" s="43"/>
      <c r="AG172" s="73"/>
      <c r="AH172" s="61"/>
      <c r="AI172" s="47"/>
      <c r="AJ172" s="49"/>
      <c r="AK172" s="44"/>
      <c r="AL172" s="44"/>
      <c r="AM172" s="73"/>
      <c r="AN172" s="61"/>
      <c r="AO172" s="47"/>
      <c r="AP172" s="49"/>
      <c r="AQ172" s="44"/>
      <c r="AR172" s="44"/>
      <c r="AS172" s="62"/>
      <c r="AT172" s="61"/>
      <c r="AU172" s="47"/>
      <c r="AV172" s="49"/>
      <c r="AW172" s="44"/>
      <c r="AX172" s="44"/>
      <c r="AY172" s="62"/>
      <c r="AZ172" s="61"/>
      <c r="BA172" s="47"/>
      <c r="BB172" s="49"/>
      <c r="BC172" s="44"/>
      <c r="BD172" s="44"/>
      <c r="BE172" s="62"/>
      <c r="BF172" s="61"/>
      <c r="BG172" s="47"/>
      <c r="BH172" s="49"/>
      <c r="BI172" s="44"/>
      <c r="BJ172" s="44"/>
      <c r="BK172" s="62"/>
      <c r="BL172" s="52"/>
      <c r="BM172" s="47"/>
      <c r="BN172" s="49"/>
      <c r="BO172" s="47"/>
      <c r="BP172" s="47"/>
      <c r="BQ172" s="49"/>
    </row>
    <row r="173" spans="1:69" s="13" customFormat="1">
      <c r="A173" s="101"/>
      <c r="B173" s="48"/>
      <c r="C173" s="103" t="s">
        <v>207</v>
      </c>
      <c r="D173" s="61"/>
      <c r="E173" s="47"/>
      <c r="F173" s="49"/>
      <c r="G173" s="47"/>
      <c r="H173" s="47"/>
      <c r="I173" s="49"/>
      <c r="J173" s="61"/>
      <c r="K173" s="47"/>
      <c r="L173" s="49"/>
      <c r="M173" s="47"/>
      <c r="N173" s="47"/>
      <c r="O173" s="49"/>
      <c r="P173" s="61"/>
      <c r="Q173" s="47"/>
      <c r="R173" s="49"/>
      <c r="S173" s="47"/>
      <c r="T173" s="47"/>
      <c r="U173" s="62"/>
      <c r="V173" s="61"/>
      <c r="W173" s="47"/>
      <c r="X173" s="49"/>
      <c r="Y173" s="43"/>
      <c r="Z173" s="43"/>
      <c r="AA173" s="73"/>
      <c r="AB173" s="61"/>
      <c r="AC173" s="47"/>
      <c r="AD173" s="49"/>
      <c r="AE173" s="43"/>
      <c r="AF173" s="43"/>
      <c r="AG173" s="73"/>
      <c r="AH173" s="61"/>
      <c r="AI173" s="47"/>
      <c r="AJ173" s="49"/>
      <c r="AK173" s="44"/>
      <c r="AL173" s="44"/>
      <c r="AM173" s="73"/>
      <c r="AN173" s="61"/>
      <c r="AO173" s="47"/>
      <c r="AP173" s="49"/>
      <c r="AQ173" s="44"/>
      <c r="AR173" s="44"/>
      <c r="AS173" s="62"/>
      <c r="AT173" s="61"/>
      <c r="AU173" s="47"/>
      <c r="AV173" s="49"/>
      <c r="AW173" s="44"/>
      <c r="AX173" s="44"/>
      <c r="AY173" s="62"/>
      <c r="AZ173" s="61"/>
      <c r="BA173" s="47"/>
      <c r="BB173" s="49"/>
      <c r="BC173" s="44"/>
      <c r="BD173" s="44"/>
      <c r="BE173" s="62"/>
      <c r="BF173" s="61"/>
      <c r="BG173" s="47"/>
      <c r="BH173" s="49"/>
      <c r="BI173" s="44">
        <v>272055</v>
      </c>
      <c r="BJ173" s="44">
        <v>600000</v>
      </c>
      <c r="BK173" s="62"/>
      <c r="BL173" s="52"/>
      <c r="BM173" s="47"/>
      <c r="BN173" s="49"/>
      <c r="BO173" s="47"/>
      <c r="BP173" s="47"/>
      <c r="BQ173" s="49"/>
    </row>
    <row r="174" spans="1:69" s="13" customFormat="1">
      <c r="A174" s="101" t="s">
        <v>35</v>
      </c>
      <c r="B174" s="48"/>
      <c r="C174" s="103" t="s">
        <v>208</v>
      </c>
      <c r="D174" s="61"/>
      <c r="E174" s="47"/>
      <c r="F174" s="49"/>
      <c r="G174" s="47"/>
      <c r="H174" s="47"/>
      <c r="I174" s="49"/>
      <c r="J174" s="61"/>
      <c r="K174" s="47"/>
      <c r="L174" s="49"/>
      <c r="M174" s="47"/>
      <c r="N174" s="47"/>
      <c r="O174" s="49"/>
      <c r="P174" s="61"/>
      <c r="Q174" s="47"/>
      <c r="R174" s="49"/>
      <c r="S174" s="47"/>
      <c r="T174" s="47"/>
      <c r="U174" s="62"/>
      <c r="V174" s="61"/>
      <c r="W174" s="47"/>
      <c r="X174" s="49"/>
      <c r="Y174" s="43"/>
      <c r="Z174" s="43"/>
      <c r="AA174" s="73"/>
      <c r="AB174" s="61"/>
      <c r="AC174" s="47"/>
      <c r="AD174" s="49"/>
      <c r="AE174" s="43"/>
      <c r="AF174" s="43"/>
      <c r="AG174" s="73"/>
      <c r="AH174" s="61"/>
      <c r="AI174" s="47"/>
      <c r="AJ174" s="49"/>
      <c r="AK174" s="44"/>
      <c r="AL174" s="44"/>
      <c r="AM174" s="73"/>
      <c r="AN174" s="61"/>
      <c r="AO174" s="47"/>
      <c r="AP174" s="49"/>
      <c r="AQ174" s="44"/>
      <c r="AR174" s="44"/>
      <c r="AS174" s="62"/>
      <c r="AT174" s="61">
        <v>425830</v>
      </c>
      <c r="AU174" s="47">
        <v>145161</v>
      </c>
      <c r="AV174" s="49">
        <f t="shared" si="122"/>
        <v>2.9335014225584009</v>
      </c>
      <c r="AW174" s="44">
        <v>460310</v>
      </c>
      <c r="AX174" s="44">
        <v>600000</v>
      </c>
      <c r="AY174" s="62">
        <f t="shared" si="123"/>
        <v>0.76718333333333333</v>
      </c>
      <c r="AZ174" s="61">
        <v>332845</v>
      </c>
      <c r="BA174" s="47">
        <v>500000</v>
      </c>
      <c r="BB174" s="49">
        <f t="shared" si="124"/>
        <v>0.66569</v>
      </c>
      <c r="BC174" s="44">
        <v>362555</v>
      </c>
      <c r="BD174" s="44">
        <v>600000</v>
      </c>
      <c r="BE174" s="62">
        <f t="shared" si="125"/>
        <v>0.60425833333333334</v>
      </c>
      <c r="BF174" s="61">
        <v>559565</v>
      </c>
      <c r="BG174" s="47">
        <v>500000</v>
      </c>
      <c r="BH174" s="49">
        <f t="shared" si="126"/>
        <v>1.11913</v>
      </c>
      <c r="BI174" s="44">
        <v>500430</v>
      </c>
      <c r="BJ174" s="44">
        <v>600000</v>
      </c>
      <c r="BK174" s="62"/>
      <c r="BL174" s="52">
        <v>719260</v>
      </c>
      <c r="BM174" s="47">
        <v>500000</v>
      </c>
      <c r="BN174" s="49">
        <v>1.43852</v>
      </c>
      <c r="BO174" s="47">
        <v>327130</v>
      </c>
      <c r="BP174" s="47">
        <v>500000</v>
      </c>
      <c r="BQ174" s="49">
        <v>0.65426000000000006</v>
      </c>
    </row>
    <row r="175" spans="1:69" s="13" customFormat="1">
      <c r="A175" s="101" t="s">
        <v>35</v>
      </c>
      <c r="B175" s="48" t="s">
        <v>59</v>
      </c>
      <c r="C175" s="103" t="s">
        <v>209</v>
      </c>
      <c r="D175" s="61">
        <v>350620</v>
      </c>
      <c r="E175" s="47">
        <v>550000</v>
      </c>
      <c r="F175" s="49">
        <f t="shared" si="111"/>
        <v>0.63749090909090911</v>
      </c>
      <c r="G175" s="47">
        <v>640405</v>
      </c>
      <c r="H175" s="47">
        <v>850000</v>
      </c>
      <c r="I175" s="49">
        <f t="shared" si="112"/>
        <v>0.75341764705882353</v>
      </c>
      <c r="J175" s="61">
        <v>154175</v>
      </c>
      <c r="K175" s="47">
        <v>600000</v>
      </c>
      <c r="L175" s="49">
        <f t="shared" si="113"/>
        <v>0.25695833333333334</v>
      </c>
      <c r="M175" s="47">
        <v>347665</v>
      </c>
      <c r="N175" s="47">
        <v>850000</v>
      </c>
      <c r="O175" s="49">
        <f t="shared" si="114"/>
        <v>0.40901764705882354</v>
      </c>
      <c r="P175" s="61">
        <v>437720</v>
      </c>
      <c r="Q175" s="47">
        <v>600000</v>
      </c>
      <c r="R175" s="49">
        <f t="shared" si="115"/>
        <v>0.72953333333333337</v>
      </c>
      <c r="S175" s="47">
        <v>390420</v>
      </c>
      <c r="T175" s="47">
        <v>850000</v>
      </c>
      <c r="U175" s="62">
        <f t="shared" si="116"/>
        <v>0.45931764705882355</v>
      </c>
      <c r="V175" s="61">
        <v>1335970</v>
      </c>
      <c r="W175" s="47">
        <v>600000</v>
      </c>
      <c r="X175" s="49">
        <f t="shared" si="117"/>
        <v>2.2266166666666667</v>
      </c>
      <c r="Y175" s="43">
        <v>1256770</v>
      </c>
      <c r="Z175" s="43">
        <v>850000</v>
      </c>
      <c r="AA175" s="73">
        <f t="shared" si="108"/>
        <v>1.4785529411764706</v>
      </c>
      <c r="AB175" s="61">
        <v>2045205</v>
      </c>
      <c r="AC175" s="47">
        <v>850000</v>
      </c>
      <c r="AD175" s="49">
        <f t="shared" si="118"/>
        <v>2.4061235294117647</v>
      </c>
      <c r="AE175" s="43">
        <v>1119660</v>
      </c>
      <c r="AF175" s="43">
        <v>850000</v>
      </c>
      <c r="AG175" s="73">
        <f t="shared" si="110"/>
        <v>1.3172470588235294</v>
      </c>
      <c r="AH175" s="61">
        <v>1328110</v>
      </c>
      <c r="AI175" s="47">
        <v>950000</v>
      </c>
      <c r="AJ175" s="49">
        <f t="shared" si="119"/>
        <v>1.3980105263157894</v>
      </c>
      <c r="AK175" s="44">
        <v>473180</v>
      </c>
      <c r="AL175" s="44">
        <v>750000</v>
      </c>
      <c r="AM175" s="73">
        <f t="shared" si="109"/>
        <v>0.63090666666666662</v>
      </c>
      <c r="AN175" s="61">
        <v>946845</v>
      </c>
      <c r="AO175" s="47">
        <v>1050000</v>
      </c>
      <c r="AP175" s="49">
        <f t="shared" si="120"/>
        <v>0.90175714285714281</v>
      </c>
      <c r="AQ175" s="44">
        <v>843755</v>
      </c>
      <c r="AR175" s="44">
        <v>650000</v>
      </c>
      <c r="AS175" s="62">
        <f t="shared" si="121"/>
        <v>1.2980846153846153</v>
      </c>
      <c r="AT175" s="61">
        <v>933375</v>
      </c>
      <c r="AU175" s="47">
        <v>1000000</v>
      </c>
      <c r="AV175" s="49">
        <f t="shared" si="122"/>
        <v>0.93337499999999995</v>
      </c>
      <c r="AW175" s="44">
        <v>702065</v>
      </c>
      <c r="AX175" s="44">
        <v>700000</v>
      </c>
      <c r="AY175" s="62">
        <f t="shared" si="123"/>
        <v>1.00295</v>
      </c>
      <c r="AZ175" s="61">
        <v>697790</v>
      </c>
      <c r="BA175" s="47">
        <v>1000000</v>
      </c>
      <c r="BB175" s="49">
        <f t="shared" si="124"/>
        <v>0.69779000000000002</v>
      </c>
      <c r="BC175" s="44">
        <v>23690</v>
      </c>
      <c r="BD175" s="44">
        <v>700000</v>
      </c>
      <c r="BE175" s="62">
        <f t="shared" si="125"/>
        <v>3.384285714285714E-2</v>
      </c>
      <c r="BF175" s="61">
        <v>621400</v>
      </c>
      <c r="BG175" s="47">
        <v>900000</v>
      </c>
      <c r="BH175" s="49">
        <f t="shared" si="126"/>
        <v>0.69044444444444442</v>
      </c>
      <c r="BI175" s="44">
        <v>832565</v>
      </c>
      <c r="BJ175" s="44">
        <v>700000</v>
      </c>
      <c r="BK175" s="62">
        <f t="shared" si="127"/>
        <v>1.1893785714285714</v>
      </c>
      <c r="BL175" s="52">
        <v>572010</v>
      </c>
      <c r="BM175" s="47">
        <v>950000</v>
      </c>
      <c r="BN175" s="49">
        <v>0.60211578947368416</v>
      </c>
      <c r="BO175" s="47">
        <v>871255</v>
      </c>
      <c r="BP175" s="47">
        <v>850000</v>
      </c>
      <c r="BQ175" s="49">
        <v>1.0250058823529411</v>
      </c>
    </row>
    <row r="176" spans="1:69" s="12" customFormat="1">
      <c r="A176" s="101" t="s">
        <v>34</v>
      </c>
      <c r="B176" s="48"/>
      <c r="C176" s="103" t="s">
        <v>210</v>
      </c>
      <c r="D176" s="61"/>
      <c r="E176" s="47"/>
      <c r="F176" s="49"/>
      <c r="G176" s="47"/>
      <c r="H176" s="47"/>
      <c r="I176" s="49"/>
      <c r="J176" s="61"/>
      <c r="K176" s="47"/>
      <c r="L176" s="49"/>
      <c r="M176" s="47"/>
      <c r="N176" s="47"/>
      <c r="O176" s="49"/>
      <c r="P176" s="61"/>
      <c r="Q176" s="47"/>
      <c r="R176" s="49"/>
      <c r="S176" s="47"/>
      <c r="T176" s="47"/>
      <c r="U176" s="62"/>
      <c r="V176" s="61"/>
      <c r="W176" s="47"/>
      <c r="X176" s="49"/>
      <c r="Y176" s="43"/>
      <c r="Z176" s="43"/>
      <c r="AA176" s="73"/>
      <c r="AB176" s="61"/>
      <c r="AC176" s="47"/>
      <c r="AD176" s="49"/>
      <c r="AE176" s="43"/>
      <c r="AF176" s="43"/>
      <c r="AG176" s="73"/>
      <c r="AH176" s="61"/>
      <c r="AI176" s="47"/>
      <c r="AJ176" s="49"/>
      <c r="AK176" s="44"/>
      <c r="AL176" s="44"/>
      <c r="AM176" s="73"/>
      <c r="AN176" s="61"/>
      <c r="AO176" s="47"/>
      <c r="AP176" s="49"/>
      <c r="AQ176" s="44"/>
      <c r="AR176" s="44"/>
      <c r="AS176" s="62"/>
      <c r="AT176" s="61"/>
      <c r="AU176" s="47"/>
      <c r="AV176" s="49"/>
      <c r="AW176" s="44"/>
      <c r="AX176" s="44"/>
      <c r="AY176" s="62"/>
      <c r="AZ176" s="61"/>
      <c r="BA176" s="47"/>
      <c r="BB176" s="49"/>
      <c r="BC176" s="44"/>
      <c r="BD176" s="44"/>
      <c r="BE176" s="62"/>
      <c r="BF176" s="61"/>
      <c r="BG176" s="47"/>
      <c r="BH176" s="49"/>
      <c r="BI176" s="44"/>
      <c r="BJ176" s="44"/>
      <c r="BK176" s="62"/>
      <c r="BL176" s="52"/>
      <c r="BM176" s="47"/>
      <c r="BN176" s="49"/>
      <c r="BO176" s="47">
        <v>514985</v>
      </c>
      <c r="BP176" s="47">
        <v>500000</v>
      </c>
      <c r="BQ176" s="49">
        <v>1.0299700000000001</v>
      </c>
    </row>
    <row r="177" spans="1:69" s="12" customFormat="1">
      <c r="A177" s="101"/>
      <c r="B177" s="48"/>
      <c r="C177" s="103" t="s">
        <v>211</v>
      </c>
      <c r="D177" s="61"/>
      <c r="E177" s="47"/>
      <c r="F177" s="49"/>
      <c r="G177" s="47"/>
      <c r="H177" s="47"/>
      <c r="I177" s="49"/>
      <c r="J177" s="61"/>
      <c r="K177" s="47"/>
      <c r="L177" s="49"/>
      <c r="M177" s="47"/>
      <c r="N177" s="47"/>
      <c r="O177" s="49"/>
      <c r="P177" s="61"/>
      <c r="Q177" s="47"/>
      <c r="R177" s="49"/>
      <c r="S177" s="47"/>
      <c r="T177" s="47"/>
      <c r="U177" s="62"/>
      <c r="V177" s="61"/>
      <c r="W177" s="47"/>
      <c r="X177" s="49"/>
      <c r="Y177" s="43"/>
      <c r="Z177" s="43"/>
      <c r="AA177" s="73"/>
      <c r="AB177" s="61"/>
      <c r="AC177" s="47"/>
      <c r="AD177" s="49"/>
      <c r="AE177" s="43"/>
      <c r="AF177" s="43"/>
      <c r="AG177" s="73"/>
      <c r="AH177" s="61"/>
      <c r="AI177" s="47"/>
      <c r="AJ177" s="49"/>
      <c r="AK177" s="44"/>
      <c r="AL177" s="44"/>
      <c r="AM177" s="73"/>
      <c r="AN177" s="61"/>
      <c r="AO177" s="47"/>
      <c r="AP177" s="49"/>
      <c r="AQ177" s="44"/>
      <c r="AR177" s="44"/>
      <c r="AS177" s="62"/>
      <c r="AT177" s="61"/>
      <c r="AU177" s="47"/>
      <c r="AV177" s="49"/>
      <c r="AW177" s="44"/>
      <c r="AX177" s="44"/>
      <c r="AY177" s="62"/>
      <c r="AZ177" s="61"/>
      <c r="BA177" s="47"/>
      <c r="BB177" s="49"/>
      <c r="BC177" s="44"/>
      <c r="BD177" s="44"/>
      <c r="BE177" s="62"/>
      <c r="BF177" s="61"/>
      <c r="BG177" s="47"/>
      <c r="BH177" s="49"/>
      <c r="BI177" s="44"/>
      <c r="BJ177" s="44"/>
      <c r="BK177" s="62"/>
      <c r="BL177" s="52"/>
      <c r="BM177" s="47"/>
      <c r="BN177" s="49"/>
      <c r="BO177" s="47"/>
      <c r="BP177" s="47"/>
      <c r="BQ177" s="49"/>
    </row>
    <row r="178" spans="1:69" s="12" customFormat="1">
      <c r="A178" s="101" t="s">
        <v>31</v>
      </c>
      <c r="B178" s="48" t="s">
        <v>153</v>
      </c>
      <c r="C178" s="103" t="s">
        <v>212</v>
      </c>
      <c r="D178" s="61">
        <v>1332595</v>
      </c>
      <c r="E178" s="47">
        <v>850000</v>
      </c>
      <c r="F178" s="49">
        <f t="shared" si="111"/>
        <v>1.5677588235294118</v>
      </c>
      <c r="G178" s="47">
        <v>309050</v>
      </c>
      <c r="H178" s="47">
        <v>1100000</v>
      </c>
      <c r="I178" s="49">
        <f t="shared" si="112"/>
        <v>0.28095454545454546</v>
      </c>
      <c r="J178" s="61">
        <v>491915</v>
      </c>
      <c r="K178" s="47">
        <v>850000</v>
      </c>
      <c r="L178" s="49">
        <f t="shared" si="113"/>
        <v>0.57872352941176475</v>
      </c>
      <c r="M178" s="47">
        <v>1465660</v>
      </c>
      <c r="N178" s="47">
        <v>1000000</v>
      </c>
      <c r="O178" s="49">
        <f t="shared" si="114"/>
        <v>1.46566</v>
      </c>
      <c r="P178" s="61">
        <v>806165</v>
      </c>
      <c r="Q178" s="47">
        <v>950000</v>
      </c>
      <c r="R178" s="49">
        <f t="shared" si="115"/>
        <v>0.84859473684210529</v>
      </c>
      <c r="S178" s="47">
        <v>1648655</v>
      </c>
      <c r="T178" s="47">
        <v>1100000</v>
      </c>
      <c r="U178" s="62">
        <f t="shared" si="116"/>
        <v>1.4987772727272728</v>
      </c>
      <c r="V178" s="61">
        <v>3234485</v>
      </c>
      <c r="W178" s="47">
        <v>950000</v>
      </c>
      <c r="X178" s="49">
        <f t="shared" si="117"/>
        <v>3.404721052631579</v>
      </c>
      <c r="Y178" s="43">
        <v>903445</v>
      </c>
      <c r="Z178" s="43">
        <v>1400000</v>
      </c>
      <c r="AA178" s="73">
        <f t="shared" ref="AA176:AA199" si="128">Y178/Z178</f>
        <v>0.64531785714285717</v>
      </c>
      <c r="AB178" s="61">
        <v>3617220</v>
      </c>
      <c r="AC178" s="47">
        <v>1200000</v>
      </c>
      <c r="AD178" s="49">
        <f t="shared" si="118"/>
        <v>3.0143499999999999</v>
      </c>
      <c r="AE178" s="43">
        <v>634300</v>
      </c>
      <c r="AF178" s="43">
        <v>1400000</v>
      </c>
      <c r="AG178" s="73">
        <f t="shared" ref="AG176:AG199" si="129">AE178/AF178</f>
        <v>0.45307142857142857</v>
      </c>
      <c r="AH178" s="61">
        <v>946455</v>
      </c>
      <c r="AI178" s="47">
        <v>1300000</v>
      </c>
      <c r="AJ178" s="49">
        <f t="shared" si="119"/>
        <v>0.72804230769230771</v>
      </c>
      <c r="AK178" s="44">
        <v>1123100</v>
      </c>
      <c r="AL178" s="44">
        <v>1300000</v>
      </c>
      <c r="AM178" s="73">
        <f t="shared" ref="AM176:AM199" si="130">AK178/AL178</f>
        <v>0.8639230769230769</v>
      </c>
      <c r="AN178" s="61">
        <v>3063905</v>
      </c>
      <c r="AO178" s="47">
        <v>1300000</v>
      </c>
      <c r="AP178" s="49">
        <f t="shared" si="120"/>
        <v>2.3568500000000001</v>
      </c>
      <c r="AQ178" s="44">
        <v>151585</v>
      </c>
      <c r="AR178" s="44">
        <v>1200000</v>
      </c>
      <c r="AS178" s="62">
        <f t="shared" si="121"/>
        <v>0.12632083333333333</v>
      </c>
      <c r="AT178" s="61">
        <v>1103130</v>
      </c>
      <c r="AU178" s="47">
        <v>1200000</v>
      </c>
      <c r="AV178" s="49">
        <f t="shared" si="122"/>
        <v>0.91927499999999995</v>
      </c>
      <c r="AW178" s="44">
        <v>304950</v>
      </c>
      <c r="AX178" s="44">
        <v>1200000</v>
      </c>
      <c r="AY178" s="62">
        <f t="shared" si="123"/>
        <v>0.25412499999999999</v>
      </c>
      <c r="AZ178" s="61">
        <v>899070</v>
      </c>
      <c r="BA178" s="47">
        <v>1200000</v>
      </c>
      <c r="BB178" s="49">
        <f t="shared" si="124"/>
        <v>0.74922500000000003</v>
      </c>
      <c r="BC178" s="44">
        <v>246265</v>
      </c>
      <c r="BD178" s="44">
        <v>950000</v>
      </c>
      <c r="BE178" s="62">
        <f t="shared" si="125"/>
        <v>0.25922631578947369</v>
      </c>
      <c r="BF178" s="61">
        <v>1680530</v>
      </c>
      <c r="BG178" s="47">
        <v>1000000</v>
      </c>
      <c r="BH178" s="49">
        <f t="shared" si="126"/>
        <v>1.6805300000000001</v>
      </c>
      <c r="BI178" s="44">
        <v>185060</v>
      </c>
      <c r="BJ178" s="44">
        <v>950000</v>
      </c>
      <c r="BK178" s="62">
        <f t="shared" si="127"/>
        <v>0.1948</v>
      </c>
      <c r="BL178" s="52">
        <v>213665</v>
      </c>
      <c r="BM178" s="47">
        <v>1150000</v>
      </c>
      <c r="BN178" s="49">
        <v>0.18579565217391306</v>
      </c>
      <c r="BO178" s="47">
        <v>472230</v>
      </c>
      <c r="BP178" s="47">
        <v>1200000</v>
      </c>
      <c r="BQ178" s="49">
        <v>0.39352500000000001</v>
      </c>
    </row>
    <row r="179" spans="1:69" s="13" customFormat="1">
      <c r="A179" s="101" t="s">
        <v>31</v>
      </c>
      <c r="B179" s="48" t="s">
        <v>153</v>
      </c>
      <c r="C179" s="103" t="s">
        <v>213</v>
      </c>
      <c r="D179" s="61">
        <v>584490</v>
      </c>
      <c r="E179" s="47">
        <v>550000</v>
      </c>
      <c r="F179" s="49">
        <f t="shared" si="111"/>
        <v>1.0627090909090908</v>
      </c>
      <c r="G179" s="47">
        <v>372240</v>
      </c>
      <c r="H179" s="47">
        <v>1100000</v>
      </c>
      <c r="I179" s="49">
        <f t="shared" si="112"/>
        <v>0.33839999999999998</v>
      </c>
      <c r="J179" s="61">
        <v>423730</v>
      </c>
      <c r="K179" s="47">
        <v>550000</v>
      </c>
      <c r="L179" s="49">
        <f t="shared" si="113"/>
        <v>0.77041818181818178</v>
      </c>
      <c r="M179" s="47">
        <v>608815</v>
      </c>
      <c r="N179" s="47">
        <v>1000000</v>
      </c>
      <c r="O179" s="49">
        <f t="shared" si="114"/>
        <v>0.608815</v>
      </c>
      <c r="P179" s="61">
        <v>722375</v>
      </c>
      <c r="Q179" s="47">
        <v>550000</v>
      </c>
      <c r="R179" s="49">
        <f t="shared" si="115"/>
        <v>1.313409090909091</v>
      </c>
      <c r="S179" s="47">
        <v>1540340</v>
      </c>
      <c r="T179" s="47">
        <v>1000000</v>
      </c>
      <c r="U179" s="62">
        <f t="shared" si="116"/>
        <v>1.54034</v>
      </c>
      <c r="V179" s="61">
        <v>2770540</v>
      </c>
      <c r="W179" s="47">
        <v>650000</v>
      </c>
      <c r="X179" s="49">
        <f t="shared" si="117"/>
        <v>4.2623692307692309</v>
      </c>
      <c r="Y179" s="43">
        <v>2425265</v>
      </c>
      <c r="Z179" s="43">
        <v>1250000</v>
      </c>
      <c r="AA179" s="73">
        <f t="shared" si="128"/>
        <v>1.940212</v>
      </c>
      <c r="AB179" s="61">
        <v>2247895</v>
      </c>
      <c r="AC179" s="47">
        <v>800000</v>
      </c>
      <c r="AD179" s="49">
        <f t="shared" si="118"/>
        <v>2.8098687500000001</v>
      </c>
      <c r="AE179" s="43">
        <v>1494560</v>
      </c>
      <c r="AF179" s="43">
        <v>1350000</v>
      </c>
      <c r="AG179" s="73">
        <f t="shared" si="129"/>
        <v>1.1070814814814816</v>
      </c>
      <c r="AH179" s="61">
        <v>1787750</v>
      </c>
      <c r="AI179" s="47">
        <v>900000</v>
      </c>
      <c r="AJ179" s="49">
        <f t="shared" si="119"/>
        <v>1.986388888888889</v>
      </c>
      <c r="AK179" s="44">
        <v>1099125</v>
      </c>
      <c r="AL179" s="44">
        <v>1300000</v>
      </c>
      <c r="AM179" s="73">
        <f t="shared" si="130"/>
        <v>0.8454807692307692</v>
      </c>
      <c r="AN179" s="61">
        <v>1030645</v>
      </c>
      <c r="AO179" s="47">
        <v>1000000</v>
      </c>
      <c r="AP179" s="49">
        <f t="shared" si="120"/>
        <v>1.030645</v>
      </c>
      <c r="AQ179" s="44">
        <v>1228555</v>
      </c>
      <c r="AR179" s="44">
        <v>1200000</v>
      </c>
      <c r="AS179" s="62">
        <f t="shared" si="121"/>
        <v>1.0237958333333332</v>
      </c>
      <c r="AT179" s="61">
        <v>1072020</v>
      </c>
      <c r="AU179" s="47">
        <v>1000000</v>
      </c>
      <c r="AV179" s="49">
        <f t="shared" si="122"/>
        <v>1.07202</v>
      </c>
      <c r="AW179" s="44">
        <v>1202000</v>
      </c>
      <c r="AX179" s="44">
        <v>1200000</v>
      </c>
      <c r="AY179" s="62">
        <f t="shared" si="123"/>
        <v>1.0016666666666667</v>
      </c>
      <c r="AZ179" s="61">
        <v>802185</v>
      </c>
      <c r="BA179" s="47">
        <v>1000000</v>
      </c>
      <c r="BB179" s="49">
        <f t="shared" si="124"/>
        <v>0.80218500000000004</v>
      </c>
      <c r="BC179" s="44">
        <v>507500</v>
      </c>
      <c r="BD179" s="44">
        <v>1200000</v>
      </c>
      <c r="BE179" s="62">
        <f t="shared" si="125"/>
        <v>0.42291666666666666</v>
      </c>
      <c r="BF179" s="61">
        <v>1387630</v>
      </c>
      <c r="BG179" s="47">
        <v>900000</v>
      </c>
      <c r="BH179" s="49">
        <f t="shared" si="126"/>
        <v>1.541811111111111</v>
      </c>
      <c r="BI179" s="44">
        <v>742355</v>
      </c>
      <c r="BJ179" s="44">
        <v>1200000</v>
      </c>
      <c r="BK179" s="62">
        <f t="shared" si="127"/>
        <v>0.61862916666666667</v>
      </c>
      <c r="BL179" s="52">
        <v>1457910</v>
      </c>
      <c r="BM179" s="47">
        <v>1000000</v>
      </c>
      <c r="BN179" s="49">
        <v>1.45791</v>
      </c>
      <c r="BO179" s="47">
        <v>540115</v>
      </c>
      <c r="BP179" s="47">
        <v>1100000</v>
      </c>
      <c r="BQ179" s="49">
        <v>0.49101363636363643</v>
      </c>
    </row>
    <row r="180" spans="1:69" s="13" customFormat="1">
      <c r="A180" s="101"/>
      <c r="B180" s="48"/>
      <c r="C180" s="103" t="s">
        <v>214</v>
      </c>
      <c r="D180" s="61"/>
      <c r="E180" s="47"/>
      <c r="F180" s="49"/>
      <c r="G180" s="47"/>
      <c r="H180" s="47"/>
      <c r="I180" s="49"/>
      <c r="J180" s="61"/>
      <c r="K180" s="47"/>
      <c r="L180" s="49"/>
      <c r="M180" s="47"/>
      <c r="N180" s="47"/>
      <c r="O180" s="49"/>
      <c r="P180" s="61"/>
      <c r="Q180" s="47"/>
      <c r="R180" s="49"/>
      <c r="S180" s="47"/>
      <c r="T180" s="47"/>
      <c r="U180" s="62"/>
      <c r="V180" s="61"/>
      <c r="W180" s="47"/>
      <c r="X180" s="49"/>
      <c r="Y180" s="43"/>
      <c r="Z180" s="43"/>
      <c r="AA180" s="73"/>
      <c r="AB180" s="61"/>
      <c r="AC180" s="47"/>
      <c r="AD180" s="49"/>
      <c r="AE180" s="43"/>
      <c r="AF180" s="43"/>
      <c r="AG180" s="73"/>
      <c r="AH180" s="61"/>
      <c r="AI180" s="47"/>
      <c r="AJ180" s="49"/>
      <c r="AK180" s="44"/>
      <c r="AL180" s="44"/>
      <c r="AM180" s="73"/>
      <c r="AN180" s="61"/>
      <c r="AO180" s="47"/>
      <c r="AP180" s="49"/>
      <c r="AQ180" s="44"/>
      <c r="AR180" s="44"/>
      <c r="AS180" s="62"/>
      <c r="AT180" s="61"/>
      <c r="AU180" s="47"/>
      <c r="AV180" s="49"/>
      <c r="AW180" s="44"/>
      <c r="AX180" s="44"/>
      <c r="AY180" s="62"/>
      <c r="AZ180" s="61"/>
      <c r="BA180" s="47"/>
      <c r="BB180" s="49"/>
      <c r="BC180" s="44"/>
      <c r="BD180" s="44"/>
      <c r="BE180" s="62"/>
      <c r="BF180" s="61"/>
      <c r="BG180" s="47"/>
      <c r="BH180" s="49"/>
      <c r="BI180" s="44"/>
      <c r="BJ180" s="44"/>
      <c r="BK180" s="62"/>
      <c r="BL180" s="52"/>
      <c r="BM180" s="47"/>
      <c r="BN180" s="49"/>
      <c r="BO180" s="47"/>
      <c r="BP180" s="47"/>
      <c r="BQ180" s="49"/>
    </row>
    <row r="181" spans="1:69" s="13" customFormat="1">
      <c r="A181" s="101" t="s">
        <v>35</v>
      </c>
      <c r="B181" s="48"/>
      <c r="C181" s="103" t="s">
        <v>215</v>
      </c>
      <c r="D181" s="61"/>
      <c r="E181" s="47"/>
      <c r="F181" s="49"/>
      <c r="G181" s="47"/>
      <c r="H181" s="47"/>
      <c r="I181" s="49"/>
      <c r="J181" s="61"/>
      <c r="K181" s="47"/>
      <c r="L181" s="49"/>
      <c r="M181" s="47"/>
      <c r="N181" s="47"/>
      <c r="O181" s="49"/>
      <c r="P181" s="61"/>
      <c r="Q181" s="47"/>
      <c r="R181" s="49"/>
      <c r="S181" s="47"/>
      <c r="T181" s="47"/>
      <c r="U181" s="62"/>
      <c r="V181" s="61"/>
      <c r="W181" s="47"/>
      <c r="X181" s="49"/>
      <c r="Y181" s="43"/>
      <c r="Z181" s="43"/>
      <c r="AA181" s="73"/>
      <c r="AB181" s="61"/>
      <c r="AC181" s="47"/>
      <c r="AD181" s="49"/>
      <c r="AE181" s="43"/>
      <c r="AF181" s="43"/>
      <c r="AG181" s="73"/>
      <c r="AH181" s="61"/>
      <c r="AI181" s="47"/>
      <c r="AJ181" s="49"/>
      <c r="AK181" s="44"/>
      <c r="AL181" s="44"/>
      <c r="AM181" s="73"/>
      <c r="AN181" s="61"/>
      <c r="AO181" s="47"/>
      <c r="AP181" s="49"/>
      <c r="AQ181" s="44"/>
      <c r="AR181" s="44"/>
      <c r="AS181" s="62"/>
      <c r="AT181" s="61"/>
      <c r="AU181" s="47"/>
      <c r="AV181" s="49"/>
      <c r="AW181" s="44"/>
      <c r="AX181" s="44"/>
      <c r="AY181" s="62"/>
      <c r="AZ181" s="61"/>
      <c r="BA181" s="47"/>
      <c r="BB181" s="49"/>
      <c r="BC181" s="44"/>
      <c r="BD181" s="44"/>
      <c r="BE181" s="62"/>
      <c r="BF181" s="61"/>
      <c r="BG181" s="47"/>
      <c r="BH181" s="49"/>
      <c r="BI181" s="44"/>
      <c r="BJ181" s="44"/>
      <c r="BK181" s="62"/>
      <c r="BL181" s="52">
        <v>173155</v>
      </c>
      <c r="BM181" s="47">
        <v>500000</v>
      </c>
      <c r="BN181" s="49">
        <v>0.34631000000000001</v>
      </c>
      <c r="BO181" s="47">
        <v>144855</v>
      </c>
      <c r="BP181" s="47">
        <v>500000</v>
      </c>
      <c r="BQ181" s="49">
        <v>0.28971000000000002</v>
      </c>
    </row>
    <row r="182" spans="1:69" s="13" customFormat="1">
      <c r="A182" s="101"/>
      <c r="B182" s="48"/>
      <c r="C182" s="103" t="s">
        <v>216</v>
      </c>
      <c r="D182" s="61"/>
      <c r="E182" s="47"/>
      <c r="F182" s="49"/>
      <c r="G182" s="47"/>
      <c r="H182" s="47"/>
      <c r="I182" s="49"/>
      <c r="J182" s="61"/>
      <c r="K182" s="47"/>
      <c r="L182" s="49"/>
      <c r="M182" s="47"/>
      <c r="N182" s="47"/>
      <c r="O182" s="49"/>
      <c r="P182" s="61"/>
      <c r="Q182" s="47"/>
      <c r="R182" s="49"/>
      <c r="S182" s="47"/>
      <c r="T182" s="47"/>
      <c r="U182" s="62"/>
      <c r="V182" s="61"/>
      <c r="W182" s="47"/>
      <c r="X182" s="49"/>
      <c r="Y182" s="43"/>
      <c r="Z182" s="43"/>
      <c r="AA182" s="73"/>
      <c r="AB182" s="61"/>
      <c r="AC182" s="47"/>
      <c r="AD182" s="49"/>
      <c r="AE182" s="43"/>
      <c r="AF182" s="43"/>
      <c r="AG182" s="73"/>
      <c r="AH182" s="61"/>
      <c r="AI182" s="47"/>
      <c r="AJ182" s="49"/>
      <c r="AK182" s="44"/>
      <c r="AL182" s="44"/>
      <c r="AM182" s="73"/>
      <c r="AN182" s="61"/>
      <c r="AO182" s="47"/>
      <c r="AP182" s="49"/>
      <c r="AQ182" s="44"/>
      <c r="AR182" s="44"/>
      <c r="AS182" s="62"/>
      <c r="AT182" s="61"/>
      <c r="AU182" s="47"/>
      <c r="AV182" s="49"/>
      <c r="AW182" s="44"/>
      <c r="AX182" s="44"/>
      <c r="AY182" s="62"/>
      <c r="AZ182" s="61"/>
      <c r="BA182" s="47"/>
      <c r="BB182" s="49"/>
      <c r="BC182" s="44"/>
      <c r="BD182" s="44"/>
      <c r="BE182" s="62"/>
      <c r="BF182" s="61"/>
      <c r="BG182" s="47"/>
      <c r="BH182" s="49"/>
      <c r="BI182" s="44"/>
      <c r="BJ182" s="44"/>
      <c r="BK182" s="62"/>
      <c r="BL182" s="52"/>
      <c r="BM182" s="47"/>
      <c r="BN182" s="49"/>
      <c r="BO182" s="47"/>
      <c r="BP182" s="47"/>
      <c r="BQ182" s="49"/>
    </row>
    <row r="183" spans="1:69" s="13" customFormat="1">
      <c r="A183" s="101" t="s">
        <v>35</v>
      </c>
      <c r="B183" s="48" t="s">
        <v>59</v>
      </c>
      <c r="C183" s="103" t="s">
        <v>217</v>
      </c>
      <c r="D183" s="61">
        <v>173965</v>
      </c>
      <c r="E183" s="47">
        <v>500000</v>
      </c>
      <c r="F183" s="49">
        <f t="shared" si="111"/>
        <v>0.34793000000000002</v>
      </c>
      <c r="G183" s="47">
        <v>519605</v>
      </c>
      <c r="H183" s="47">
        <v>550000</v>
      </c>
      <c r="I183" s="49">
        <f t="shared" si="112"/>
        <v>0.9447363636363636</v>
      </c>
      <c r="J183" s="61">
        <v>357730</v>
      </c>
      <c r="K183" s="47">
        <v>500000</v>
      </c>
      <c r="L183" s="49">
        <f t="shared" si="113"/>
        <v>0.71545999999999998</v>
      </c>
      <c r="M183" s="47">
        <v>295225</v>
      </c>
      <c r="N183" s="47">
        <v>550000</v>
      </c>
      <c r="O183" s="49">
        <f t="shared" si="114"/>
        <v>0.53677272727272729</v>
      </c>
      <c r="P183" s="61">
        <v>534275</v>
      </c>
      <c r="Q183" s="47">
        <v>500000</v>
      </c>
      <c r="R183" s="49">
        <f t="shared" si="115"/>
        <v>1.0685500000000001</v>
      </c>
      <c r="S183" s="47">
        <v>564655</v>
      </c>
      <c r="T183" s="47">
        <v>550000</v>
      </c>
      <c r="U183" s="62">
        <f t="shared" si="116"/>
        <v>1.0266454545454546</v>
      </c>
      <c r="V183" s="61">
        <v>2266475</v>
      </c>
      <c r="W183" s="47">
        <v>500000</v>
      </c>
      <c r="X183" s="49">
        <f t="shared" si="117"/>
        <v>4.5329499999999996</v>
      </c>
      <c r="Y183" s="43">
        <v>1048625</v>
      </c>
      <c r="Z183" s="43">
        <v>600000</v>
      </c>
      <c r="AA183" s="73">
        <f t="shared" si="128"/>
        <v>1.7477083333333334</v>
      </c>
      <c r="AB183" s="61">
        <v>1066970</v>
      </c>
      <c r="AC183" s="47">
        <v>850000</v>
      </c>
      <c r="AD183" s="49">
        <f t="shared" si="118"/>
        <v>1.2552588235294118</v>
      </c>
      <c r="AE183" s="43">
        <v>901630</v>
      </c>
      <c r="AF183" s="43">
        <v>650000</v>
      </c>
      <c r="AG183" s="73">
        <f t="shared" si="129"/>
        <v>1.3871230769230769</v>
      </c>
      <c r="AH183" s="61">
        <v>263150</v>
      </c>
      <c r="AI183" s="47">
        <v>850000</v>
      </c>
      <c r="AJ183" s="49">
        <f t="shared" si="119"/>
        <v>0.30958823529411766</v>
      </c>
      <c r="AK183" s="44">
        <v>567255</v>
      </c>
      <c r="AL183" s="44">
        <v>600000</v>
      </c>
      <c r="AM183" s="73">
        <f t="shared" si="130"/>
        <v>0.94542499999999996</v>
      </c>
      <c r="AN183" s="61">
        <v>162660</v>
      </c>
      <c r="AO183" s="47">
        <v>850000</v>
      </c>
      <c r="AP183" s="49">
        <f t="shared" si="120"/>
        <v>0.19136470588235294</v>
      </c>
      <c r="AQ183" s="44">
        <v>420820</v>
      </c>
      <c r="AR183" s="44">
        <v>550000</v>
      </c>
      <c r="AS183" s="62">
        <f t="shared" si="121"/>
        <v>0.76512727272727277</v>
      </c>
      <c r="AT183" s="61">
        <v>280230</v>
      </c>
      <c r="AU183" s="47">
        <v>750000</v>
      </c>
      <c r="AV183" s="49">
        <f t="shared" si="122"/>
        <v>0.37364000000000003</v>
      </c>
      <c r="AW183" s="44">
        <v>371810</v>
      </c>
      <c r="AX183" s="44">
        <v>550000</v>
      </c>
      <c r="AY183" s="62">
        <f t="shared" si="123"/>
        <v>0.67601818181818185</v>
      </c>
      <c r="AZ183" s="61">
        <v>477110</v>
      </c>
      <c r="BA183" s="47">
        <v>750000</v>
      </c>
      <c r="BB183" s="49">
        <f t="shared" si="124"/>
        <v>0.63614666666666664</v>
      </c>
      <c r="BC183" s="44">
        <v>210945</v>
      </c>
      <c r="BD183" s="44">
        <v>550000</v>
      </c>
      <c r="BE183" s="62">
        <f t="shared" si="125"/>
        <v>0.38353636363636362</v>
      </c>
      <c r="BF183" s="61">
        <v>209155</v>
      </c>
      <c r="BG183" s="47">
        <v>650000</v>
      </c>
      <c r="BH183" s="49">
        <f t="shared" si="126"/>
        <v>0.32177692307692307</v>
      </c>
      <c r="BI183" s="44">
        <v>516890</v>
      </c>
      <c r="BJ183" s="44">
        <v>550000</v>
      </c>
      <c r="BK183" s="62">
        <f t="shared" si="127"/>
        <v>0.93979999999999997</v>
      </c>
      <c r="BL183" s="52">
        <v>245850</v>
      </c>
      <c r="BM183" s="47">
        <v>650000</v>
      </c>
      <c r="BN183" s="49">
        <v>0.3782307692307692</v>
      </c>
      <c r="BO183" s="47">
        <v>534310</v>
      </c>
      <c r="BP183" s="47">
        <v>550000</v>
      </c>
      <c r="BQ183" s="49">
        <v>0.97147272727272727</v>
      </c>
    </row>
    <row r="184" spans="1:69" s="13" customFormat="1">
      <c r="A184" s="101"/>
      <c r="B184" s="48"/>
      <c r="C184" s="103" t="s">
        <v>218</v>
      </c>
      <c r="D184" s="61"/>
      <c r="E184" s="47"/>
      <c r="F184" s="49"/>
      <c r="G184" s="47"/>
      <c r="H184" s="47"/>
      <c r="I184" s="49"/>
      <c r="J184" s="61"/>
      <c r="K184" s="47"/>
      <c r="L184" s="49"/>
      <c r="M184" s="47"/>
      <c r="N184" s="47"/>
      <c r="O184" s="49"/>
      <c r="P184" s="61"/>
      <c r="Q184" s="47"/>
      <c r="R184" s="49"/>
      <c r="S184" s="47"/>
      <c r="T184" s="47"/>
      <c r="U184" s="62"/>
      <c r="V184" s="61"/>
      <c r="W184" s="47"/>
      <c r="X184" s="49"/>
      <c r="Y184" s="43"/>
      <c r="Z184" s="43"/>
      <c r="AA184" s="73"/>
      <c r="AB184" s="61"/>
      <c r="AC184" s="47"/>
      <c r="AD184" s="49"/>
      <c r="AE184" s="43"/>
      <c r="AF184" s="43"/>
      <c r="AG184" s="73"/>
      <c r="AH184" s="61"/>
      <c r="AI184" s="47"/>
      <c r="AJ184" s="49"/>
      <c r="AK184" s="44"/>
      <c r="AL184" s="44"/>
      <c r="AM184" s="73"/>
      <c r="AN184" s="61"/>
      <c r="AO184" s="47"/>
      <c r="AP184" s="49"/>
      <c r="AQ184" s="44"/>
      <c r="AR184" s="44"/>
      <c r="AS184" s="62"/>
      <c r="AT184" s="61"/>
      <c r="AU184" s="47"/>
      <c r="AV184" s="49"/>
      <c r="AW184" s="44"/>
      <c r="AX184" s="44"/>
      <c r="AY184" s="62"/>
      <c r="AZ184" s="61"/>
      <c r="BA184" s="47"/>
      <c r="BB184" s="49"/>
      <c r="BC184" s="44"/>
      <c r="BD184" s="44"/>
      <c r="BE184" s="62"/>
      <c r="BF184" s="61"/>
      <c r="BG184" s="47"/>
      <c r="BH184" s="49"/>
      <c r="BI184" s="44"/>
      <c r="BJ184" s="44"/>
      <c r="BK184" s="62"/>
      <c r="BL184" s="52"/>
      <c r="BM184" s="47"/>
      <c r="BN184" s="49"/>
      <c r="BO184" s="47"/>
      <c r="BP184" s="47"/>
      <c r="BQ184" s="49"/>
    </row>
    <row r="185" spans="1:69" s="12" customFormat="1">
      <c r="A185" s="101" t="s">
        <v>37</v>
      </c>
      <c r="B185" s="48" t="s">
        <v>46</v>
      </c>
      <c r="C185" s="103" t="s">
        <v>219</v>
      </c>
      <c r="D185" s="61">
        <v>454895</v>
      </c>
      <c r="E185" s="47">
        <v>1100000</v>
      </c>
      <c r="F185" s="49">
        <f t="shared" si="111"/>
        <v>0.41354090909090907</v>
      </c>
      <c r="G185" s="47">
        <v>1924680</v>
      </c>
      <c r="H185" s="47">
        <v>1800000</v>
      </c>
      <c r="I185" s="49">
        <f t="shared" si="112"/>
        <v>1.0692666666666666</v>
      </c>
      <c r="J185" s="61">
        <v>468400</v>
      </c>
      <c r="K185" s="47">
        <v>900000</v>
      </c>
      <c r="L185" s="49">
        <f t="shared" si="113"/>
        <v>0.52044444444444449</v>
      </c>
      <c r="M185" s="47">
        <v>1179745</v>
      </c>
      <c r="N185" s="47">
        <v>1900000</v>
      </c>
      <c r="O185" s="49">
        <f t="shared" si="114"/>
        <v>0.62091842105263162</v>
      </c>
      <c r="P185" s="61">
        <v>1146355</v>
      </c>
      <c r="Q185" s="47">
        <v>900000</v>
      </c>
      <c r="R185" s="49">
        <f t="shared" si="115"/>
        <v>1.2737277777777778</v>
      </c>
      <c r="S185" s="47">
        <v>1457335</v>
      </c>
      <c r="T185" s="47">
        <v>1900000</v>
      </c>
      <c r="U185" s="62">
        <f t="shared" si="116"/>
        <v>0.76701842105263163</v>
      </c>
      <c r="V185" s="61">
        <v>1152555</v>
      </c>
      <c r="W185" s="47">
        <v>900000</v>
      </c>
      <c r="X185" s="49">
        <f t="shared" si="117"/>
        <v>1.2806166666666667</v>
      </c>
      <c r="Y185" s="43">
        <v>2089990</v>
      </c>
      <c r="Z185" s="43">
        <v>1900000</v>
      </c>
      <c r="AA185" s="73">
        <f t="shared" si="128"/>
        <v>1.0999947368421052</v>
      </c>
      <c r="AB185" s="61">
        <v>1685025</v>
      </c>
      <c r="AC185" s="47">
        <v>900000</v>
      </c>
      <c r="AD185" s="49">
        <f t="shared" si="118"/>
        <v>1.87225</v>
      </c>
      <c r="AE185" s="43">
        <v>2957275</v>
      </c>
      <c r="AF185" s="43">
        <v>1900000</v>
      </c>
      <c r="AG185" s="73">
        <f t="shared" si="129"/>
        <v>1.5564605263157896</v>
      </c>
      <c r="AH185" s="61">
        <v>1215260</v>
      </c>
      <c r="AI185" s="47">
        <v>950000</v>
      </c>
      <c r="AJ185" s="49">
        <f t="shared" si="119"/>
        <v>1.279221052631579</v>
      </c>
      <c r="AK185" s="44">
        <v>2376535</v>
      </c>
      <c r="AL185" s="44">
        <v>2000000</v>
      </c>
      <c r="AM185" s="73">
        <f t="shared" si="130"/>
        <v>1.1882675</v>
      </c>
      <c r="AN185" s="61">
        <v>1106695</v>
      </c>
      <c r="AO185" s="47">
        <v>1050000</v>
      </c>
      <c r="AP185" s="49">
        <f t="shared" si="120"/>
        <v>1.053995238095238</v>
      </c>
      <c r="AQ185" s="44">
        <v>2132830</v>
      </c>
      <c r="AR185" s="44">
        <v>2000000</v>
      </c>
      <c r="AS185" s="62">
        <f t="shared" si="121"/>
        <v>1.0664149999999999</v>
      </c>
      <c r="AT185" s="61">
        <v>2956985</v>
      </c>
      <c r="AU185" s="47">
        <v>1050000</v>
      </c>
      <c r="AV185" s="49">
        <f t="shared" si="122"/>
        <v>2.8161761904761904</v>
      </c>
      <c r="AW185" s="44">
        <v>2632775</v>
      </c>
      <c r="AX185" s="44">
        <v>2000000</v>
      </c>
      <c r="AY185" s="62">
        <f t="shared" si="123"/>
        <v>1.3163875</v>
      </c>
      <c r="AZ185" s="61">
        <v>1602660</v>
      </c>
      <c r="BA185" s="47">
        <v>1250000</v>
      </c>
      <c r="BB185" s="49">
        <f t="shared" si="124"/>
        <v>1.2821279999999999</v>
      </c>
      <c r="BC185" s="44">
        <v>1102390</v>
      </c>
      <c r="BD185" s="44">
        <v>2000000</v>
      </c>
      <c r="BE185" s="62">
        <f t="shared" si="125"/>
        <v>0.55119499999999999</v>
      </c>
      <c r="BF185" s="61">
        <v>2545535</v>
      </c>
      <c r="BG185" s="47">
        <v>1450000</v>
      </c>
      <c r="BH185" s="49">
        <f t="shared" si="126"/>
        <v>1.7555413793103449</v>
      </c>
      <c r="BI185" s="44">
        <v>2308950</v>
      </c>
      <c r="BJ185" s="44">
        <v>2200000</v>
      </c>
      <c r="BK185" s="62">
        <f t="shared" si="127"/>
        <v>1.0495227272727272</v>
      </c>
      <c r="BL185" s="52">
        <v>1821111</v>
      </c>
      <c r="BM185" s="47">
        <v>1550000</v>
      </c>
      <c r="BN185" s="49">
        <v>11.749106451612903</v>
      </c>
      <c r="BO185" s="47">
        <v>1304970</v>
      </c>
      <c r="BP185" s="47">
        <v>1800000</v>
      </c>
      <c r="BQ185" s="49">
        <v>0.72498333333333331</v>
      </c>
    </row>
    <row r="186" spans="1:69" s="12" customFormat="1">
      <c r="A186" s="101"/>
      <c r="B186" s="48"/>
      <c r="C186" s="103" t="s">
        <v>220</v>
      </c>
      <c r="D186" s="61"/>
      <c r="E186" s="47"/>
      <c r="F186" s="49"/>
      <c r="G186" s="47"/>
      <c r="H186" s="47"/>
      <c r="I186" s="49"/>
      <c r="J186" s="61"/>
      <c r="K186" s="47"/>
      <c r="L186" s="49"/>
      <c r="M186" s="47"/>
      <c r="N186" s="47"/>
      <c r="O186" s="49"/>
      <c r="P186" s="61"/>
      <c r="Q186" s="47"/>
      <c r="R186" s="49"/>
      <c r="S186" s="47"/>
      <c r="T186" s="47"/>
      <c r="U186" s="62"/>
      <c r="V186" s="61"/>
      <c r="W186" s="47"/>
      <c r="X186" s="49"/>
      <c r="Y186" s="43"/>
      <c r="Z186" s="43"/>
      <c r="AA186" s="73"/>
      <c r="AB186" s="61"/>
      <c r="AC186" s="47"/>
      <c r="AD186" s="49"/>
      <c r="AE186" s="43"/>
      <c r="AF186" s="43"/>
      <c r="AG186" s="73"/>
      <c r="AH186" s="61"/>
      <c r="AI186" s="47"/>
      <c r="AJ186" s="49"/>
      <c r="AK186" s="44"/>
      <c r="AL186" s="44"/>
      <c r="AM186" s="73"/>
      <c r="AN186" s="61"/>
      <c r="AO186" s="47"/>
      <c r="AP186" s="49"/>
      <c r="AQ186" s="44"/>
      <c r="AR186" s="44"/>
      <c r="AS186" s="62"/>
      <c r="AT186" s="61"/>
      <c r="AU186" s="47"/>
      <c r="AV186" s="49"/>
      <c r="AW186" s="44"/>
      <c r="AX186" s="44"/>
      <c r="AY186" s="62"/>
      <c r="AZ186" s="61"/>
      <c r="BA186" s="47"/>
      <c r="BB186" s="49"/>
      <c r="BC186" s="44"/>
      <c r="BD186" s="44"/>
      <c r="BE186" s="62"/>
      <c r="BF186" s="61"/>
      <c r="BG186" s="47"/>
      <c r="BH186" s="49"/>
      <c r="BI186" s="44"/>
      <c r="BJ186" s="44"/>
      <c r="BK186" s="62"/>
      <c r="BL186" s="52"/>
      <c r="BM186" s="47"/>
      <c r="BN186" s="49"/>
      <c r="BO186" s="47"/>
      <c r="BP186" s="47"/>
      <c r="BQ186" s="49"/>
    </row>
    <row r="187" spans="1:69" s="13" customFormat="1">
      <c r="A187" s="101" t="s">
        <v>33</v>
      </c>
      <c r="B187" s="48" t="s">
        <v>48</v>
      </c>
      <c r="C187" s="103" t="s">
        <v>221</v>
      </c>
      <c r="D187" s="61">
        <v>443280</v>
      </c>
      <c r="E187" s="47">
        <v>1400000</v>
      </c>
      <c r="F187" s="49">
        <f t="shared" si="111"/>
        <v>0.31662857142857143</v>
      </c>
      <c r="G187" s="47">
        <v>580600</v>
      </c>
      <c r="H187" s="47">
        <v>1300000</v>
      </c>
      <c r="I187" s="49">
        <f t="shared" si="112"/>
        <v>0.44661538461538464</v>
      </c>
      <c r="J187" s="61">
        <v>484400</v>
      </c>
      <c r="K187" s="47">
        <v>1400000</v>
      </c>
      <c r="L187" s="49">
        <f t="shared" si="113"/>
        <v>0.34599999999999997</v>
      </c>
      <c r="M187" s="47">
        <v>517990</v>
      </c>
      <c r="N187" s="47">
        <v>1200000</v>
      </c>
      <c r="O187" s="49">
        <f t="shared" si="114"/>
        <v>0.43165833333333331</v>
      </c>
      <c r="P187" s="61">
        <v>586495</v>
      </c>
      <c r="Q187" s="47">
        <v>1400000</v>
      </c>
      <c r="R187" s="49">
        <f t="shared" si="115"/>
        <v>0.41892499999999999</v>
      </c>
      <c r="S187" s="47">
        <v>837260</v>
      </c>
      <c r="T187" s="47">
        <v>1200000</v>
      </c>
      <c r="U187" s="62">
        <f t="shared" si="116"/>
        <v>0.69771666666666665</v>
      </c>
      <c r="V187" s="61">
        <v>1650740</v>
      </c>
      <c r="W187" s="47">
        <v>1400000</v>
      </c>
      <c r="X187" s="49">
        <f t="shared" si="117"/>
        <v>1.1791</v>
      </c>
      <c r="Y187" s="43">
        <v>1019710</v>
      </c>
      <c r="Z187" s="43">
        <v>1200000</v>
      </c>
      <c r="AA187" s="73">
        <f t="shared" si="128"/>
        <v>0.84975833333333328</v>
      </c>
      <c r="AB187" s="61">
        <v>3387750</v>
      </c>
      <c r="AC187" s="47">
        <v>1400000</v>
      </c>
      <c r="AD187" s="49">
        <f t="shared" si="118"/>
        <v>2.4198214285714288</v>
      </c>
      <c r="AE187" s="43">
        <v>1733690</v>
      </c>
      <c r="AF187" s="43">
        <v>1200000</v>
      </c>
      <c r="AG187" s="73">
        <f t="shared" si="129"/>
        <v>1.4447416666666666</v>
      </c>
      <c r="AH187" s="61">
        <v>1945090</v>
      </c>
      <c r="AI187" s="47">
        <v>1500000</v>
      </c>
      <c r="AJ187" s="49">
        <f t="shared" si="119"/>
        <v>1.2967266666666666</v>
      </c>
      <c r="AK187" s="44">
        <v>1329885</v>
      </c>
      <c r="AL187" s="44">
        <v>1250000</v>
      </c>
      <c r="AM187" s="73">
        <f t="shared" si="130"/>
        <v>1.0639080000000001</v>
      </c>
      <c r="AN187" s="61">
        <v>1347365</v>
      </c>
      <c r="AO187" s="47">
        <v>1550000</v>
      </c>
      <c r="AP187" s="49">
        <f t="shared" si="120"/>
        <v>0.86926774193548384</v>
      </c>
      <c r="AQ187" s="44">
        <v>1889860</v>
      </c>
      <c r="AR187" s="44">
        <v>1150000</v>
      </c>
      <c r="AS187" s="62">
        <f t="shared" si="121"/>
        <v>1.6433565217391304</v>
      </c>
      <c r="AT187" s="61">
        <v>1864155</v>
      </c>
      <c r="AU187" s="47">
        <v>1450000</v>
      </c>
      <c r="AV187" s="49">
        <f t="shared" si="122"/>
        <v>1.2856241379310345</v>
      </c>
      <c r="AW187" s="44">
        <v>1580245</v>
      </c>
      <c r="AX187" s="44">
        <v>1250000</v>
      </c>
      <c r="AY187" s="62">
        <f t="shared" si="123"/>
        <v>1.2641960000000001</v>
      </c>
      <c r="AZ187" s="61">
        <v>1180460</v>
      </c>
      <c r="BA187" s="47">
        <v>1650000</v>
      </c>
      <c r="BB187" s="49">
        <f t="shared" si="124"/>
        <v>0.71543030303030308</v>
      </c>
      <c r="BC187" s="44">
        <v>1068010</v>
      </c>
      <c r="BD187" s="44">
        <v>1300000</v>
      </c>
      <c r="BE187" s="62">
        <f t="shared" si="125"/>
        <v>0.82154615384615381</v>
      </c>
      <c r="BF187" s="61">
        <v>1225580</v>
      </c>
      <c r="BG187" s="47">
        <v>1450000</v>
      </c>
      <c r="BH187" s="49">
        <f t="shared" si="126"/>
        <v>0.84522758620689653</v>
      </c>
      <c r="BI187" s="44">
        <v>931135</v>
      </c>
      <c r="BJ187" s="44">
        <v>1400000</v>
      </c>
      <c r="BK187" s="62">
        <f t="shared" si="127"/>
        <v>0.66509642857142859</v>
      </c>
      <c r="BL187" s="52">
        <v>1221190</v>
      </c>
      <c r="BM187" s="47">
        <v>1500000</v>
      </c>
      <c r="BN187" s="49">
        <v>0.81412666666666667</v>
      </c>
      <c r="BO187" s="47">
        <v>941450</v>
      </c>
      <c r="BP187" s="47">
        <v>1400000</v>
      </c>
      <c r="BQ187" s="49">
        <v>0.67246428571428585</v>
      </c>
    </row>
    <row r="188" spans="1:69" s="13" customFormat="1">
      <c r="A188" s="101" t="s">
        <v>51</v>
      </c>
      <c r="B188" s="48" t="s">
        <v>52</v>
      </c>
      <c r="C188" s="103" t="s">
        <v>222</v>
      </c>
      <c r="D188" s="61">
        <v>757645</v>
      </c>
      <c r="E188" s="47">
        <v>500000</v>
      </c>
      <c r="F188" s="49">
        <f t="shared" si="111"/>
        <v>1.51529</v>
      </c>
      <c r="G188" s="47">
        <v>362640</v>
      </c>
      <c r="H188" s="47">
        <v>600000</v>
      </c>
      <c r="I188" s="49">
        <f t="shared" si="112"/>
        <v>0.60440000000000005</v>
      </c>
      <c r="J188" s="61">
        <v>762750</v>
      </c>
      <c r="K188" s="47">
        <v>650000</v>
      </c>
      <c r="L188" s="49">
        <f t="shared" si="113"/>
        <v>1.1734615384615386</v>
      </c>
      <c r="M188" s="47">
        <v>657870</v>
      </c>
      <c r="N188" s="47">
        <v>600000</v>
      </c>
      <c r="O188" s="49">
        <f t="shared" si="114"/>
        <v>1.0964499999999999</v>
      </c>
      <c r="P188" s="61">
        <v>893210</v>
      </c>
      <c r="Q188" s="47">
        <v>750000</v>
      </c>
      <c r="R188" s="49">
        <f t="shared" si="115"/>
        <v>1.1909466666666666</v>
      </c>
      <c r="S188" s="47">
        <v>559660</v>
      </c>
      <c r="T188" s="47">
        <v>600000</v>
      </c>
      <c r="U188" s="62">
        <f t="shared" si="116"/>
        <v>0.93276666666666663</v>
      </c>
      <c r="V188" s="61">
        <v>1451820</v>
      </c>
      <c r="W188" s="47">
        <v>750000</v>
      </c>
      <c r="X188" s="49">
        <f t="shared" si="117"/>
        <v>1.9357599999999999</v>
      </c>
      <c r="Y188" s="43">
        <v>444100</v>
      </c>
      <c r="Z188" s="43">
        <v>600000</v>
      </c>
      <c r="AA188" s="73">
        <f t="shared" si="128"/>
        <v>0.74016666666666664</v>
      </c>
      <c r="AB188" s="61">
        <v>148780</v>
      </c>
      <c r="AC188" s="47">
        <v>1100000</v>
      </c>
      <c r="AD188" s="49">
        <f t="shared" si="118"/>
        <v>0.13525454545454546</v>
      </c>
      <c r="AE188" s="43">
        <v>653240</v>
      </c>
      <c r="AF188" s="43">
        <v>600000</v>
      </c>
      <c r="AG188" s="73">
        <f t="shared" si="129"/>
        <v>1.0887333333333333</v>
      </c>
      <c r="AH188" s="61">
        <v>252635</v>
      </c>
      <c r="AI188" s="47">
        <v>900000</v>
      </c>
      <c r="AJ188" s="49">
        <f t="shared" si="119"/>
        <v>0.28070555555555554</v>
      </c>
      <c r="AK188" s="44">
        <v>706635</v>
      </c>
      <c r="AL188" s="44">
        <v>550000</v>
      </c>
      <c r="AM188" s="73">
        <f t="shared" si="130"/>
        <v>1.2847909090909091</v>
      </c>
      <c r="AN188" s="61">
        <v>599190</v>
      </c>
      <c r="AO188" s="47">
        <v>900000</v>
      </c>
      <c r="AP188" s="49">
        <f t="shared" si="120"/>
        <v>0.66576666666666662</v>
      </c>
      <c r="AQ188" s="44">
        <v>573965</v>
      </c>
      <c r="AR188" s="44">
        <v>600000</v>
      </c>
      <c r="AS188" s="62">
        <f t="shared" si="121"/>
        <v>0.95660833333333328</v>
      </c>
      <c r="AT188" s="61">
        <v>365220</v>
      </c>
      <c r="AU188" s="47">
        <v>800000</v>
      </c>
      <c r="AV188" s="49">
        <f t="shared" si="122"/>
        <v>0.45652500000000001</v>
      </c>
      <c r="AW188" s="44">
        <v>571385</v>
      </c>
      <c r="AX188" s="44">
        <v>600000</v>
      </c>
      <c r="AY188" s="62">
        <f t="shared" si="123"/>
        <v>0.95230833333333331</v>
      </c>
      <c r="AZ188" s="61">
        <v>436630</v>
      </c>
      <c r="BA188" s="47">
        <v>800000</v>
      </c>
      <c r="BB188" s="49">
        <f t="shared" si="124"/>
        <v>0.54578749999999998</v>
      </c>
      <c r="BC188" s="44">
        <v>411510</v>
      </c>
      <c r="BD188" s="44">
        <v>600000</v>
      </c>
      <c r="BE188" s="62">
        <f t="shared" si="125"/>
        <v>0.68584999999999996</v>
      </c>
      <c r="BF188" s="61">
        <v>641205</v>
      </c>
      <c r="BG188" s="47">
        <v>650000</v>
      </c>
      <c r="BH188" s="49">
        <f t="shared" si="126"/>
        <v>0.98646923076923076</v>
      </c>
      <c r="BI188" s="44">
        <v>249130</v>
      </c>
      <c r="BJ188" s="44">
        <v>600000</v>
      </c>
      <c r="BK188" s="62">
        <f t="shared" si="127"/>
        <v>0.41521666666666668</v>
      </c>
      <c r="BL188" s="52">
        <v>630165</v>
      </c>
      <c r="BM188" s="47">
        <v>600000</v>
      </c>
      <c r="BN188" s="49">
        <v>1.0502750000000001</v>
      </c>
      <c r="BO188" s="47">
        <v>537915</v>
      </c>
      <c r="BP188" s="47">
        <v>600000</v>
      </c>
      <c r="BQ188" s="49">
        <v>0.89652500000000002</v>
      </c>
    </row>
    <row r="189" spans="1:69" s="12" customFormat="1">
      <c r="A189" s="101" t="s">
        <v>33</v>
      </c>
      <c r="B189" s="48" t="s">
        <v>111</v>
      </c>
      <c r="C189" s="103" t="s">
        <v>223</v>
      </c>
      <c r="D189" s="61">
        <v>0</v>
      </c>
      <c r="E189" s="47">
        <v>500000</v>
      </c>
      <c r="F189" s="49">
        <f t="shared" si="111"/>
        <v>0</v>
      </c>
      <c r="G189" s="47">
        <v>435215</v>
      </c>
      <c r="H189" s="47">
        <v>550000</v>
      </c>
      <c r="I189" s="49">
        <f t="shared" si="112"/>
        <v>0.7913</v>
      </c>
      <c r="J189" s="61">
        <v>120880</v>
      </c>
      <c r="K189" s="47">
        <v>500000</v>
      </c>
      <c r="L189" s="49">
        <f t="shared" si="113"/>
        <v>0.24176</v>
      </c>
      <c r="M189" s="47">
        <v>764220</v>
      </c>
      <c r="N189" s="47">
        <v>550000</v>
      </c>
      <c r="O189" s="49">
        <f t="shared" si="114"/>
        <v>1.3894909090909091</v>
      </c>
      <c r="P189" s="61">
        <v>122570</v>
      </c>
      <c r="Q189" s="47">
        <v>500000</v>
      </c>
      <c r="R189" s="49">
        <f t="shared" si="115"/>
        <v>0.24514</v>
      </c>
      <c r="S189" s="47">
        <v>79680</v>
      </c>
      <c r="T189" s="47">
        <v>550000</v>
      </c>
      <c r="U189" s="62">
        <f t="shared" si="116"/>
        <v>0.14487272727272726</v>
      </c>
      <c r="V189" s="61">
        <v>560785</v>
      </c>
      <c r="W189" s="47">
        <v>500000</v>
      </c>
      <c r="X189" s="49">
        <f t="shared" si="117"/>
        <v>1.12157</v>
      </c>
      <c r="Y189" s="43">
        <v>342530</v>
      </c>
      <c r="Z189" s="43">
        <v>600000</v>
      </c>
      <c r="AA189" s="73">
        <f t="shared" si="128"/>
        <v>0.5708833333333333</v>
      </c>
      <c r="AB189" s="61">
        <v>730250</v>
      </c>
      <c r="AC189" s="47">
        <v>500000</v>
      </c>
      <c r="AD189" s="49">
        <f t="shared" si="118"/>
        <v>1.4604999999999999</v>
      </c>
      <c r="AE189" s="43">
        <v>184965</v>
      </c>
      <c r="AF189" s="43">
        <v>600000</v>
      </c>
      <c r="AG189" s="73">
        <f t="shared" si="129"/>
        <v>0.30827500000000002</v>
      </c>
      <c r="AH189" s="61">
        <v>544275</v>
      </c>
      <c r="AI189" s="47">
        <v>500000</v>
      </c>
      <c r="AJ189" s="49">
        <f t="shared" si="119"/>
        <v>1.0885499999999999</v>
      </c>
      <c r="AK189" s="44">
        <v>322725</v>
      </c>
      <c r="AL189" s="44">
        <v>550000</v>
      </c>
      <c r="AM189" s="73">
        <f t="shared" si="130"/>
        <v>0.58677272727272722</v>
      </c>
      <c r="AN189" s="61">
        <v>193455</v>
      </c>
      <c r="AO189" s="47">
        <v>500000</v>
      </c>
      <c r="AP189" s="49">
        <f t="shared" si="120"/>
        <v>0.38690999999999998</v>
      </c>
      <c r="AQ189" s="44">
        <v>112175</v>
      </c>
      <c r="AR189" s="44">
        <v>550000</v>
      </c>
      <c r="AS189" s="62">
        <f t="shared" si="121"/>
        <v>0.20395454545454544</v>
      </c>
      <c r="AT189" s="61">
        <v>642510</v>
      </c>
      <c r="AU189" s="47">
        <v>500000</v>
      </c>
      <c r="AV189" s="49">
        <f t="shared" si="122"/>
        <v>1.2850200000000001</v>
      </c>
      <c r="AW189" s="44">
        <v>464040</v>
      </c>
      <c r="AX189" s="44">
        <v>550000</v>
      </c>
      <c r="AY189" s="62">
        <f t="shared" si="123"/>
        <v>0.84370909090909096</v>
      </c>
      <c r="AZ189" s="61">
        <v>129180</v>
      </c>
      <c r="BA189" s="47">
        <v>500000</v>
      </c>
      <c r="BB189" s="49">
        <f t="shared" si="124"/>
        <v>0.25835999999999998</v>
      </c>
      <c r="BC189" s="44">
        <v>240265</v>
      </c>
      <c r="BD189" s="44">
        <v>550000</v>
      </c>
      <c r="BE189" s="62">
        <f t="shared" si="125"/>
        <v>0.43684545454545454</v>
      </c>
      <c r="BF189" s="61">
        <v>217360</v>
      </c>
      <c r="BG189" s="47">
        <v>500000</v>
      </c>
      <c r="BH189" s="49">
        <f t="shared" si="126"/>
        <v>0.43472</v>
      </c>
      <c r="BI189" s="44">
        <v>56490</v>
      </c>
      <c r="BJ189" s="44">
        <v>550000</v>
      </c>
      <c r="BK189" s="62">
        <f t="shared" si="127"/>
        <v>0.1027090909090909</v>
      </c>
      <c r="BL189" s="52">
        <v>70690</v>
      </c>
      <c r="BM189" s="47">
        <v>500000</v>
      </c>
      <c r="BN189" s="49">
        <v>0.14138000000000001</v>
      </c>
      <c r="BO189" s="47">
        <v>265340</v>
      </c>
      <c r="BP189" s="47">
        <v>500000</v>
      </c>
      <c r="BQ189" s="49">
        <v>0.53068000000000004</v>
      </c>
    </row>
    <row r="190" spans="1:69" s="12" customFormat="1">
      <c r="A190" s="101" t="s">
        <v>51</v>
      </c>
      <c r="B190" s="48" t="s">
        <v>133</v>
      </c>
      <c r="C190" s="103" t="s">
        <v>224</v>
      </c>
      <c r="D190" s="61"/>
      <c r="E190" s="47"/>
      <c r="F190" s="49"/>
      <c r="G190" s="47"/>
      <c r="H190" s="47"/>
      <c r="I190" s="49"/>
      <c r="J190" s="61"/>
      <c r="K190" s="47"/>
      <c r="L190" s="49"/>
      <c r="M190" s="47"/>
      <c r="N190" s="47"/>
      <c r="O190" s="49"/>
      <c r="P190" s="61"/>
      <c r="Q190" s="47"/>
      <c r="R190" s="49"/>
      <c r="S190" s="47"/>
      <c r="T190" s="47"/>
      <c r="U190" s="62"/>
      <c r="V190" s="61"/>
      <c r="W190" s="47"/>
      <c r="X190" s="49"/>
      <c r="Y190" s="43"/>
      <c r="Z190" s="43"/>
      <c r="AA190" s="73"/>
      <c r="AB190" s="61"/>
      <c r="AC190" s="47"/>
      <c r="AD190" s="49"/>
      <c r="AE190" s="43"/>
      <c r="AF190" s="43"/>
      <c r="AG190" s="73"/>
      <c r="AH190" s="61"/>
      <c r="AI190" s="47"/>
      <c r="AJ190" s="49"/>
      <c r="AK190" s="44"/>
      <c r="AL190" s="44"/>
      <c r="AM190" s="73"/>
      <c r="AN190" s="61"/>
      <c r="AO190" s="47"/>
      <c r="AP190" s="49"/>
      <c r="AQ190" s="44"/>
      <c r="AR190" s="44"/>
      <c r="AS190" s="62"/>
      <c r="AT190" s="61"/>
      <c r="AU190" s="47"/>
      <c r="AV190" s="49"/>
      <c r="AW190" s="44"/>
      <c r="AX190" s="44"/>
      <c r="AY190" s="62"/>
      <c r="AZ190" s="61"/>
      <c r="BA190" s="47"/>
      <c r="BB190" s="49"/>
      <c r="BC190" s="44"/>
      <c r="BD190" s="44"/>
      <c r="BE190" s="62"/>
      <c r="BF190" s="61"/>
      <c r="BG190" s="47"/>
      <c r="BH190" s="49"/>
      <c r="BI190" s="44"/>
      <c r="BJ190" s="44"/>
      <c r="BK190" s="62"/>
      <c r="BL190" s="52"/>
      <c r="BM190" s="47"/>
      <c r="BN190" s="49" t="e">
        <v>#DIV/0!</v>
      </c>
      <c r="BO190" s="47"/>
      <c r="BP190" s="47"/>
      <c r="BQ190" s="49" t="e">
        <v>#DIV/0!</v>
      </c>
    </row>
    <row r="191" spans="1:69" s="13" customFormat="1">
      <c r="A191" s="101" t="s">
        <v>51</v>
      </c>
      <c r="B191" s="48" t="s">
        <v>133</v>
      </c>
      <c r="C191" s="103" t="s">
        <v>225</v>
      </c>
      <c r="D191" s="61">
        <v>158370</v>
      </c>
      <c r="E191" s="47">
        <v>550000</v>
      </c>
      <c r="F191" s="49">
        <f t="shared" si="111"/>
        <v>0.28794545454545456</v>
      </c>
      <c r="G191" s="47">
        <v>529300</v>
      </c>
      <c r="H191" s="47">
        <v>600000</v>
      </c>
      <c r="I191" s="49">
        <f t="shared" si="112"/>
        <v>0.88216666666666665</v>
      </c>
      <c r="J191" s="61">
        <v>95775</v>
      </c>
      <c r="K191" s="47">
        <v>650000</v>
      </c>
      <c r="L191" s="49">
        <f t="shared" si="113"/>
        <v>0.14734615384615385</v>
      </c>
      <c r="M191" s="47">
        <v>421625</v>
      </c>
      <c r="N191" s="47">
        <v>600000</v>
      </c>
      <c r="O191" s="49">
        <f t="shared" si="114"/>
        <v>0.70270833333333338</v>
      </c>
      <c r="P191" s="61">
        <v>622080</v>
      </c>
      <c r="Q191" s="47">
        <v>600000</v>
      </c>
      <c r="R191" s="49">
        <f t="shared" si="115"/>
        <v>1.0367999999999999</v>
      </c>
      <c r="S191" s="47">
        <v>876755</v>
      </c>
      <c r="T191" s="47">
        <v>600000</v>
      </c>
      <c r="U191" s="62">
        <f t="shared" si="116"/>
        <v>1.4612583333333333</v>
      </c>
      <c r="V191" s="61">
        <v>609505</v>
      </c>
      <c r="W191" s="47">
        <v>600000</v>
      </c>
      <c r="X191" s="49">
        <f t="shared" si="117"/>
        <v>1.0158416666666668</v>
      </c>
      <c r="Y191" s="43">
        <v>826860</v>
      </c>
      <c r="Z191" s="43">
        <v>600000</v>
      </c>
      <c r="AA191" s="73">
        <f t="shared" si="128"/>
        <v>1.3781000000000001</v>
      </c>
      <c r="AB191" s="61">
        <v>1129815</v>
      </c>
      <c r="AC191" s="47">
        <v>600000</v>
      </c>
      <c r="AD191" s="49">
        <f t="shared" si="118"/>
        <v>1.8830249999999999</v>
      </c>
      <c r="AE191" s="43">
        <v>684960</v>
      </c>
      <c r="AF191" s="43">
        <v>600000</v>
      </c>
      <c r="AG191" s="73">
        <f t="shared" si="129"/>
        <v>1.1415999999999999</v>
      </c>
      <c r="AH191" s="61">
        <v>630995</v>
      </c>
      <c r="AI191" s="47">
        <v>600000</v>
      </c>
      <c r="AJ191" s="49">
        <f t="shared" si="119"/>
        <v>1.0516583333333334</v>
      </c>
      <c r="AK191" s="44">
        <v>883260</v>
      </c>
      <c r="AL191" s="44">
        <v>600000</v>
      </c>
      <c r="AM191" s="73">
        <f t="shared" si="130"/>
        <v>1.4721</v>
      </c>
      <c r="AN191" s="61">
        <v>74080</v>
      </c>
      <c r="AO191" s="47">
        <v>600000</v>
      </c>
      <c r="AP191" s="49">
        <f t="shared" si="120"/>
        <v>0.12346666666666667</v>
      </c>
      <c r="AQ191" s="44">
        <v>273555</v>
      </c>
      <c r="AR191" s="44">
        <v>700000</v>
      </c>
      <c r="AS191" s="62">
        <f t="shared" si="121"/>
        <v>0.39079285714285716</v>
      </c>
      <c r="AT191" s="61">
        <v>695890</v>
      </c>
      <c r="AU191" s="47">
        <v>600000</v>
      </c>
      <c r="AV191" s="49">
        <f t="shared" si="122"/>
        <v>1.1598166666666667</v>
      </c>
      <c r="AW191" s="44">
        <v>574880</v>
      </c>
      <c r="AX191" s="44">
        <v>700000</v>
      </c>
      <c r="AY191" s="62">
        <f t="shared" si="123"/>
        <v>0.82125714285714291</v>
      </c>
      <c r="AZ191" s="61">
        <v>249550</v>
      </c>
      <c r="BA191" s="47">
        <v>700000</v>
      </c>
      <c r="BB191" s="49">
        <f t="shared" si="124"/>
        <v>0.35649999999999998</v>
      </c>
      <c r="BC191" s="44">
        <v>275040</v>
      </c>
      <c r="BD191" s="44">
        <v>700000</v>
      </c>
      <c r="BE191" s="62">
        <f t="shared" si="125"/>
        <v>0.39291428571428572</v>
      </c>
      <c r="BF191" s="61">
        <v>732075</v>
      </c>
      <c r="BG191" s="47">
        <v>600000</v>
      </c>
      <c r="BH191" s="49">
        <f t="shared" si="126"/>
        <v>1.2201249999999999</v>
      </c>
      <c r="BI191" s="44">
        <v>175455</v>
      </c>
      <c r="BJ191" s="44">
        <v>700000</v>
      </c>
      <c r="BK191" s="62">
        <f t="shared" si="127"/>
        <v>0.25064999999999998</v>
      </c>
      <c r="BL191" s="52">
        <v>557710</v>
      </c>
      <c r="BM191" s="47">
        <v>650000</v>
      </c>
      <c r="BN191" s="49">
        <v>0.85801538461538474</v>
      </c>
      <c r="BO191" s="47">
        <v>619475</v>
      </c>
      <c r="BP191" s="47">
        <v>650000</v>
      </c>
      <c r="BQ191" s="49">
        <v>0.95303846153846161</v>
      </c>
    </row>
    <row r="192" spans="1:69" s="13" customFormat="1">
      <c r="A192" s="101"/>
      <c r="B192" s="48"/>
      <c r="C192" s="103" t="s">
        <v>226</v>
      </c>
      <c r="D192" s="61"/>
      <c r="E192" s="47"/>
      <c r="F192" s="49"/>
      <c r="G192" s="47"/>
      <c r="H192" s="47"/>
      <c r="I192" s="49"/>
      <c r="J192" s="61"/>
      <c r="K192" s="47"/>
      <c r="L192" s="49"/>
      <c r="M192" s="47"/>
      <c r="N192" s="47"/>
      <c r="O192" s="49"/>
      <c r="P192" s="61"/>
      <c r="Q192" s="47"/>
      <c r="R192" s="49"/>
      <c r="S192" s="47"/>
      <c r="T192" s="47"/>
      <c r="U192" s="62"/>
      <c r="V192" s="61"/>
      <c r="W192" s="47"/>
      <c r="X192" s="49"/>
      <c r="Y192" s="43"/>
      <c r="Z192" s="43"/>
      <c r="AA192" s="73"/>
      <c r="AB192" s="61"/>
      <c r="AC192" s="47"/>
      <c r="AD192" s="49"/>
      <c r="AE192" s="43"/>
      <c r="AF192" s="43"/>
      <c r="AG192" s="73"/>
      <c r="AH192" s="61"/>
      <c r="AI192" s="47"/>
      <c r="AJ192" s="49"/>
      <c r="AK192" s="44"/>
      <c r="AL192" s="44"/>
      <c r="AM192" s="73"/>
      <c r="AN192" s="61"/>
      <c r="AO192" s="47"/>
      <c r="AP192" s="49"/>
      <c r="AQ192" s="44"/>
      <c r="AR192" s="44"/>
      <c r="AS192" s="62"/>
      <c r="AT192" s="61"/>
      <c r="AU192" s="47"/>
      <c r="AV192" s="49"/>
      <c r="AW192" s="44"/>
      <c r="AX192" s="44"/>
      <c r="AY192" s="62"/>
      <c r="AZ192" s="61"/>
      <c r="BA192" s="47"/>
      <c r="BB192" s="49"/>
      <c r="BC192" s="44"/>
      <c r="BD192" s="44"/>
      <c r="BE192" s="62"/>
      <c r="BF192" s="61"/>
      <c r="BG192" s="47"/>
      <c r="BH192" s="49"/>
      <c r="BI192" s="44"/>
      <c r="BJ192" s="44"/>
      <c r="BK192" s="62"/>
      <c r="BL192" s="52"/>
      <c r="BM192" s="47"/>
      <c r="BN192" s="49"/>
      <c r="BO192" s="47"/>
      <c r="BP192" s="47"/>
      <c r="BQ192" s="49"/>
    </row>
    <row r="193" spans="1:69" s="12" customFormat="1">
      <c r="A193" s="101" t="s">
        <v>31</v>
      </c>
      <c r="B193" s="48"/>
      <c r="C193" s="103" t="s">
        <v>227</v>
      </c>
      <c r="D193" s="61"/>
      <c r="E193" s="47"/>
      <c r="F193" s="49"/>
      <c r="G193" s="47"/>
      <c r="H193" s="47"/>
      <c r="I193" s="49"/>
      <c r="J193" s="61"/>
      <c r="K193" s="47"/>
      <c r="L193" s="49"/>
      <c r="M193" s="47"/>
      <c r="N193" s="47"/>
      <c r="O193" s="49"/>
      <c r="P193" s="61"/>
      <c r="Q193" s="47"/>
      <c r="R193" s="49"/>
      <c r="S193" s="47"/>
      <c r="T193" s="47"/>
      <c r="U193" s="62"/>
      <c r="V193" s="61"/>
      <c r="W193" s="47"/>
      <c r="X193" s="49"/>
      <c r="Y193" s="43">
        <v>613690</v>
      </c>
      <c r="Z193" s="43">
        <v>600000</v>
      </c>
      <c r="AA193" s="73">
        <f t="shared" si="128"/>
        <v>1.0228166666666667</v>
      </c>
      <c r="AB193" s="61"/>
      <c r="AC193" s="47"/>
      <c r="AD193" s="49"/>
      <c r="AE193" s="43">
        <v>253150</v>
      </c>
      <c r="AF193" s="43">
        <v>600000</v>
      </c>
      <c r="AG193" s="73">
        <f t="shared" si="129"/>
        <v>0.42191666666666666</v>
      </c>
      <c r="AH193" s="61"/>
      <c r="AI193" s="47"/>
      <c r="AJ193" s="49"/>
      <c r="AK193" s="44">
        <v>223565</v>
      </c>
      <c r="AL193" s="44">
        <v>550000</v>
      </c>
      <c r="AM193" s="73">
        <f t="shared" si="130"/>
        <v>0.40648181818181817</v>
      </c>
      <c r="AN193" s="61"/>
      <c r="AO193" s="47"/>
      <c r="AP193" s="49"/>
      <c r="AQ193" s="44"/>
      <c r="AR193" s="44"/>
      <c r="AS193" s="62"/>
      <c r="AT193" s="61">
        <v>0</v>
      </c>
      <c r="AU193" s="47">
        <v>241935</v>
      </c>
      <c r="AV193" s="49">
        <f t="shared" si="122"/>
        <v>0</v>
      </c>
      <c r="AW193" s="44">
        <v>1240810</v>
      </c>
      <c r="AX193" s="44">
        <v>550000</v>
      </c>
      <c r="AY193" s="62">
        <f t="shared" si="123"/>
        <v>2.2560181818181819</v>
      </c>
      <c r="AZ193" s="61"/>
      <c r="BA193" s="47"/>
      <c r="BB193" s="49"/>
      <c r="BC193" s="44"/>
      <c r="BD193" s="44"/>
      <c r="BE193" s="62"/>
      <c r="BF193" s="61"/>
      <c r="BG193" s="47"/>
      <c r="BH193" s="49"/>
      <c r="BI193" s="44"/>
      <c r="BJ193" s="44"/>
      <c r="BK193" s="62"/>
      <c r="BL193" s="52"/>
      <c r="BM193" s="47"/>
      <c r="BN193" s="49" t="e">
        <v>#DIV/0!</v>
      </c>
      <c r="BO193" s="47"/>
      <c r="BP193" s="47"/>
      <c r="BQ193" s="49" t="e">
        <v>#DIV/0!</v>
      </c>
    </row>
    <row r="194" spans="1:69" s="12" customFormat="1">
      <c r="A194" s="101" t="s">
        <v>26</v>
      </c>
      <c r="B194" s="48" t="s">
        <v>27</v>
      </c>
      <c r="C194" s="103" t="s">
        <v>228</v>
      </c>
      <c r="D194" s="61"/>
      <c r="E194" s="47"/>
      <c r="F194" s="49"/>
      <c r="G194" s="47"/>
      <c r="H194" s="47"/>
      <c r="I194" s="49"/>
      <c r="J194" s="61">
        <v>475215</v>
      </c>
      <c r="K194" s="47">
        <v>331034</v>
      </c>
      <c r="L194" s="49">
        <f t="shared" si="113"/>
        <v>1.4355474060066338</v>
      </c>
      <c r="M194" s="47">
        <v>856280</v>
      </c>
      <c r="N194" s="47">
        <v>900000</v>
      </c>
      <c r="O194" s="49">
        <f t="shared" si="114"/>
        <v>0.95142222222222217</v>
      </c>
      <c r="P194" s="61">
        <v>581080</v>
      </c>
      <c r="Q194" s="47">
        <v>500000</v>
      </c>
      <c r="R194" s="49">
        <f t="shared" si="115"/>
        <v>1.1621600000000001</v>
      </c>
      <c r="S194" s="47">
        <v>334445</v>
      </c>
      <c r="T194" s="47">
        <v>725806</v>
      </c>
      <c r="U194" s="62">
        <f t="shared" si="116"/>
        <v>0.46079117560339816</v>
      </c>
      <c r="V194" s="61">
        <v>1840325</v>
      </c>
      <c r="W194" s="47">
        <v>500000</v>
      </c>
      <c r="X194" s="49">
        <f t="shared" si="117"/>
        <v>3.68065</v>
      </c>
      <c r="Y194" s="43">
        <v>253350</v>
      </c>
      <c r="Z194" s="43">
        <v>146666</v>
      </c>
      <c r="AA194" s="73">
        <f t="shared" si="128"/>
        <v>1.727394215428252</v>
      </c>
      <c r="AB194" s="61">
        <v>2060905</v>
      </c>
      <c r="AC194" s="47">
        <v>750000</v>
      </c>
      <c r="AD194" s="49">
        <f t="shared" si="118"/>
        <v>2.7478733333333332</v>
      </c>
      <c r="AE194" s="43">
        <v>1118610</v>
      </c>
      <c r="AF194" s="43">
        <v>900000</v>
      </c>
      <c r="AG194" s="73">
        <f t="shared" si="129"/>
        <v>1.2428999999999999</v>
      </c>
      <c r="AH194" s="61">
        <v>658470</v>
      </c>
      <c r="AI194" s="47">
        <v>850000</v>
      </c>
      <c r="AJ194" s="49">
        <f t="shared" si="119"/>
        <v>0.77467058823529411</v>
      </c>
      <c r="AK194" s="44">
        <v>577805</v>
      </c>
      <c r="AL194" s="44">
        <v>800000</v>
      </c>
      <c r="AM194" s="73">
        <f t="shared" si="130"/>
        <v>0.72225625000000004</v>
      </c>
      <c r="AN194" s="61">
        <v>1095520</v>
      </c>
      <c r="AO194" s="47">
        <v>850000</v>
      </c>
      <c r="AP194" s="49">
        <f t="shared" si="120"/>
        <v>1.2888470588235295</v>
      </c>
      <c r="AQ194" s="44">
        <v>295865</v>
      </c>
      <c r="AR194" s="44">
        <v>700000</v>
      </c>
      <c r="AS194" s="62">
        <f t="shared" si="121"/>
        <v>0.42266428571428571</v>
      </c>
      <c r="AT194" s="61">
        <v>946830</v>
      </c>
      <c r="AU194" s="47">
        <v>850000</v>
      </c>
      <c r="AV194" s="49">
        <f t="shared" si="122"/>
        <v>1.1139176470588235</v>
      </c>
      <c r="AW194" s="44">
        <v>466930</v>
      </c>
      <c r="AX194" s="44">
        <v>700000</v>
      </c>
      <c r="AY194" s="62">
        <f t="shared" si="123"/>
        <v>0.66704285714285716</v>
      </c>
      <c r="AZ194" s="61">
        <v>541805</v>
      </c>
      <c r="BA194" s="47">
        <v>850000</v>
      </c>
      <c r="BB194" s="49">
        <f t="shared" si="124"/>
        <v>0.63741764705882353</v>
      </c>
      <c r="BC194" s="44">
        <v>371835</v>
      </c>
      <c r="BD194" s="44">
        <v>700000</v>
      </c>
      <c r="BE194" s="62">
        <f t="shared" si="125"/>
        <v>0.53119285714285713</v>
      </c>
      <c r="BF194" s="61">
        <v>1049665</v>
      </c>
      <c r="BG194" s="47">
        <v>750000</v>
      </c>
      <c r="BH194" s="49">
        <f t="shared" si="126"/>
        <v>1.3995533333333334</v>
      </c>
      <c r="BI194" s="44">
        <v>490000</v>
      </c>
      <c r="BJ194" s="44">
        <v>600000</v>
      </c>
      <c r="BK194" s="62">
        <f t="shared" si="127"/>
        <v>0.81666666666666665</v>
      </c>
      <c r="BL194" s="52">
        <v>977360</v>
      </c>
      <c r="BM194" s="47">
        <v>850000</v>
      </c>
      <c r="BN194" s="49">
        <v>1.1498352941176471</v>
      </c>
      <c r="BO194" s="47">
        <v>432420</v>
      </c>
      <c r="BP194" s="47">
        <v>900000</v>
      </c>
      <c r="BQ194" s="49">
        <v>0.48046666666666665</v>
      </c>
    </row>
    <row r="195" spans="1:69" s="12" customFormat="1">
      <c r="A195" s="101"/>
      <c r="B195" s="48"/>
      <c r="C195" s="103" t="s">
        <v>229</v>
      </c>
      <c r="D195" s="61"/>
      <c r="E195" s="47"/>
      <c r="F195" s="49"/>
      <c r="G195" s="47"/>
      <c r="H195" s="47"/>
      <c r="I195" s="49"/>
      <c r="J195" s="61"/>
      <c r="K195" s="47"/>
      <c r="L195" s="49"/>
      <c r="M195" s="47"/>
      <c r="N195" s="47"/>
      <c r="O195" s="49"/>
      <c r="P195" s="61"/>
      <c r="Q195" s="47"/>
      <c r="R195" s="49"/>
      <c r="S195" s="47"/>
      <c r="T195" s="47"/>
      <c r="U195" s="62"/>
      <c r="V195" s="61"/>
      <c r="W195" s="47"/>
      <c r="X195" s="49"/>
      <c r="Y195" s="43"/>
      <c r="Z195" s="43"/>
      <c r="AA195" s="73"/>
      <c r="AB195" s="61"/>
      <c r="AC195" s="47"/>
      <c r="AD195" s="49"/>
      <c r="AE195" s="43"/>
      <c r="AF195" s="43"/>
      <c r="AG195" s="73"/>
      <c r="AH195" s="61"/>
      <c r="AI195" s="47"/>
      <c r="AJ195" s="49"/>
      <c r="AK195" s="44"/>
      <c r="AL195" s="44"/>
      <c r="AM195" s="73"/>
      <c r="AN195" s="61"/>
      <c r="AO195" s="47"/>
      <c r="AP195" s="49"/>
      <c r="AQ195" s="44"/>
      <c r="AR195" s="44"/>
      <c r="AS195" s="62"/>
      <c r="AT195" s="61"/>
      <c r="AU195" s="47"/>
      <c r="AV195" s="49"/>
      <c r="AW195" s="44"/>
      <c r="AX195" s="44"/>
      <c r="AY195" s="62"/>
      <c r="AZ195" s="61"/>
      <c r="BA195" s="47"/>
      <c r="BB195" s="49"/>
      <c r="BC195" s="44"/>
      <c r="BD195" s="44"/>
      <c r="BE195" s="62"/>
      <c r="BF195" s="61"/>
      <c r="BG195" s="47"/>
      <c r="BH195" s="49"/>
      <c r="BI195" s="44">
        <v>494810</v>
      </c>
      <c r="BJ195" s="44">
        <v>372580</v>
      </c>
      <c r="BK195" s="62"/>
      <c r="BL195" s="52"/>
      <c r="BM195" s="47"/>
      <c r="BN195" s="49"/>
      <c r="BO195" s="47"/>
      <c r="BP195" s="47"/>
      <c r="BQ195" s="49"/>
    </row>
    <row r="196" spans="1:69" s="12" customFormat="1">
      <c r="A196" s="101"/>
      <c r="B196" s="48"/>
      <c r="C196" s="103" t="s">
        <v>230</v>
      </c>
      <c r="D196" s="61"/>
      <c r="E196" s="47"/>
      <c r="F196" s="49"/>
      <c r="G196" s="47"/>
      <c r="H196" s="47"/>
      <c r="I196" s="49"/>
      <c r="J196" s="61"/>
      <c r="K196" s="47"/>
      <c r="L196" s="49"/>
      <c r="M196" s="47"/>
      <c r="N196" s="47"/>
      <c r="O196" s="49"/>
      <c r="P196" s="61"/>
      <c r="Q196" s="47"/>
      <c r="R196" s="49"/>
      <c r="S196" s="47"/>
      <c r="T196" s="47"/>
      <c r="U196" s="62"/>
      <c r="V196" s="61"/>
      <c r="W196" s="47"/>
      <c r="X196" s="49"/>
      <c r="Y196" s="43">
        <v>405615</v>
      </c>
      <c r="Z196" s="43">
        <v>513333</v>
      </c>
      <c r="AA196" s="73">
        <f t="shared" si="128"/>
        <v>0.79015960399974283</v>
      </c>
      <c r="AB196" s="61"/>
      <c r="AC196" s="47"/>
      <c r="AD196" s="49"/>
      <c r="AE196" s="43">
        <v>629780</v>
      </c>
      <c r="AF196" s="43">
        <v>550000</v>
      </c>
      <c r="AG196" s="73">
        <f t="shared" si="129"/>
        <v>1.1450545454545455</v>
      </c>
      <c r="AH196" s="61"/>
      <c r="AI196" s="47"/>
      <c r="AJ196" s="49"/>
      <c r="AK196" s="44">
        <v>358925</v>
      </c>
      <c r="AL196" s="44">
        <v>550000</v>
      </c>
      <c r="AM196" s="73">
        <f t="shared" si="130"/>
        <v>0.65259090909090911</v>
      </c>
      <c r="AN196" s="61"/>
      <c r="AO196" s="47"/>
      <c r="AP196" s="49"/>
      <c r="AQ196" s="44"/>
      <c r="AR196" s="44"/>
      <c r="AS196" s="62"/>
      <c r="AT196" s="61"/>
      <c r="AU196" s="47"/>
      <c r="AV196" s="49"/>
      <c r="AW196" s="44"/>
      <c r="AX196" s="44"/>
      <c r="AY196" s="62"/>
      <c r="AZ196" s="61"/>
      <c r="BA196" s="47"/>
      <c r="BB196" s="49"/>
      <c r="BC196" s="44"/>
      <c r="BD196" s="44"/>
      <c r="BE196" s="62"/>
      <c r="BF196" s="61"/>
      <c r="BG196" s="47"/>
      <c r="BH196" s="49"/>
      <c r="BI196" s="44"/>
      <c r="BJ196" s="44"/>
      <c r="BK196" s="62"/>
      <c r="BL196" s="52"/>
      <c r="BM196" s="47"/>
      <c r="BN196" s="49"/>
      <c r="BO196" s="47"/>
      <c r="BP196" s="47"/>
      <c r="BQ196" s="49"/>
    </row>
    <row r="197" spans="1:69" s="12" customFormat="1">
      <c r="A197" s="101" t="s">
        <v>35</v>
      </c>
      <c r="B197" s="48"/>
      <c r="C197" s="103" t="s">
        <v>231</v>
      </c>
      <c r="D197" s="61">
        <v>312000</v>
      </c>
      <c r="E197" s="47">
        <v>500000</v>
      </c>
      <c r="F197" s="49">
        <f t="shared" si="111"/>
        <v>0.624</v>
      </c>
      <c r="G197" s="47">
        <v>603290</v>
      </c>
      <c r="H197" s="47">
        <v>550000</v>
      </c>
      <c r="I197" s="49">
        <f t="shared" si="112"/>
        <v>1.0968909090909091</v>
      </c>
      <c r="J197" s="61">
        <v>387805</v>
      </c>
      <c r="K197" s="47">
        <v>500000</v>
      </c>
      <c r="L197" s="49">
        <f t="shared" si="113"/>
        <v>0.77561000000000002</v>
      </c>
      <c r="M197" s="47">
        <v>441705</v>
      </c>
      <c r="N197" s="47">
        <v>550000</v>
      </c>
      <c r="O197" s="49">
        <f t="shared" si="114"/>
        <v>0.80310000000000004</v>
      </c>
      <c r="P197" s="61">
        <v>700960</v>
      </c>
      <c r="Q197" s="47">
        <v>500000</v>
      </c>
      <c r="R197" s="49">
        <f t="shared" si="115"/>
        <v>1.4019200000000001</v>
      </c>
      <c r="S197" s="47">
        <v>682050</v>
      </c>
      <c r="T197" s="47">
        <v>550000</v>
      </c>
      <c r="U197" s="62">
        <f t="shared" si="116"/>
        <v>1.2400909090909091</v>
      </c>
      <c r="V197" s="61">
        <v>1967375</v>
      </c>
      <c r="W197" s="47">
        <v>500000</v>
      </c>
      <c r="X197" s="49">
        <f t="shared" si="117"/>
        <v>3.9347500000000002</v>
      </c>
      <c r="Y197" s="43">
        <v>1123145</v>
      </c>
      <c r="Z197" s="43">
        <v>650000</v>
      </c>
      <c r="AA197" s="73">
        <f t="shared" si="128"/>
        <v>1.7279153846153845</v>
      </c>
      <c r="AB197" s="61">
        <v>1553220</v>
      </c>
      <c r="AC197" s="47">
        <v>800000</v>
      </c>
      <c r="AD197" s="49">
        <f t="shared" si="118"/>
        <v>1.9415249999999999</v>
      </c>
      <c r="AE197" s="43">
        <v>1147950</v>
      </c>
      <c r="AF197" s="43">
        <v>750000</v>
      </c>
      <c r="AG197" s="73">
        <f t="shared" si="129"/>
        <v>1.5306</v>
      </c>
      <c r="AH197" s="61">
        <v>551960</v>
      </c>
      <c r="AI197" s="47">
        <v>850000</v>
      </c>
      <c r="AJ197" s="49">
        <f t="shared" si="119"/>
        <v>0.64936470588235295</v>
      </c>
      <c r="AK197" s="44">
        <v>865020</v>
      </c>
      <c r="AL197" s="44">
        <v>750000</v>
      </c>
      <c r="AM197" s="73">
        <f t="shared" si="130"/>
        <v>1.1533599999999999</v>
      </c>
      <c r="AN197" s="61">
        <v>341025</v>
      </c>
      <c r="AO197" s="47">
        <v>850000</v>
      </c>
      <c r="AP197" s="49">
        <f t="shared" si="120"/>
        <v>0.40120588235294119</v>
      </c>
      <c r="AQ197" s="44">
        <v>547990</v>
      </c>
      <c r="AR197" s="44">
        <v>850000</v>
      </c>
      <c r="AS197" s="62">
        <f t="shared" si="121"/>
        <v>0.64469411764705886</v>
      </c>
      <c r="AT197" s="61">
        <v>494385</v>
      </c>
      <c r="AU197" s="47">
        <v>750000</v>
      </c>
      <c r="AV197" s="49">
        <f t="shared" si="122"/>
        <v>0.65917999999999999</v>
      </c>
      <c r="AW197" s="44">
        <v>894715</v>
      </c>
      <c r="AX197" s="44">
        <v>850000</v>
      </c>
      <c r="AY197" s="62">
        <f t="shared" si="123"/>
        <v>1.0526058823529412</v>
      </c>
      <c r="AZ197" s="61">
        <v>351930</v>
      </c>
      <c r="BA197" s="47">
        <v>750000</v>
      </c>
      <c r="BB197" s="49">
        <f t="shared" si="124"/>
        <v>0.46923999999999999</v>
      </c>
      <c r="BC197" s="44">
        <v>330450</v>
      </c>
      <c r="BD197" s="44">
        <v>850000</v>
      </c>
      <c r="BE197" s="62">
        <f t="shared" si="125"/>
        <v>0.38876470588235296</v>
      </c>
      <c r="BF197" s="61">
        <v>418100</v>
      </c>
      <c r="BG197" s="47">
        <v>550000</v>
      </c>
      <c r="BH197" s="49">
        <f t="shared" si="126"/>
        <v>0.76018181818181818</v>
      </c>
      <c r="BI197" s="44">
        <v>860475</v>
      </c>
      <c r="BJ197" s="44">
        <v>850000</v>
      </c>
      <c r="BK197" s="62">
        <f t="shared" si="127"/>
        <v>1.0123235294117647</v>
      </c>
      <c r="BL197" s="52">
        <v>615560</v>
      </c>
      <c r="BM197" s="47">
        <v>550000</v>
      </c>
      <c r="BN197" s="49">
        <v>1.1192</v>
      </c>
      <c r="BO197" s="47">
        <v>577065</v>
      </c>
      <c r="BP197" s="47">
        <v>550000</v>
      </c>
      <c r="BQ197" s="49">
        <v>1.049209090909091</v>
      </c>
    </row>
    <row r="198" spans="1:69" s="12" customFormat="1">
      <c r="A198" s="101" t="s">
        <v>36</v>
      </c>
      <c r="B198" s="48" t="s">
        <v>232</v>
      </c>
      <c r="C198" s="103" t="s">
        <v>233</v>
      </c>
      <c r="D198" s="61"/>
      <c r="E198" s="47"/>
      <c r="F198" s="49"/>
      <c r="G198" s="47"/>
      <c r="H198" s="47"/>
      <c r="I198" s="49"/>
      <c r="J198" s="61"/>
      <c r="K198" s="47"/>
      <c r="L198" s="49"/>
      <c r="M198" s="47"/>
      <c r="N198" s="47"/>
      <c r="O198" s="49"/>
      <c r="P198" s="61"/>
      <c r="Q198" s="47"/>
      <c r="R198" s="49"/>
      <c r="S198" s="47"/>
      <c r="T198" s="47"/>
      <c r="U198" s="62"/>
      <c r="V198" s="61"/>
      <c r="W198" s="47"/>
      <c r="X198" s="49"/>
      <c r="Y198" s="43"/>
      <c r="Z198" s="43"/>
      <c r="AA198" s="73"/>
      <c r="AB198" s="61"/>
      <c r="AC198" s="47"/>
      <c r="AD198" s="49"/>
      <c r="AE198" s="43"/>
      <c r="AF198" s="43"/>
      <c r="AG198" s="73"/>
      <c r="AH198" s="61"/>
      <c r="AI198" s="47"/>
      <c r="AJ198" s="49"/>
      <c r="AK198" s="44"/>
      <c r="AL198" s="44"/>
      <c r="AM198" s="73"/>
      <c r="AN198" s="61"/>
      <c r="AO198" s="47"/>
      <c r="AP198" s="49"/>
      <c r="AQ198" s="44"/>
      <c r="AR198" s="44"/>
      <c r="AS198" s="62"/>
      <c r="AT198" s="61"/>
      <c r="AU198" s="47"/>
      <c r="AV198" s="49"/>
      <c r="AW198" s="44"/>
      <c r="AX198" s="44"/>
      <c r="AY198" s="62"/>
      <c r="AZ198" s="61"/>
      <c r="BA198" s="47"/>
      <c r="BB198" s="49"/>
      <c r="BC198" s="44"/>
      <c r="BD198" s="44"/>
      <c r="BE198" s="62"/>
      <c r="BF198" s="61"/>
      <c r="BG198" s="47"/>
      <c r="BH198" s="49"/>
      <c r="BI198" s="44"/>
      <c r="BJ198" s="44"/>
      <c r="BK198" s="62"/>
      <c r="BL198" s="52"/>
      <c r="BM198" s="47"/>
      <c r="BN198" s="49" t="e">
        <v>#DIV/0!</v>
      </c>
      <c r="BO198" s="47"/>
      <c r="BP198" s="47"/>
      <c r="BQ198" s="49" t="e">
        <v>#DIV/0!</v>
      </c>
    </row>
    <row r="199" spans="1:69" s="13" customFormat="1">
      <c r="A199" s="101" t="s">
        <v>36</v>
      </c>
      <c r="B199" s="48"/>
      <c r="C199" s="103" t="s">
        <v>234</v>
      </c>
      <c r="D199" s="61">
        <v>0</v>
      </c>
      <c r="E199" s="47">
        <v>77419</v>
      </c>
      <c r="F199" s="49">
        <f t="shared" ref="F199:F224" si="131">D199/E199</f>
        <v>0</v>
      </c>
      <c r="G199" s="47">
        <v>1491455</v>
      </c>
      <c r="H199" s="47">
        <v>1200000</v>
      </c>
      <c r="I199" s="49">
        <f t="shared" ref="I199:I224" si="132">G199/H199</f>
        <v>1.2428791666666668</v>
      </c>
      <c r="J199" s="61">
        <v>1368545</v>
      </c>
      <c r="K199" s="47">
        <v>500000</v>
      </c>
      <c r="L199" s="49">
        <f t="shared" ref="L199:L224" si="133">J199/K199</f>
        <v>2.7370899999999998</v>
      </c>
      <c r="M199" s="47">
        <v>1629830</v>
      </c>
      <c r="N199" s="47">
        <v>1300000</v>
      </c>
      <c r="O199" s="49">
        <f t="shared" ref="O199:O224" si="134">M199/N199</f>
        <v>1.2537153846153846</v>
      </c>
      <c r="P199" s="61">
        <v>2461745</v>
      </c>
      <c r="Q199" s="47">
        <v>500000</v>
      </c>
      <c r="R199" s="49">
        <f t="shared" ref="R199:R224" si="135">P199/Q199</f>
        <v>4.9234900000000001</v>
      </c>
      <c r="S199" s="47">
        <v>1770065</v>
      </c>
      <c r="T199" s="47">
        <v>1400000</v>
      </c>
      <c r="U199" s="62">
        <f t="shared" ref="U199:U224" si="136">S199/T199</f>
        <v>1.2643321428571428</v>
      </c>
      <c r="V199" s="61">
        <v>2019275</v>
      </c>
      <c r="W199" s="47">
        <v>500000</v>
      </c>
      <c r="X199" s="49">
        <f t="shared" ref="X199:X224" si="137">V199/W199</f>
        <v>4.0385499999999999</v>
      </c>
      <c r="Y199" s="43">
        <v>1641010</v>
      </c>
      <c r="Z199" s="43">
        <v>1600000</v>
      </c>
      <c r="AA199" s="73">
        <f t="shared" si="128"/>
        <v>1.02563125</v>
      </c>
      <c r="AB199" s="61">
        <v>2192335</v>
      </c>
      <c r="AC199" s="47">
        <v>750000</v>
      </c>
      <c r="AD199" s="49">
        <f t="shared" ref="AD199" si="138">AB199/AC199</f>
        <v>2.9231133333333332</v>
      </c>
      <c r="AE199" s="43">
        <v>1432115</v>
      </c>
      <c r="AF199" s="43">
        <v>1400000</v>
      </c>
      <c r="AG199" s="73">
        <f t="shared" si="129"/>
        <v>1.0229392857142856</v>
      </c>
      <c r="AH199" s="61">
        <v>1300565</v>
      </c>
      <c r="AI199" s="47">
        <v>850000</v>
      </c>
      <c r="AJ199" s="49">
        <f t="shared" ref="AJ199" si="139">AH199/AI199</f>
        <v>1.5300764705882353</v>
      </c>
      <c r="AK199" s="44">
        <v>1757185</v>
      </c>
      <c r="AL199" s="44">
        <v>1400000</v>
      </c>
      <c r="AM199" s="73">
        <f t="shared" si="130"/>
        <v>1.2551321428571429</v>
      </c>
      <c r="AN199" s="61">
        <v>1796580</v>
      </c>
      <c r="AO199" s="47">
        <v>900000</v>
      </c>
      <c r="AP199" s="49">
        <f t="shared" ref="AP199" si="140">AN199/AO199</f>
        <v>1.9962</v>
      </c>
      <c r="AQ199" s="44">
        <v>2090095</v>
      </c>
      <c r="AR199" s="44">
        <v>1300000</v>
      </c>
      <c r="AS199" s="62">
        <f t="shared" ref="AS199:AS200" si="141">AQ199/AR199</f>
        <v>1.6077653846153845</v>
      </c>
      <c r="AT199" s="61">
        <v>1280670</v>
      </c>
      <c r="AU199" s="47">
        <v>1000000</v>
      </c>
      <c r="AV199" s="49">
        <f t="shared" ref="AV199:AV200" si="142">AT199/AU199</f>
        <v>1.28067</v>
      </c>
      <c r="AW199" s="44">
        <v>2495780</v>
      </c>
      <c r="AX199" s="44">
        <v>1400000</v>
      </c>
      <c r="AY199" s="62">
        <f t="shared" ref="AY199:AY200" si="143">AW199/AX199</f>
        <v>1.7827</v>
      </c>
      <c r="AZ199" s="61">
        <v>1242050</v>
      </c>
      <c r="BA199" s="47">
        <v>1000000</v>
      </c>
      <c r="BB199" s="49">
        <f t="shared" ref="BB199:BB200" si="144">AZ199/BA199</f>
        <v>1.2420500000000001</v>
      </c>
      <c r="BC199" s="44">
        <v>1285955</v>
      </c>
      <c r="BD199" s="44">
        <v>1650000</v>
      </c>
      <c r="BE199" s="62">
        <f t="shared" ref="BE199:BE200" si="145">BC199/BD199</f>
        <v>0.77936666666666665</v>
      </c>
      <c r="BF199" s="61">
        <v>948240</v>
      </c>
      <c r="BG199" s="47">
        <v>1000000</v>
      </c>
      <c r="BH199" s="49">
        <f t="shared" ref="BH199:BH200" si="146">BF199/BG199</f>
        <v>0.94823999999999997</v>
      </c>
      <c r="BI199" s="44">
        <v>1862135</v>
      </c>
      <c r="BJ199" s="44">
        <v>1750000</v>
      </c>
      <c r="BK199" s="62">
        <f t="shared" ref="BK199:BK200" si="147">BI199/BJ199</f>
        <v>1.0640771428571429</v>
      </c>
      <c r="BL199" s="52">
        <v>1661670</v>
      </c>
      <c r="BM199" s="47">
        <v>1050000</v>
      </c>
      <c r="BN199" s="49">
        <v>1.5825428571428573</v>
      </c>
      <c r="BO199" s="47">
        <v>2076695</v>
      </c>
      <c r="BP199" s="47">
        <v>1250000</v>
      </c>
      <c r="BQ199" s="49">
        <v>1.6613560000000001</v>
      </c>
    </row>
    <row r="200" spans="1:69" s="13" customFormat="1">
      <c r="A200" s="109"/>
      <c r="B200" s="110"/>
      <c r="C200" s="111"/>
      <c r="D200" s="112">
        <f>SUM(D111:D199)</f>
        <v>39643310</v>
      </c>
      <c r="E200" s="112">
        <f>SUM(E111:E199)</f>
        <v>45353225</v>
      </c>
      <c r="F200" s="113">
        <f t="shared" si="131"/>
        <v>0.87410123535867623</v>
      </c>
      <c r="G200" s="112">
        <f>SUM(G111:G199)</f>
        <v>57086210</v>
      </c>
      <c r="H200" s="112">
        <f>SUM(H111:H199)</f>
        <v>61450000</v>
      </c>
      <c r="I200" s="113">
        <f t="shared" si="132"/>
        <v>0.92898633034987799</v>
      </c>
      <c r="J200" s="112">
        <f>SUM(J111:J199)</f>
        <v>37780525</v>
      </c>
      <c r="K200" s="112">
        <f>SUM(K111:K199)</f>
        <v>48729307</v>
      </c>
      <c r="L200" s="113">
        <f t="shared" si="133"/>
        <v>0.77531422722674881</v>
      </c>
      <c r="M200" s="112">
        <f>SUM(M111:M199)</f>
        <v>50087855</v>
      </c>
      <c r="N200" s="112">
        <f>SUM(N111:N199)</f>
        <v>63344642</v>
      </c>
      <c r="O200" s="113">
        <f t="shared" si="134"/>
        <v>0.79071967917981134</v>
      </c>
      <c r="P200" s="112">
        <f>SUM(P111:P199)</f>
        <v>53454705</v>
      </c>
      <c r="Q200" s="112">
        <f>SUM(Q111:Q199)</f>
        <v>52050000</v>
      </c>
      <c r="R200" s="113">
        <f t="shared" si="135"/>
        <v>1.0269876080691642</v>
      </c>
      <c r="S200" s="112">
        <f>SUM(S111:S199)</f>
        <v>70566515</v>
      </c>
      <c r="T200" s="112">
        <f>SUM(T111:T199)</f>
        <v>64345160</v>
      </c>
      <c r="U200" s="114">
        <f t="shared" si="136"/>
        <v>1.0966872255815356</v>
      </c>
      <c r="V200" s="112">
        <f>SUM(V111:V199)</f>
        <v>136153759</v>
      </c>
      <c r="W200" s="112">
        <f>SUM(W111:W199)</f>
        <v>51949999</v>
      </c>
      <c r="X200" s="113">
        <f t="shared" si="137"/>
        <v>2.6208616288905029</v>
      </c>
      <c r="Y200" s="112">
        <f>SUM(Y111:Y199)</f>
        <v>100012555</v>
      </c>
      <c r="Z200" s="112">
        <f>SUM(Z111:Z199)</f>
        <v>70663332</v>
      </c>
      <c r="AA200" s="113">
        <f t="shared" ref="AA200" si="148">Y200/Z200</f>
        <v>1.4153387926852925</v>
      </c>
      <c r="AB200" s="112">
        <f>SUM(AB111:AB199)</f>
        <v>132068770</v>
      </c>
      <c r="AC200" s="112">
        <f>SUM(AC111:AC199)</f>
        <v>58637096</v>
      </c>
      <c r="AD200" s="113">
        <f t="shared" ref="AD200" si="149">AB200/AC200</f>
        <v>2.2523074812572572</v>
      </c>
      <c r="AE200" s="112">
        <f>SUM(AE111:AE199)</f>
        <v>92920390</v>
      </c>
      <c r="AF200" s="112">
        <f>SUM(AF111:AF199)</f>
        <v>72825806</v>
      </c>
      <c r="AG200" s="113">
        <f t="shared" ref="AG168:AG210" si="150">AE200/AF200</f>
        <v>1.2759266955452577</v>
      </c>
      <c r="AH200" s="112">
        <f>SUM(AH111:AH199)</f>
        <v>76791280</v>
      </c>
      <c r="AI200" s="112">
        <f>SUM(AI111:AI199)</f>
        <v>62600000</v>
      </c>
      <c r="AJ200" s="113">
        <f t="shared" ref="AJ200" si="151">AH200/AI200</f>
        <v>1.2266977635782748</v>
      </c>
      <c r="AK200" s="112">
        <f>SUM(AK111:AK199)</f>
        <v>76032640</v>
      </c>
      <c r="AL200" s="112">
        <f>SUM(AL111:AL199)</f>
        <v>73201666</v>
      </c>
      <c r="AM200" s="113">
        <f t="shared" ref="AM179:AM200" si="152">AK200/AL200</f>
        <v>1.0386736280018545</v>
      </c>
      <c r="AN200" s="112">
        <f>SUM(AN111:AN199)</f>
        <v>72411295</v>
      </c>
      <c r="AO200" s="112">
        <f>SUM(AO111:AO199)</f>
        <v>61954838</v>
      </c>
      <c r="AP200" s="113">
        <f t="shared" ref="AP200" si="153">AN200/AO200</f>
        <v>1.1687754715781842</v>
      </c>
      <c r="AQ200" s="112">
        <f>SUM(AQ111:AQ199)</f>
        <v>63880355</v>
      </c>
      <c r="AR200" s="112">
        <f>SUM(AR111:AR199)</f>
        <v>70850000</v>
      </c>
      <c r="AS200" s="114">
        <f t="shared" si="141"/>
        <v>0.90162815808045171</v>
      </c>
      <c r="AT200" s="112">
        <f>SUM(AT111:AT199)</f>
        <v>88880240</v>
      </c>
      <c r="AU200" s="112">
        <f>SUM(AU111:AU199)</f>
        <v>62237096</v>
      </c>
      <c r="AV200" s="113">
        <f t="shared" si="142"/>
        <v>1.4280910536057145</v>
      </c>
      <c r="AW200" s="112">
        <f>SUM(AW111:AW199)</f>
        <v>76555624</v>
      </c>
      <c r="AX200" s="112">
        <f>SUM(AX111:AX199)</f>
        <v>73243064</v>
      </c>
      <c r="AY200" s="114">
        <f t="shared" si="143"/>
        <v>1.0452269446291871</v>
      </c>
      <c r="AZ200" s="112">
        <f>SUM(AZ111:AZ199)</f>
        <v>58450990</v>
      </c>
      <c r="BA200" s="112">
        <f>SUM(BA111:BA199)</f>
        <v>66866666</v>
      </c>
      <c r="BB200" s="113">
        <f t="shared" si="144"/>
        <v>0.87414243144708303</v>
      </c>
      <c r="BC200" s="112">
        <f>SUM(BC111:BC199)</f>
        <v>47541665</v>
      </c>
      <c r="BD200" s="112">
        <f>SUM(BD111:BD199)</f>
        <v>73850000</v>
      </c>
      <c r="BE200" s="114">
        <f t="shared" si="145"/>
        <v>0.64375985104942446</v>
      </c>
      <c r="BF200" s="112">
        <f>SUM(BF111:BF199)</f>
        <v>64695150</v>
      </c>
      <c r="BG200" s="112">
        <f>SUM(BG111:BG199)</f>
        <v>63341935</v>
      </c>
      <c r="BH200" s="113">
        <f t="shared" si="146"/>
        <v>1.0213636511104374</v>
      </c>
      <c r="BI200" s="112">
        <f>SUM(BI111:BI199)</f>
        <v>54243325</v>
      </c>
      <c r="BJ200" s="112">
        <f>SUM(BJ111:BJ199)</f>
        <v>75272580</v>
      </c>
      <c r="BK200" s="114">
        <f t="shared" si="147"/>
        <v>0.72062529276929266</v>
      </c>
      <c r="BL200" s="52">
        <v>79816275</v>
      </c>
      <c r="BM200" s="47">
        <v>65683333</v>
      </c>
      <c r="BN200" s="49">
        <v>1.2151678569660891</v>
      </c>
      <c r="BO200" s="47">
        <v>61614605</v>
      </c>
      <c r="BP200" s="47">
        <v>71988709</v>
      </c>
      <c r="BQ200" s="49">
        <v>0.85589262338348082</v>
      </c>
    </row>
    <row r="201" spans="1:69" s="13" customFormat="1">
      <c r="A201" s="101"/>
      <c r="B201" s="48"/>
      <c r="C201" s="103"/>
      <c r="D201" s="61"/>
      <c r="E201" s="47"/>
      <c r="F201" s="49"/>
      <c r="G201" s="47"/>
      <c r="H201" s="47"/>
      <c r="I201" s="49"/>
      <c r="J201" s="61"/>
      <c r="K201" s="47"/>
      <c r="L201" s="49"/>
      <c r="M201" s="47"/>
      <c r="N201" s="47"/>
      <c r="O201" s="49"/>
      <c r="P201" s="61"/>
      <c r="Q201" s="47"/>
      <c r="R201" s="49"/>
      <c r="S201" s="47"/>
      <c r="T201" s="47"/>
      <c r="U201" s="62"/>
      <c r="V201" s="61"/>
      <c r="W201" s="47"/>
      <c r="X201" s="49"/>
      <c r="Y201" s="43"/>
      <c r="Z201" s="43"/>
      <c r="AA201" s="73"/>
      <c r="AB201" s="61"/>
      <c r="AC201" s="47"/>
      <c r="AD201" s="49"/>
      <c r="AE201" s="43"/>
      <c r="AF201" s="43"/>
      <c r="AG201" s="73"/>
      <c r="AH201" s="61"/>
      <c r="AI201" s="47"/>
      <c r="AJ201" s="49"/>
      <c r="AK201" s="44"/>
      <c r="AL201" s="44"/>
      <c r="AM201" s="73"/>
      <c r="AN201" s="61"/>
      <c r="AO201" s="47"/>
      <c r="AP201" s="49"/>
      <c r="AQ201" s="44"/>
      <c r="AR201" s="44"/>
      <c r="AS201" s="74"/>
      <c r="AT201" s="61"/>
      <c r="AU201" s="47"/>
      <c r="AV201" s="49"/>
      <c r="AW201" s="44"/>
      <c r="AX201" s="44"/>
      <c r="AY201" s="74"/>
      <c r="AZ201" s="61"/>
      <c r="BA201" s="47"/>
      <c r="BB201" s="49"/>
      <c r="BC201" s="44"/>
      <c r="BD201" s="44"/>
      <c r="BE201" s="74"/>
      <c r="BF201" s="61"/>
      <c r="BG201" s="47"/>
      <c r="BH201" s="49"/>
      <c r="BI201" s="44"/>
      <c r="BJ201" s="44"/>
      <c r="BK201" s="74"/>
      <c r="BL201" s="52"/>
      <c r="BM201" s="47"/>
      <c r="BN201" s="49"/>
      <c r="BO201" s="47"/>
      <c r="BP201" s="47"/>
      <c r="BQ201" s="49"/>
    </row>
    <row r="202" spans="1:69" s="13" customFormat="1">
      <c r="A202" s="101"/>
      <c r="B202" s="48"/>
      <c r="C202" s="103"/>
      <c r="D202" s="61"/>
      <c r="E202" s="47"/>
      <c r="F202" s="49"/>
      <c r="G202" s="47"/>
      <c r="H202" s="47"/>
      <c r="I202" s="49"/>
      <c r="J202" s="61"/>
      <c r="K202" s="47"/>
      <c r="L202" s="49"/>
      <c r="M202" s="47"/>
      <c r="N202" s="47"/>
      <c r="O202" s="49"/>
      <c r="P202" s="61"/>
      <c r="Q202" s="47"/>
      <c r="R202" s="49"/>
      <c r="S202" s="47"/>
      <c r="T202" s="47"/>
      <c r="U202" s="62"/>
      <c r="V202" s="61"/>
      <c r="W202" s="47"/>
      <c r="X202" s="49"/>
      <c r="Y202" s="43"/>
      <c r="Z202" s="43"/>
      <c r="AA202" s="73"/>
      <c r="AB202" s="61"/>
      <c r="AC202" s="47"/>
      <c r="AD202" s="49"/>
      <c r="AE202" s="43"/>
      <c r="AF202" s="43"/>
      <c r="AG202" s="73"/>
      <c r="AH202" s="61"/>
      <c r="AI202" s="47"/>
      <c r="AJ202" s="49"/>
      <c r="AK202" s="44"/>
      <c r="AL202" s="44"/>
      <c r="AM202" s="73"/>
      <c r="AN202" s="61"/>
      <c r="AO202" s="47"/>
      <c r="AP202" s="49"/>
      <c r="AQ202" s="44"/>
      <c r="AR202" s="44"/>
      <c r="AS202" s="74"/>
      <c r="AT202" s="61"/>
      <c r="AU202" s="47"/>
      <c r="AV202" s="49"/>
      <c r="AW202" s="44"/>
      <c r="AX202" s="44"/>
      <c r="AY202" s="74"/>
      <c r="AZ202" s="61"/>
      <c r="BA202" s="47"/>
      <c r="BB202" s="49"/>
      <c r="BC202" s="44"/>
      <c r="BD202" s="44"/>
      <c r="BE202" s="74"/>
      <c r="BF202" s="61"/>
      <c r="BG202" s="47"/>
      <c r="BH202" s="49"/>
      <c r="BI202" s="44"/>
      <c r="BJ202" s="44"/>
      <c r="BK202" s="74"/>
      <c r="BL202" s="52"/>
      <c r="BM202" s="47"/>
      <c r="BN202" s="49"/>
      <c r="BO202" s="47"/>
      <c r="BP202" s="47"/>
      <c r="BQ202" s="49"/>
    </row>
    <row r="203" spans="1:69" s="12" customFormat="1">
      <c r="A203" s="101" t="s">
        <v>36</v>
      </c>
      <c r="B203" s="48" t="s">
        <v>112</v>
      </c>
      <c r="C203" s="103" t="s">
        <v>235</v>
      </c>
      <c r="D203" s="61">
        <v>35385</v>
      </c>
      <c r="E203" s="47">
        <v>500000</v>
      </c>
      <c r="F203" s="49">
        <f t="shared" si="131"/>
        <v>7.077E-2</v>
      </c>
      <c r="G203" s="47">
        <v>52580</v>
      </c>
      <c r="H203" s="47">
        <v>550000</v>
      </c>
      <c r="I203" s="49">
        <f t="shared" si="132"/>
        <v>9.5600000000000004E-2</v>
      </c>
      <c r="J203" s="61">
        <v>49185</v>
      </c>
      <c r="K203" s="47">
        <v>500000</v>
      </c>
      <c r="L203" s="49">
        <f t="shared" si="133"/>
        <v>9.8369999999999999E-2</v>
      </c>
      <c r="M203" s="47">
        <v>374255</v>
      </c>
      <c r="N203" s="47">
        <v>550000</v>
      </c>
      <c r="O203" s="49">
        <f t="shared" si="134"/>
        <v>0.68046363636363638</v>
      </c>
      <c r="P203" s="61">
        <v>148165</v>
      </c>
      <c r="Q203" s="47">
        <v>500000</v>
      </c>
      <c r="R203" s="49">
        <f t="shared" si="135"/>
        <v>0.29632999999999998</v>
      </c>
      <c r="S203" s="47">
        <v>16195</v>
      </c>
      <c r="T203" s="47">
        <v>550000</v>
      </c>
      <c r="U203" s="62">
        <f t="shared" si="136"/>
        <v>2.9445454545454545E-2</v>
      </c>
      <c r="V203" s="61">
        <v>312035</v>
      </c>
      <c r="W203" s="47">
        <v>500000</v>
      </c>
      <c r="X203" s="49">
        <f t="shared" si="137"/>
        <v>0.62407000000000001</v>
      </c>
      <c r="Y203" s="43">
        <v>83880</v>
      </c>
      <c r="Z203" s="43">
        <v>550000</v>
      </c>
      <c r="AA203" s="73">
        <v>0.1525090909090909</v>
      </c>
      <c r="AB203" s="61">
        <v>177355</v>
      </c>
      <c r="AC203" s="47">
        <v>500000</v>
      </c>
      <c r="AD203" s="49">
        <v>0.35471000000000008</v>
      </c>
      <c r="AE203" s="43">
        <v>128265</v>
      </c>
      <c r="AF203" s="43">
        <v>550000</v>
      </c>
      <c r="AG203" s="73">
        <f t="shared" si="150"/>
        <v>0.23320909090909092</v>
      </c>
      <c r="AH203" s="61">
        <v>83980</v>
      </c>
      <c r="AI203" s="47">
        <v>500000</v>
      </c>
      <c r="AJ203" s="49">
        <v>0.16796000000000003</v>
      </c>
      <c r="AK203" s="44">
        <v>209745</v>
      </c>
      <c r="AL203" s="44">
        <v>550000</v>
      </c>
      <c r="AM203" s="74">
        <f>AK203/AL203</f>
        <v>0.38135454545454545</v>
      </c>
      <c r="AN203" s="61">
        <v>96875</v>
      </c>
      <c r="AO203" s="47">
        <v>500000</v>
      </c>
      <c r="AP203" s="49">
        <v>0.19375000000000001</v>
      </c>
      <c r="AQ203" s="44">
        <v>105570</v>
      </c>
      <c r="AR203" s="44">
        <v>550000</v>
      </c>
      <c r="AS203" s="74">
        <v>0.19194545454545456</v>
      </c>
      <c r="AT203" s="61">
        <v>77880</v>
      </c>
      <c r="AU203" s="47">
        <v>500000</v>
      </c>
      <c r="AV203" s="49">
        <v>0.15576000000000001</v>
      </c>
      <c r="AW203" s="44">
        <v>214240</v>
      </c>
      <c r="AX203" s="44">
        <v>550000</v>
      </c>
      <c r="AY203" s="74">
        <f t="shared" ref="AY178:AY210" si="154">AW203/AX203</f>
        <v>0.38952727272727272</v>
      </c>
      <c r="AZ203" s="61">
        <v>98375</v>
      </c>
      <c r="BA203" s="47">
        <v>500000</v>
      </c>
      <c r="BB203" s="49"/>
      <c r="BC203" s="44">
        <v>27685</v>
      </c>
      <c r="BD203" s="44">
        <v>550000</v>
      </c>
      <c r="BE203" s="74">
        <v>5.0336363636363637E-2</v>
      </c>
      <c r="BF203" s="61">
        <v>117965</v>
      </c>
      <c r="BG203" s="47">
        <v>500000</v>
      </c>
      <c r="BH203" s="49">
        <v>0.23593000000000003</v>
      </c>
      <c r="BI203" s="44">
        <v>96065</v>
      </c>
      <c r="BJ203" s="44">
        <v>550000</v>
      </c>
      <c r="BK203" s="74">
        <f t="shared" ref="BK168:BK210" si="155">BI203/BJ203</f>
        <v>0.17466363636363635</v>
      </c>
      <c r="BL203" s="52">
        <v>116665</v>
      </c>
      <c r="BM203" s="47">
        <v>500000</v>
      </c>
      <c r="BN203" s="49">
        <v>0.23333000000000001</v>
      </c>
      <c r="BO203" s="47">
        <v>141660</v>
      </c>
      <c r="BP203" s="47">
        <v>500000</v>
      </c>
      <c r="BQ203" s="49">
        <v>0.28332000000000002</v>
      </c>
    </row>
    <row r="204" spans="1:69" s="13" customFormat="1">
      <c r="A204" s="101" t="s">
        <v>36</v>
      </c>
      <c r="B204" s="48" t="s">
        <v>112</v>
      </c>
      <c r="C204" s="103" t="s">
        <v>236</v>
      </c>
      <c r="D204" s="61">
        <v>1519720</v>
      </c>
      <c r="E204" s="47">
        <v>1450000</v>
      </c>
      <c r="F204" s="49">
        <f t="shared" si="131"/>
        <v>1.0480827586206896</v>
      </c>
      <c r="G204" s="47">
        <v>540920</v>
      </c>
      <c r="H204" s="47">
        <v>1800000</v>
      </c>
      <c r="I204" s="49">
        <f t="shared" si="132"/>
        <v>0.30051111111111112</v>
      </c>
      <c r="J204" s="61">
        <v>1522905</v>
      </c>
      <c r="K204" s="47">
        <v>1400000</v>
      </c>
      <c r="L204" s="49">
        <f t="shared" si="133"/>
        <v>1.0877892857142857</v>
      </c>
      <c r="M204" s="47">
        <v>1390320</v>
      </c>
      <c r="N204" s="47">
        <v>1600000</v>
      </c>
      <c r="O204" s="49">
        <f t="shared" si="134"/>
        <v>0.86895</v>
      </c>
      <c r="P204" s="61">
        <v>1510810</v>
      </c>
      <c r="Q204" s="47">
        <v>1450000</v>
      </c>
      <c r="R204" s="49">
        <f t="shared" si="135"/>
        <v>1.0419379310344827</v>
      </c>
      <c r="S204" s="47">
        <v>1620815</v>
      </c>
      <c r="T204" s="47">
        <v>1600000</v>
      </c>
      <c r="U204" s="62">
        <f t="shared" si="136"/>
        <v>1.013009375</v>
      </c>
      <c r="V204" s="61">
        <v>1686975</v>
      </c>
      <c r="W204" s="47">
        <v>1450000</v>
      </c>
      <c r="X204" s="49">
        <f t="shared" si="137"/>
        <v>1.1634310344827585</v>
      </c>
      <c r="Y204" s="43">
        <v>264935</v>
      </c>
      <c r="Z204" s="43">
        <v>1600000</v>
      </c>
      <c r="AA204" s="73">
        <v>0.16558437500000001</v>
      </c>
      <c r="AB204" s="61">
        <v>2072865</v>
      </c>
      <c r="AC204" s="47">
        <v>1450000</v>
      </c>
      <c r="AD204" s="49">
        <v>1.4295620689655173</v>
      </c>
      <c r="AE204" s="43">
        <v>1635940</v>
      </c>
      <c r="AF204" s="43">
        <v>1600000</v>
      </c>
      <c r="AG204" s="73">
        <f t="shared" si="150"/>
        <v>1.0224625000000001</v>
      </c>
      <c r="AH204" s="61">
        <v>2029820</v>
      </c>
      <c r="AI204" s="47">
        <v>1450000</v>
      </c>
      <c r="AJ204" s="49">
        <v>1.3998758620689655</v>
      </c>
      <c r="AK204" s="44">
        <v>2358395</v>
      </c>
      <c r="AL204" s="44">
        <v>1400000</v>
      </c>
      <c r="AM204" s="74">
        <f>AK204/AL204</f>
        <v>1.6845678571428571</v>
      </c>
      <c r="AN204" s="61">
        <v>1749455</v>
      </c>
      <c r="AO204" s="47">
        <v>1350000</v>
      </c>
      <c r="AP204" s="49">
        <v>1.2958925925925926</v>
      </c>
      <c r="AQ204" s="44">
        <v>1444290</v>
      </c>
      <c r="AR204" s="44">
        <v>1400000</v>
      </c>
      <c r="AS204" s="74">
        <v>1.0316357142857142</v>
      </c>
      <c r="AT204" s="61">
        <v>509020</v>
      </c>
      <c r="AU204" s="47">
        <v>1350000</v>
      </c>
      <c r="AV204" s="49">
        <v>0.37705185185185197</v>
      </c>
      <c r="AW204" s="44">
        <v>1787310</v>
      </c>
      <c r="AX204" s="44">
        <v>1300000</v>
      </c>
      <c r="AY204" s="74">
        <f t="shared" si="154"/>
        <v>1.3748538461538462</v>
      </c>
      <c r="AZ204" s="61">
        <v>1298555</v>
      </c>
      <c r="BA204" s="47">
        <v>1250000</v>
      </c>
      <c r="BB204" s="49"/>
      <c r="BC204" s="44">
        <v>1493290</v>
      </c>
      <c r="BD204" s="44">
        <v>1450000</v>
      </c>
      <c r="BE204" s="74">
        <v>1.0298551724137932</v>
      </c>
      <c r="BF204" s="61">
        <v>1668295</v>
      </c>
      <c r="BG204" s="47">
        <v>1250000</v>
      </c>
      <c r="BH204" s="49">
        <v>1.3346359999999999</v>
      </c>
      <c r="BI204" s="44">
        <v>954760</v>
      </c>
      <c r="BJ204" s="44">
        <v>1600000</v>
      </c>
      <c r="BK204" s="74">
        <f t="shared" si="155"/>
        <v>0.59672499999999995</v>
      </c>
      <c r="BL204" s="52">
        <v>2485610</v>
      </c>
      <c r="BM204" s="47">
        <v>1650000</v>
      </c>
      <c r="BN204" s="49">
        <v>1.506430303030303</v>
      </c>
      <c r="BO204" s="47">
        <v>1302010</v>
      </c>
      <c r="BP204" s="47">
        <v>1900000</v>
      </c>
      <c r="BQ204" s="49">
        <v>0.68526842105263153</v>
      </c>
    </row>
    <row r="205" spans="1:69" s="13" customFormat="1">
      <c r="A205" s="109"/>
      <c r="B205" s="110"/>
      <c r="C205" s="111"/>
      <c r="D205" s="112">
        <f>SUM(D203:D204)</f>
        <v>1555105</v>
      </c>
      <c r="E205" s="112">
        <f>SUM(E203:E204)</f>
        <v>1950000</v>
      </c>
      <c r="F205" s="113">
        <f t="shared" si="131"/>
        <v>0.79748974358974356</v>
      </c>
      <c r="G205" s="112">
        <f>SUM(G203:G204)</f>
        <v>593500</v>
      </c>
      <c r="H205" s="112">
        <f>SUM(H203:H204)</f>
        <v>2350000</v>
      </c>
      <c r="I205" s="113">
        <f t="shared" si="132"/>
        <v>0.25255319148936173</v>
      </c>
      <c r="J205" s="112">
        <f>SUM(J203:J204)</f>
        <v>1572090</v>
      </c>
      <c r="K205" s="112">
        <f>SUM(K203:K204)</f>
        <v>1900000</v>
      </c>
      <c r="L205" s="113">
        <f t="shared" si="133"/>
        <v>0.82741578947368422</v>
      </c>
      <c r="M205" s="112">
        <f>SUM(M203:M204)</f>
        <v>1764575</v>
      </c>
      <c r="N205" s="112">
        <f>SUM(N203:N204)</f>
        <v>2150000</v>
      </c>
      <c r="O205" s="113">
        <f t="shared" si="134"/>
        <v>0.82073255813953483</v>
      </c>
      <c r="P205" s="112">
        <f>SUM(P203:P204)</f>
        <v>1658975</v>
      </c>
      <c r="Q205" s="112">
        <f>SUM(Q203:Q204)</f>
        <v>1950000</v>
      </c>
      <c r="R205" s="113">
        <f t="shared" si="135"/>
        <v>0.85075641025641024</v>
      </c>
      <c r="S205" s="112">
        <f>SUM(S203:S204)</f>
        <v>1637010</v>
      </c>
      <c r="T205" s="112">
        <f>SUM(T203:T204)</f>
        <v>2150000</v>
      </c>
      <c r="U205" s="114">
        <f t="shared" si="136"/>
        <v>0.76139999999999997</v>
      </c>
      <c r="V205" s="112">
        <f>SUM(V203:V204)</f>
        <v>1999010</v>
      </c>
      <c r="W205" s="112">
        <f>SUM(W203:W204)</f>
        <v>1950000</v>
      </c>
      <c r="X205" s="113">
        <f t="shared" si="137"/>
        <v>1.0251333333333332</v>
      </c>
      <c r="Y205" s="112">
        <f>SUM(Y203:Y204)</f>
        <v>348815</v>
      </c>
      <c r="Z205" s="112">
        <f>SUM(Z203:Z204)</f>
        <v>2150000</v>
      </c>
      <c r="AA205" s="113">
        <f t="shared" ref="AA205" si="156">Y205/Z205</f>
        <v>0.16223953488372092</v>
      </c>
      <c r="AB205" s="112">
        <f>SUM(AB203:AB204)</f>
        <v>2250220</v>
      </c>
      <c r="AC205" s="112">
        <f>SUM(AC203:AC204)</f>
        <v>1950000</v>
      </c>
      <c r="AD205" s="113">
        <f t="shared" ref="AD205" si="157">AB205/AC205</f>
        <v>1.1539589743589744</v>
      </c>
      <c r="AE205" s="112">
        <f>SUM(AE203:AE204)</f>
        <v>1764205</v>
      </c>
      <c r="AF205" s="112">
        <f>SUM(AF203:AF204)</f>
        <v>2150000</v>
      </c>
      <c r="AG205" s="113">
        <f t="shared" si="150"/>
        <v>0.82056046511627911</v>
      </c>
      <c r="AH205" s="112">
        <f>SUM(AH203:AH204)</f>
        <v>2113800</v>
      </c>
      <c r="AI205" s="112">
        <f>SUM(AI203:AI204)</f>
        <v>1950000</v>
      </c>
      <c r="AJ205" s="113">
        <f t="shared" ref="AJ205" si="158">AH205/AI205</f>
        <v>1.0840000000000001</v>
      </c>
      <c r="AK205" s="112">
        <f>SUM(AK203:AK204)</f>
        <v>2568140</v>
      </c>
      <c r="AL205" s="112">
        <f>SUM(AL203:AL204)</f>
        <v>1950000</v>
      </c>
      <c r="AM205" s="113">
        <f t="shared" ref="AM205" si="159">AK205/AL205</f>
        <v>1.3169948717948718</v>
      </c>
      <c r="AN205" s="112">
        <f>SUM(AN203:AN204)</f>
        <v>1846330</v>
      </c>
      <c r="AO205" s="112">
        <f>SUM(AO203:AO204)</f>
        <v>1850000</v>
      </c>
      <c r="AP205" s="113">
        <f t="shared" ref="AP205" si="160">AN205/AO205</f>
        <v>0.99801621621621617</v>
      </c>
      <c r="AQ205" s="112">
        <f>SUM(AQ203:AQ204)</f>
        <v>1549860</v>
      </c>
      <c r="AR205" s="112">
        <f>SUM(AR203:AR204)</f>
        <v>1950000</v>
      </c>
      <c r="AS205" s="114">
        <f t="shared" ref="AS205" si="161">AQ205/AR205</f>
        <v>0.79479999999999995</v>
      </c>
      <c r="AT205" s="112">
        <f>SUM(AT203:AT204)</f>
        <v>586900</v>
      </c>
      <c r="AU205" s="112">
        <f>SUM(AU203:AU204)</f>
        <v>1850000</v>
      </c>
      <c r="AV205" s="113">
        <f t="shared" ref="AV205" si="162">AT205/AU205</f>
        <v>0.31724324324324327</v>
      </c>
      <c r="AW205" s="112">
        <f>SUM(AW203:AW204)</f>
        <v>2001550</v>
      </c>
      <c r="AX205" s="112">
        <f>SUM(AX203:AX204)</f>
        <v>1850000</v>
      </c>
      <c r="AY205" s="114">
        <f t="shared" si="154"/>
        <v>1.0819189189189189</v>
      </c>
      <c r="AZ205" s="112">
        <f>SUM(AZ203:AZ204)</f>
        <v>1396930</v>
      </c>
      <c r="BA205" s="112">
        <f>SUM(BA203:BA204)</f>
        <v>1750000</v>
      </c>
      <c r="BB205" s="113">
        <f t="shared" ref="BB205" si="163">AZ205/BA205</f>
        <v>0.79824571428571434</v>
      </c>
      <c r="BC205" s="112">
        <f>SUM(BC203:BC204)</f>
        <v>1520975</v>
      </c>
      <c r="BD205" s="112">
        <f>SUM(BD203:BD204)</f>
        <v>2000000</v>
      </c>
      <c r="BE205" s="114">
        <f t="shared" ref="BE205" si="164">BC205/BD205</f>
        <v>0.76048749999999998</v>
      </c>
      <c r="BF205" s="112">
        <f>SUM(BF203:BF204)</f>
        <v>1786260</v>
      </c>
      <c r="BG205" s="112">
        <f>SUM(BG203:BG204)</f>
        <v>1750000</v>
      </c>
      <c r="BH205" s="113">
        <f t="shared" ref="BH205" si="165">BF205/BG205</f>
        <v>1.0207200000000001</v>
      </c>
      <c r="BI205" s="112">
        <f>SUM(BI203:BI204)</f>
        <v>1050825</v>
      </c>
      <c r="BJ205" s="112">
        <f>SUM(BJ203:BJ204)</f>
        <v>2150000</v>
      </c>
      <c r="BK205" s="114">
        <f t="shared" si="155"/>
        <v>0.48875581395348838</v>
      </c>
      <c r="BL205" s="52">
        <v>2602275</v>
      </c>
      <c r="BM205" s="47">
        <v>2150000</v>
      </c>
      <c r="BN205" s="49">
        <v>1.2103604651162791</v>
      </c>
      <c r="BO205" s="47">
        <v>1443670</v>
      </c>
      <c r="BP205" s="47">
        <v>2400000</v>
      </c>
      <c r="BQ205" s="49">
        <v>0.60152916666666667</v>
      </c>
    </row>
    <row r="206" spans="1:69" s="13" customFormat="1">
      <c r="A206" s="101"/>
      <c r="B206" s="48"/>
      <c r="C206" s="103"/>
      <c r="D206" s="61"/>
      <c r="E206" s="47"/>
      <c r="F206" s="49"/>
      <c r="G206" s="47"/>
      <c r="H206" s="47"/>
      <c r="I206" s="49"/>
      <c r="J206" s="61"/>
      <c r="K206" s="47"/>
      <c r="L206" s="49"/>
      <c r="M206" s="47"/>
      <c r="N206" s="47"/>
      <c r="O206" s="49"/>
      <c r="P206" s="61"/>
      <c r="Q206" s="47"/>
      <c r="R206" s="49"/>
      <c r="S206" s="47"/>
      <c r="T206" s="47"/>
      <c r="U206" s="62"/>
      <c r="V206" s="61"/>
      <c r="W206" s="47"/>
      <c r="X206" s="49"/>
      <c r="Y206" s="43"/>
      <c r="Z206" s="43"/>
      <c r="AA206" s="73"/>
      <c r="AB206" s="61"/>
      <c r="AC206" s="47"/>
      <c r="AD206" s="49"/>
      <c r="AE206" s="43"/>
      <c r="AF206" s="43"/>
      <c r="AG206" s="73"/>
      <c r="AH206" s="61"/>
      <c r="AI206" s="47"/>
      <c r="AJ206" s="49"/>
      <c r="AK206" s="44"/>
      <c r="AL206" s="44"/>
      <c r="AM206" s="73"/>
      <c r="AN206" s="61"/>
      <c r="AO206" s="47"/>
      <c r="AP206" s="49"/>
      <c r="AQ206" s="44"/>
      <c r="AR206" s="44"/>
      <c r="AS206" s="74"/>
      <c r="AT206" s="61"/>
      <c r="AU206" s="47"/>
      <c r="AV206" s="49"/>
      <c r="AW206" s="44"/>
      <c r="AX206" s="44"/>
      <c r="AY206" s="74"/>
      <c r="AZ206" s="61"/>
      <c r="BA206" s="47"/>
      <c r="BB206" s="49"/>
      <c r="BC206" s="44"/>
      <c r="BD206" s="44"/>
      <c r="BE206" s="74"/>
      <c r="BF206" s="61"/>
      <c r="BG206" s="47"/>
      <c r="BH206" s="49"/>
      <c r="BI206" s="44"/>
      <c r="BJ206" s="44"/>
      <c r="BK206" s="74"/>
      <c r="BL206" s="52"/>
      <c r="BM206" s="47"/>
      <c r="BN206" s="49"/>
      <c r="BO206" s="47"/>
      <c r="BP206" s="47"/>
      <c r="BQ206" s="49"/>
    </row>
    <row r="207" spans="1:69" s="13" customFormat="1">
      <c r="A207" s="101"/>
      <c r="B207" s="48"/>
      <c r="C207" s="103"/>
      <c r="D207" s="61"/>
      <c r="E207" s="47"/>
      <c r="F207" s="49"/>
      <c r="G207" s="47"/>
      <c r="H207" s="47"/>
      <c r="I207" s="49"/>
      <c r="J207" s="61"/>
      <c r="K207" s="47"/>
      <c r="L207" s="49"/>
      <c r="M207" s="47"/>
      <c r="N207" s="47"/>
      <c r="O207" s="49"/>
      <c r="P207" s="61"/>
      <c r="Q207" s="47"/>
      <c r="R207" s="49"/>
      <c r="S207" s="47"/>
      <c r="T207" s="47"/>
      <c r="U207" s="62"/>
      <c r="V207" s="61"/>
      <c r="W207" s="47"/>
      <c r="X207" s="49"/>
      <c r="Y207" s="43"/>
      <c r="Z207" s="43"/>
      <c r="AA207" s="73"/>
      <c r="AB207" s="61"/>
      <c r="AC207" s="47"/>
      <c r="AD207" s="49"/>
      <c r="AE207" s="43"/>
      <c r="AF207" s="43"/>
      <c r="AG207" s="73"/>
      <c r="AH207" s="61"/>
      <c r="AI207" s="47"/>
      <c r="AJ207" s="49"/>
      <c r="AK207" s="44"/>
      <c r="AL207" s="44"/>
      <c r="AM207" s="73"/>
      <c r="AN207" s="61"/>
      <c r="AO207" s="47"/>
      <c r="AP207" s="49"/>
      <c r="AQ207" s="44"/>
      <c r="AR207" s="44"/>
      <c r="AS207" s="74"/>
      <c r="AT207" s="61"/>
      <c r="AU207" s="47"/>
      <c r="AV207" s="49"/>
      <c r="AW207" s="44"/>
      <c r="AX207" s="44"/>
      <c r="AY207" s="74"/>
      <c r="AZ207" s="61"/>
      <c r="BA207" s="47"/>
      <c r="BB207" s="49"/>
      <c r="BC207" s="44"/>
      <c r="BD207" s="44"/>
      <c r="BE207" s="74"/>
      <c r="BF207" s="61"/>
      <c r="BG207" s="47"/>
      <c r="BH207" s="49"/>
      <c r="BI207" s="44"/>
      <c r="BJ207" s="44"/>
      <c r="BK207" s="74"/>
      <c r="BL207" s="52"/>
      <c r="BM207" s="47"/>
      <c r="BN207" s="49"/>
      <c r="BO207" s="47"/>
      <c r="BP207" s="47"/>
      <c r="BQ207" s="49"/>
    </row>
    <row r="208" spans="1:69" s="12" customFormat="1">
      <c r="A208" s="101" t="s">
        <v>28</v>
      </c>
      <c r="B208" s="48" t="s">
        <v>29</v>
      </c>
      <c r="C208" s="103" t="s">
        <v>237</v>
      </c>
      <c r="D208" s="61">
        <v>533635</v>
      </c>
      <c r="E208" s="47">
        <v>500000</v>
      </c>
      <c r="F208" s="49">
        <f t="shared" si="131"/>
        <v>1.0672699999999999</v>
      </c>
      <c r="G208" s="47">
        <v>356450</v>
      </c>
      <c r="H208" s="47">
        <v>550000</v>
      </c>
      <c r="I208" s="49">
        <f t="shared" si="132"/>
        <v>0.64809090909090905</v>
      </c>
      <c r="J208" s="61">
        <v>216955</v>
      </c>
      <c r="K208" s="47">
        <v>500000</v>
      </c>
      <c r="L208" s="49">
        <f t="shared" si="133"/>
        <v>0.43391000000000002</v>
      </c>
      <c r="M208" s="47">
        <v>253450</v>
      </c>
      <c r="N208" s="47">
        <v>550000</v>
      </c>
      <c r="O208" s="49">
        <f t="shared" si="134"/>
        <v>0.46081818181818179</v>
      </c>
      <c r="P208" s="61"/>
      <c r="Q208" s="47"/>
      <c r="R208" s="49"/>
      <c r="S208" s="47"/>
      <c r="T208" s="47"/>
      <c r="U208" s="62"/>
      <c r="V208" s="61"/>
      <c r="W208" s="47"/>
      <c r="X208" s="49"/>
      <c r="Y208" s="43">
        <v>728540</v>
      </c>
      <c r="Z208" s="43">
        <v>550000</v>
      </c>
      <c r="AA208" s="73">
        <v>1.3246181818181819</v>
      </c>
      <c r="AB208" s="61">
        <v>646950</v>
      </c>
      <c r="AC208" s="47">
        <v>419354</v>
      </c>
      <c r="AD208" s="49">
        <v>1.5427300085369402</v>
      </c>
      <c r="AE208" s="43">
        <v>790655</v>
      </c>
      <c r="AF208" s="43">
        <v>550000</v>
      </c>
      <c r="AG208" s="73">
        <f t="shared" si="150"/>
        <v>1.4375545454545455</v>
      </c>
      <c r="AH208" s="61">
        <v>518515</v>
      </c>
      <c r="AI208" s="47">
        <v>500000</v>
      </c>
      <c r="AJ208" s="49">
        <v>1.0370299999999999</v>
      </c>
      <c r="AK208" s="44">
        <v>881360</v>
      </c>
      <c r="AL208" s="44">
        <v>550000</v>
      </c>
      <c r="AM208" s="74">
        <f>AK208/AL208</f>
        <v>1.6024727272727273</v>
      </c>
      <c r="AN208" s="61">
        <v>503600</v>
      </c>
      <c r="AO208" s="47">
        <v>500000</v>
      </c>
      <c r="AP208" s="49">
        <v>1.0072000000000001</v>
      </c>
      <c r="AQ208" s="44">
        <v>393800</v>
      </c>
      <c r="AR208" s="44">
        <v>650000</v>
      </c>
      <c r="AS208" s="74">
        <v>0.60584615384615381</v>
      </c>
      <c r="AT208" s="61">
        <v>759240</v>
      </c>
      <c r="AU208" s="47">
        <v>500000</v>
      </c>
      <c r="AV208" s="49">
        <v>1.5184800000000001</v>
      </c>
      <c r="AW208" s="44">
        <v>915300</v>
      </c>
      <c r="AX208" s="44">
        <v>600000</v>
      </c>
      <c r="AY208" s="74">
        <f t="shared" si="154"/>
        <v>1.5255000000000001</v>
      </c>
      <c r="AZ208" s="61">
        <v>302450</v>
      </c>
      <c r="BA208" s="47">
        <v>550000</v>
      </c>
      <c r="BB208" s="49"/>
      <c r="BC208" s="44">
        <v>145555</v>
      </c>
      <c r="BD208" s="44">
        <v>600000</v>
      </c>
      <c r="BE208" s="74">
        <v>0.24259166666666668</v>
      </c>
      <c r="BF208" s="61">
        <v>296435</v>
      </c>
      <c r="BG208" s="47">
        <v>550000</v>
      </c>
      <c r="BH208" s="49">
        <v>0.53897272727272727</v>
      </c>
      <c r="BI208" s="44">
        <v>778495</v>
      </c>
      <c r="BJ208" s="44">
        <v>600000</v>
      </c>
      <c r="BK208" s="74">
        <f t="shared" si="155"/>
        <v>1.2974916666666667</v>
      </c>
      <c r="BL208" s="52">
        <v>530425</v>
      </c>
      <c r="BM208" s="47">
        <v>550000</v>
      </c>
      <c r="BN208" s="49">
        <v>0.96440909090909099</v>
      </c>
      <c r="BO208" s="47">
        <v>258055</v>
      </c>
      <c r="BP208" s="47">
        <v>550000</v>
      </c>
      <c r="BQ208" s="49">
        <v>0.4691909090909091</v>
      </c>
    </row>
    <row r="209" spans="1:69" s="13" customFormat="1">
      <c r="A209" s="101" t="s">
        <v>28</v>
      </c>
      <c r="B209" s="48" t="s">
        <v>29</v>
      </c>
      <c r="C209" s="103" t="s">
        <v>238</v>
      </c>
      <c r="D209" s="61">
        <v>1034060</v>
      </c>
      <c r="E209" s="47">
        <v>1000000</v>
      </c>
      <c r="F209" s="49">
        <f t="shared" si="131"/>
        <v>1.03406</v>
      </c>
      <c r="G209" s="47">
        <v>627100</v>
      </c>
      <c r="H209" s="47">
        <v>2100000</v>
      </c>
      <c r="I209" s="49">
        <f t="shared" si="132"/>
        <v>0.29861904761904762</v>
      </c>
      <c r="J209" s="61">
        <v>476625</v>
      </c>
      <c r="K209" s="47">
        <v>850000</v>
      </c>
      <c r="L209" s="49">
        <f t="shared" si="133"/>
        <v>0.56073529411764711</v>
      </c>
      <c r="M209" s="47">
        <v>352020</v>
      </c>
      <c r="N209" s="47">
        <v>1900000</v>
      </c>
      <c r="O209" s="49">
        <f t="shared" si="134"/>
        <v>0.18527368421052631</v>
      </c>
      <c r="P209" s="61">
        <v>811875</v>
      </c>
      <c r="Q209" s="47">
        <v>1400000</v>
      </c>
      <c r="R209" s="49">
        <f t="shared" si="135"/>
        <v>0.57991071428571428</v>
      </c>
      <c r="S209" s="47">
        <v>1367685</v>
      </c>
      <c r="T209" s="47">
        <v>1700000</v>
      </c>
      <c r="U209" s="62">
        <f t="shared" si="136"/>
        <v>0.80452058823529415</v>
      </c>
      <c r="V209" s="61">
        <v>2987770</v>
      </c>
      <c r="W209" s="47">
        <v>1400000</v>
      </c>
      <c r="X209" s="49">
        <f t="shared" si="137"/>
        <v>2.1341214285714285</v>
      </c>
      <c r="Y209" s="43">
        <v>1756710</v>
      </c>
      <c r="Z209" s="43">
        <v>1700000</v>
      </c>
      <c r="AA209" s="73">
        <v>1.0333588235294118</v>
      </c>
      <c r="AB209" s="61">
        <v>1929240</v>
      </c>
      <c r="AC209" s="47">
        <v>1500000</v>
      </c>
      <c r="AD209" s="49">
        <v>1.28616</v>
      </c>
      <c r="AE209" s="43">
        <v>1200945</v>
      </c>
      <c r="AF209" s="43">
        <v>1700000</v>
      </c>
      <c r="AG209" s="73">
        <f t="shared" si="150"/>
        <v>0.70643823529411764</v>
      </c>
      <c r="AH209" s="61">
        <v>2609595</v>
      </c>
      <c r="AI209" s="47">
        <v>1500000</v>
      </c>
      <c r="AJ209" s="49">
        <v>1.7397300000000002</v>
      </c>
      <c r="AK209" s="44">
        <v>58840</v>
      </c>
      <c r="AL209" s="44">
        <v>750000</v>
      </c>
      <c r="AM209" s="74">
        <f>AK209/AL209</f>
        <v>7.8453333333333333E-2</v>
      </c>
      <c r="AN209" s="61">
        <v>2671565</v>
      </c>
      <c r="AO209" s="47">
        <v>1300000</v>
      </c>
      <c r="AP209" s="49">
        <v>2.05505</v>
      </c>
      <c r="AQ209" s="44">
        <v>730600</v>
      </c>
      <c r="AR209" s="44">
        <v>550000</v>
      </c>
      <c r="AS209" s="74">
        <v>1.3283636363636364</v>
      </c>
      <c r="AT209" s="61">
        <v>1412110</v>
      </c>
      <c r="AU209" s="47">
        <v>1300000</v>
      </c>
      <c r="AV209" s="49">
        <v>1.0862384615384615</v>
      </c>
      <c r="AW209" s="44">
        <v>805905</v>
      </c>
      <c r="AX209" s="44">
        <v>1600000</v>
      </c>
      <c r="AY209" s="74">
        <f t="shared" si="154"/>
        <v>0.50369062499999995</v>
      </c>
      <c r="AZ209" s="61">
        <v>1425015</v>
      </c>
      <c r="BA209" s="47">
        <v>1350000</v>
      </c>
      <c r="BB209" s="49"/>
      <c r="BC209" s="44">
        <v>157665</v>
      </c>
      <c r="BD209" s="44">
        <v>800000</v>
      </c>
      <c r="BE209" s="74">
        <v>0.19708125000000001</v>
      </c>
      <c r="BF209" s="61">
        <v>4516995</v>
      </c>
      <c r="BG209" s="47">
        <v>1350000</v>
      </c>
      <c r="BH209" s="49">
        <v>3.3459222222222222</v>
      </c>
      <c r="BI209" s="44">
        <v>144520</v>
      </c>
      <c r="BJ209" s="44">
        <v>900000</v>
      </c>
      <c r="BK209" s="74">
        <f t="shared" si="155"/>
        <v>0.16057777777777779</v>
      </c>
      <c r="BL209" s="52">
        <v>1044950</v>
      </c>
      <c r="BM209" s="47">
        <v>1550000</v>
      </c>
      <c r="BN209" s="49">
        <v>0.67416129032258076</v>
      </c>
      <c r="BO209" s="47">
        <v>544615</v>
      </c>
      <c r="BP209" s="47">
        <v>2400000</v>
      </c>
      <c r="BQ209" s="49">
        <v>0.2269229166666667</v>
      </c>
    </row>
    <row r="210" spans="1:69" s="13" customFormat="1">
      <c r="A210" s="109"/>
      <c r="B210" s="110"/>
      <c r="C210" s="111"/>
      <c r="D210" s="112">
        <f>SUM(D208:D209)</f>
        <v>1567695</v>
      </c>
      <c r="E210" s="112">
        <f>SUM(E208:E209)</f>
        <v>1500000</v>
      </c>
      <c r="F210" s="113">
        <f t="shared" si="131"/>
        <v>1.0451299999999999</v>
      </c>
      <c r="G210" s="112">
        <f>SUM(G208:G209)</f>
        <v>983550</v>
      </c>
      <c r="H210" s="112">
        <f>SUM(H208:H209)</f>
        <v>2650000</v>
      </c>
      <c r="I210" s="113">
        <f t="shared" si="132"/>
        <v>0.3711509433962264</v>
      </c>
      <c r="J210" s="112">
        <f>SUM(J208:J209)</f>
        <v>693580</v>
      </c>
      <c r="K210" s="112">
        <f>SUM(K208:K209)</f>
        <v>1350000</v>
      </c>
      <c r="L210" s="113">
        <f t="shared" si="133"/>
        <v>0.51376296296296298</v>
      </c>
      <c r="M210" s="112">
        <f>SUM(M208:M209)</f>
        <v>605470</v>
      </c>
      <c r="N210" s="112">
        <f>SUM(N208:N209)</f>
        <v>2450000</v>
      </c>
      <c r="O210" s="113">
        <f t="shared" si="134"/>
        <v>0.24713061224489796</v>
      </c>
      <c r="P210" s="112">
        <f>SUM(P208:P209)</f>
        <v>811875</v>
      </c>
      <c r="Q210" s="112">
        <f>SUM(Q208:Q209)</f>
        <v>1400000</v>
      </c>
      <c r="R210" s="113">
        <f t="shared" si="135"/>
        <v>0.57991071428571428</v>
      </c>
      <c r="S210" s="112">
        <f>SUM(S208:S209)</f>
        <v>1367685</v>
      </c>
      <c r="T210" s="112">
        <f>SUM(T208:T209)</f>
        <v>1700000</v>
      </c>
      <c r="U210" s="114">
        <f t="shared" si="136"/>
        <v>0.80452058823529415</v>
      </c>
      <c r="V210" s="112">
        <f>SUM(V208:V209)</f>
        <v>2987770</v>
      </c>
      <c r="W210" s="112">
        <f>SUM(W208:W209)</f>
        <v>1400000</v>
      </c>
      <c r="X210" s="113">
        <f t="shared" si="137"/>
        <v>2.1341214285714285</v>
      </c>
      <c r="Y210" s="112">
        <f>SUM(Y208:Y209)</f>
        <v>2485250</v>
      </c>
      <c r="Z210" s="112">
        <f>SUM(Z208:Z209)</f>
        <v>2250000</v>
      </c>
      <c r="AA210" s="113">
        <f t="shared" ref="AA210" si="166">Y210/Z210</f>
        <v>1.1045555555555555</v>
      </c>
      <c r="AB210" s="112">
        <f>SUM(AB208:AB209)</f>
        <v>2576190</v>
      </c>
      <c r="AC210" s="112">
        <f>SUM(AC208:AC209)</f>
        <v>1919354</v>
      </c>
      <c r="AD210" s="113">
        <f t="shared" ref="AD210" si="167">AB210/AC210</f>
        <v>1.3422172251705522</v>
      </c>
      <c r="AE210" s="112">
        <f>SUM(AE208:AE209)</f>
        <v>1991600</v>
      </c>
      <c r="AF210" s="112">
        <f>SUM(AF208:AF209)</f>
        <v>2250000</v>
      </c>
      <c r="AG210" s="113">
        <f t="shared" si="150"/>
        <v>0.88515555555555558</v>
      </c>
      <c r="AH210" s="112">
        <f>SUM(AH208:AH209)</f>
        <v>3128110</v>
      </c>
      <c r="AI210" s="112">
        <f>SUM(AI208:AI209)</f>
        <v>2000000</v>
      </c>
      <c r="AJ210" s="113">
        <f t="shared" ref="AJ210" si="168">AH210/AI210</f>
        <v>1.564055</v>
      </c>
      <c r="AK210" s="112">
        <f>SUM(AK208:AK209)</f>
        <v>940200</v>
      </c>
      <c r="AL210" s="112">
        <f>SUM(AL208:AL209)</f>
        <v>1300000</v>
      </c>
      <c r="AM210" s="113">
        <f t="shared" ref="AM210" si="169">AK210/AL210</f>
        <v>0.72323076923076923</v>
      </c>
      <c r="AN210" s="112">
        <f>SUM(AN208:AN209)</f>
        <v>3175165</v>
      </c>
      <c r="AO210" s="112">
        <f>SUM(AO208:AO209)</f>
        <v>1800000</v>
      </c>
      <c r="AP210" s="113">
        <f t="shared" ref="AP210" si="170">AN210/AO210</f>
        <v>1.7639805555555557</v>
      </c>
      <c r="AQ210" s="112">
        <f>SUM(AQ208:AQ209)</f>
        <v>1124400</v>
      </c>
      <c r="AR210" s="112">
        <f>SUM(AR208:AR209)</f>
        <v>1200000</v>
      </c>
      <c r="AS210" s="114">
        <f t="shared" ref="AS210" si="171">AQ210/AR210</f>
        <v>0.93700000000000006</v>
      </c>
      <c r="AT210" s="112">
        <f>SUM(AT208:AT209)</f>
        <v>2171350</v>
      </c>
      <c r="AU210" s="112">
        <f>SUM(AU208:AU209)</f>
        <v>1800000</v>
      </c>
      <c r="AV210" s="113">
        <f t="shared" ref="AV210" si="172">AT210/AU210</f>
        <v>1.2063055555555555</v>
      </c>
      <c r="AW210" s="112">
        <f>SUM(AW208:AW209)</f>
        <v>1721205</v>
      </c>
      <c r="AX210" s="112">
        <f>SUM(AX208:AX209)</f>
        <v>2200000</v>
      </c>
      <c r="AY210" s="114">
        <f t="shared" si="154"/>
        <v>0.78236590909090908</v>
      </c>
      <c r="AZ210" s="112">
        <f>SUM(AZ208:AZ209)</f>
        <v>1727465</v>
      </c>
      <c r="BA210" s="112">
        <f>SUM(BA208:BA209)</f>
        <v>1900000</v>
      </c>
      <c r="BB210" s="113">
        <f t="shared" ref="BB210" si="173">AZ210/BA210</f>
        <v>0.90919210526315786</v>
      </c>
      <c r="BC210" s="112">
        <f>SUM(BC208:BC209)</f>
        <v>303220</v>
      </c>
      <c r="BD210" s="112">
        <f>SUM(BD208:BD209)</f>
        <v>1400000</v>
      </c>
      <c r="BE210" s="114">
        <f t="shared" ref="BE210" si="174">BC210/BD210</f>
        <v>0.2165857142857143</v>
      </c>
      <c r="BF210" s="112">
        <f>SUM(BF208:BF209)</f>
        <v>4813430</v>
      </c>
      <c r="BG210" s="112">
        <f>SUM(BG208:BG209)</f>
        <v>1900000</v>
      </c>
      <c r="BH210" s="113">
        <f t="shared" ref="BH210" si="175">BF210/BG210</f>
        <v>2.5333842105263158</v>
      </c>
      <c r="BI210" s="112">
        <f>SUM(BI208:BI209)</f>
        <v>923015</v>
      </c>
      <c r="BJ210" s="112">
        <f>SUM(BJ208:BJ209)</f>
        <v>1500000</v>
      </c>
      <c r="BK210" s="114">
        <f t="shared" si="155"/>
        <v>0.61534333333333335</v>
      </c>
      <c r="BL210" s="52">
        <v>1575375</v>
      </c>
      <c r="BM210" s="47">
        <v>2100000</v>
      </c>
      <c r="BN210" s="49">
        <v>0.75017857142857136</v>
      </c>
      <c r="BO210" s="47">
        <v>802670</v>
      </c>
      <c r="BP210" s="47">
        <v>2950000</v>
      </c>
      <c r="BQ210" s="49">
        <v>0.27209152542372889</v>
      </c>
    </row>
    <row r="211" spans="1:69" s="13" customFormat="1">
      <c r="A211" s="101"/>
      <c r="B211" s="48"/>
      <c r="C211" s="103"/>
      <c r="D211" s="61"/>
      <c r="E211" s="47"/>
      <c r="F211" s="49"/>
      <c r="G211" s="47"/>
      <c r="H211" s="47"/>
      <c r="I211" s="49"/>
      <c r="J211" s="61"/>
      <c r="K211" s="47"/>
      <c r="L211" s="49"/>
      <c r="M211" s="47"/>
      <c r="N211" s="47"/>
      <c r="O211" s="49"/>
      <c r="P211" s="61"/>
      <c r="Q211" s="47"/>
      <c r="R211" s="49"/>
      <c r="S211" s="47"/>
      <c r="T211" s="47"/>
      <c r="U211" s="62"/>
      <c r="V211" s="61"/>
      <c r="W211" s="47"/>
      <c r="X211" s="49"/>
      <c r="Y211" s="43"/>
      <c r="Z211" s="43"/>
      <c r="AA211" s="73"/>
      <c r="AB211" s="61"/>
      <c r="AC211" s="47"/>
      <c r="AD211" s="49"/>
      <c r="AE211" s="43"/>
      <c r="AF211" s="43"/>
      <c r="AG211" s="73"/>
      <c r="AH211" s="61"/>
      <c r="AI211" s="47"/>
      <c r="AJ211" s="49"/>
      <c r="AK211" s="44"/>
      <c r="AL211" s="44"/>
      <c r="AM211" s="73"/>
      <c r="AN211" s="61"/>
      <c r="AO211" s="47"/>
      <c r="AP211" s="49"/>
      <c r="AQ211" s="44"/>
      <c r="AR211" s="44"/>
      <c r="AS211" s="74"/>
      <c r="AT211" s="61"/>
      <c r="AU211" s="47"/>
      <c r="AV211" s="49"/>
      <c r="AW211" s="44"/>
      <c r="AX211" s="44"/>
      <c r="AY211" s="74"/>
      <c r="AZ211" s="61"/>
      <c r="BA211" s="47"/>
      <c r="BB211" s="49"/>
      <c r="BC211" s="44"/>
      <c r="BD211" s="44"/>
      <c r="BE211" s="74"/>
      <c r="BF211" s="61"/>
      <c r="BG211" s="47"/>
      <c r="BH211" s="49"/>
      <c r="BI211" s="44"/>
      <c r="BJ211" s="44"/>
      <c r="BK211" s="74"/>
      <c r="BL211" s="52"/>
      <c r="BM211" s="47"/>
      <c r="BN211" s="49"/>
      <c r="BO211" s="47"/>
      <c r="BP211" s="47"/>
      <c r="BQ211" s="49"/>
    </row>
    <row r="212" spans="1:69" s="13" customFormat="1">
      <c r="A212" s="101"/>
      <c r="B212" s="48"/>
      <c r="C212" s="103"/>
      <c r="D212" s="61"/>
      <c r="E212" s="47"/>
      <c r="F212" s="49"/>
      <c r="G212" s="47"/>
      <c r="H212" s="47"/>
      <c r="I212" s="49"/>
      <c r="J212" s="61"/>
      <c r="K212" s="47"/>
      <c r="L212" s="49"/>
      <c r="M212" s="47"/>
      <c r="N212" s="47"/>
      <c r="O212" s="49"/>
      <c r="P212" s="61"/>
      <c r="Q212" s="47"/>
      <c r="R212" s="49"/>
      <c r="S212" s="47"/>
      <c r="T212" s="47"/>
      <c r="U212" s="62"/>
      <c r="V212" s="61"/>
      <c r="W212" s="47"/>
      <c r="X212" s="49"/>
      <c r="Y212" s="43"/>
      <c r="Z212" s="43"/>
      <c r="AA212" s="73"/>
      <c r="AB212" s="61"/>
      <c r="AC212" s="47"/>
      <c r="AD212" s="49"/>
      <c r="AE212" s="43"/>
      <c r="AF212" s="43"/>
      <c r="AG212" s="73"/>
      <c r="AH212" s="61"/>
      <c r="AI212" s="47"/>
      <c r="AJ212" s="49"/>
      <c r="AK212" s="44"/>
      <c r="AL212" s="44"/>
      <c r="AM212" s="73"/>
      <c r="AN212" s="61"/>
      <c r="AO212" s="47"/>
      <c r="AP212" s="49"/>
      <c r="AQ212" s="44"/>
      <c r="AR212" s="44"/>
      <c r="AS212" s="74"/>
      <c r="AT212" s="61"/>
      <c r="AU212" s="47"/>
      <c r="AV212" s="49"/>
      <c r="AW212" s="44"/>
      <c r="AX212" s="44"/>
      <c r="AY212" s="74"/>
      <c r="AZ212" s="61"/>
      <c r="BA212" s="47"/>
      <c r="BB212" s="49"/>
      <c r="BC212" s="44"/>
      <c r="BD212" s="44"/>
      <c r="BE212" s="74"/>
      <c r="BF212" s="61"/>
      <c r="BG212" s="47"/>
      <c r="BH212" s="49"/>
      <c r="BI212" s="44"/>
      <c r="BJ212" s="44"/>
      <c r="BK212" s="74"/>
      <c r="BL212" s="52"/>
      <c r="BM212" s="47"/>
      <c r="BN212" s="49"/>
      <c r="BO212" s="47"/>
      <c r="BP212" s="47"/>
      <c r="BQ212" s="49"/>
    </row>
    <row r="213" spans="1:69" s="13" customFormat="1">
      <c r="A213" s="101" t="s">
        <v>36</v>
      </c>
      <c r="B213" s="48" t="s">
        <v>46</v>
      </c>
      <c r="C213" s="103" t="s">
        <v>239</v>
      </c>
      <c r="D213" s="61">
        <v>180350</v>
      </c>
      <c r="E213" s="47">
        <v>500000</v>
      </c>
      <c r="F213" s="49">
        <f t="shared" si="131"/>
        <v>0.36070000000000002</v>
      </c>
      <c r="G213" s="47">
        <v>21390</v>
      </c>
      <c r="H213" s="47">
        <v>550000</v>
      </c>
      <c r="I213" s="49">
        <f t="shared" si="132"/>
        <v>3.8890909090909094E-2</v>
      </c>
      <c r="J213" s="61">
        <v>26290</v>
      </c>
      <c r="K213" s="47">
        <v>500000</v>
      </c>
      <c r="L213" s="49">
        <f t="shared" si="133"/>
        <v>5.2580000000000002E-2</v>
      </c>
      <c r="M213" s="47">
        <v>0</v>
      </c>
      <c r="N213" s="47">
        <v>550000</v>
      </c>
      <c r="O213" s="49">
        <f t="shared" si="134"/>
        <v>0</v>
      </c>
      <c r="P213" s="61">
        <v>234800</v>
      </c>
      <c r="Q213" s="47">
        <v>500000</v>
      </c>
      <c r="R213" s="49">
        <f t="shared" si="135"/>
        <v>0.46960000000000002</v>
      </c>
      <c r="S213" s="47">
        <v>33885</v>
      </c>
      <c r="T213" s="47">
        <v>550000</v>
      </c>
      <c r="U213" s="62">
        <f t="shared" si="136"/>
        <v>6.1609090909090912E-2</v>
      </c>
      <c r="V213" s="61">
        <v>133360</v>
      </c>
      <c r="W213" s="47">
        <v>500000</v>
      </c>
      <c r="X213" s="49">
        <f t="shared" si="137"/>
        <v>0.26672000000000001</v>
      </c>
      <c r="Y213" s="43">
        <v>69885</v>
      </c>
      <c r="Z213" s="43">
        <v>550000</v>
      </c>
      <c r="AA213" s="73">
        <v>0.12706363636363635</v>
      </c>
      <c r="AB213" s="61">
        <v>154955</v>
      </c>
      <c r="AC213" s="47">
        <v>500000</v>
      </c>
      <c r="AD213" s="49">
        <v>0.30991000000000002</v>
      </c>
      <c r="AE213" s="43">
        <v>0</v>
      </c>
      <c r="AF213" s="43">
        <v>550000</v>
      </c>
      <c r="AG213" s="73">
        <f t="shared" ref="AG213:AG215" si="176">AE213/AF213</f>
        <v>0</v>
      </c>
      <c r="AH213" s="61">
        <v>29485</v>
      </c>
      <c r="AI213" s="47">
        <v>500000</v>
      </c>
      <c r="AJ213" s="49">
        <v>5.8970000000000002E-2</v>
      </c>
      <c r="AK213" s="44"/>
      <c r="AL213" s="44"/>
      <c r="AM213" s="73"/>
      <c r="AN213" s="61"/>
      <c r="AO213" s="47"/>
      <c r="AP213" s="49"/>
      <c r="AQ213" s="44"/>
      <c r="AR213" s="44"/>
      <c r="AS213" s="74"/>
      <c r="AT213" s="61"/>
      <c r="AU213" s="47"/>
      <c r="AV213" s="49"/>
      <c r="AW213" s="44"/>
      <c r="AX213" s="44"/>
      <c r="AY213" s="74"/>
      <c r="AZ213" s="61"/>
      <c r="BA213" s="47"/>
      <c r="BB213" s="49"/>
      <c r="BC213" s="44"/>
      <c r="BD213" s="44"/>
      <c r="BE213" s="74"/>
      <c r="BF213" s="61"/>
      <c r="BG213" s="47"/>
      <c r="BH213" s="49"/>
      <c r="BI213" s="44"/>
      <c r="BJ213" s="44"/>
      <c r="BK213" s="74"/>
      <c r="BL213" s="52">
        <v>129095</v>
      </c>
      <c r="BM213" s="47">
        <v>500000</v>
      </c>
      <c r="BN213" s="49">
        <v>0.25819000000000003</v>
      </c>
      <c r="BO213" s="47">
        <v>24190</v>
      </c>
      <c r="BP213" s="47">
        <v>500000</v>
      </c>
      <c r="BQ213" s="49">
        <v>4.8379999999999999E-2</v>
      </c>
    </row>
    <row r="214" spans="1:69" s="13" customFormat="1">
      <c r="A214" s="101" t="s">
        <v>36</v>
      </c>
      <c r="B214" s="48" t="s">
        <v>46</v>
      </c>
      <c r="C214" s="103" t="s">
        <v>240</v>
      </c>
      <c r="D214" s="61">
        <v>829085</v>
      </c>
      <c r="E214" s="47">
        <v>750000</v>
      </c>
      <c r="F214" s="49">
        <f t="shared" si="131"/>
        <v>1.1054466666666667</v>
      </c>
      <c r="G214" s="47">
        <v>0</v>
      </c>
      <c r="H214" s="47">
        <v>550000</v>
      </c>
      <c r="I214" s="49">
        <f t="shared" si="132"/>
        <v>0</v>
      </c>
      <c r="J214" s="61">
        <v>912315</v>
      </c>
      <c r="K214" s="47">
        <v>550000</v>
      </c>
      <c r="L214" s="49">
        <f t="shared" si="133"/>
        <v>1.6587545454545454</v>
      </c>
      <c r="M214" s="47">
        <v>57990</v>
      </c>
      <c r="N214" s="47">
        <v>550000</v>
      </c>
      <c r="O214" s="49">
        <f t="shared" si="134"/>
        <v>0.10543636363636363</v>
      </c>
      <c r="P214" s="61">
        <v>389510</v>
      </c>
      <c r="Q214" s="47">
        <v>550000</v>
      </c>
      <c r="R214" s="49">
        <f t="shared" si="135"/>
        <v>0.70820000000000005</v>
      </c>
      <c r="S214" s="47">
        <v>58695</v>
      </c>
      <c r="T214" s="47">
        <v>550000</v>
      </c>
      <c r="U214" s="62">
        <f t="shared" si="136"/>
        <v>0.10671818181818182</v>
      </c>
      <c r="V214" s="61">
        <v>971505</v>
      </c>
      <c r="W214" s="47">
        <v>550000</v>
      </c>
      <c r="X214" s="49">
        <f t="shared" si="137"/>
        <v>1.7663727272727272</v>
      </c>
      <c r="Y214" s="43">
        <v>0</v>
      </c>
      <c r="Z214" s="43">
        <v>550000</v>
      </c>
      <c r="AA214" s="73">
        <v>0</v>
      </c>
      <c r="AB214" s="61">
        <v>448310</v>
      </c>
      <c r="AC214" s="47">
        <v>650000</v>
      </c>
      <c r="AD214" s="49">
        <v>0.68970769230769247</v>
      </c>
      <c r="AE214" s="43">
        <v>0</v>
      </c>
      <c r="AF214" s="43">
        <v>550000</v>
      </c>
      <c r="AG214" s="73">
        <f t="shared" si="176"/>
        <v>0</v>
      </c>
      <c r="AH214" s="61">
        <v>602535</v>
      </c>
      <c r="AI214" s="47">
        <v>500000</v>
      </c>
      <c r="AJ214" s="49">
        <v>1.2050700000000001</v>
      </c>
      <c r="AK214" s="44">
        <v>91410</v>
      </c>
      <c r="AL214" s="44">
        <v>550000</v>
      </c>
      <c r="AM214" s="74">
        <f>AK214/AL214</f>
        <v>0.16619999999999999</v>
      </c>
      <c r="AN214" s="61">
        <v>404580</v>
      </c>
      <c r="AO214" s="47">
        <v>500000</v>
      </c>
      <c r="AP214" s="49">
        <v>0.8091600000000001</v>
      </c>
      <c r="AQ214" s="44">
        <v>0</v>
      </c>
      <c r="AR214" s="44">
        <v>550000</v>
      </c>
      <c r="AS214" s="74">
        <v>0</v>
      </c>
      <c r="AT214" s="61">
        <v>1075985</v>
      </c>
      <c r="AU214" s="47">
        <v>500000</v>
      </c>
      <c r="AV214" s="49">
        <v>2.1519699999999999</v>
      </c>
      <c r="AW214" s="44">
        <v>0</v>
      </c>
      <c r="AX214" s="44">
        <v>550000</v>
      </c>
      <c r="AY214" s="74">
        <f t="shared" ref="AY214:AY215" si="177">AW214/AX214</f>
        <v>0</v>
      </c>
      <c r="AZ214" s="61">
        <v>819135</v>
      </c>
      <c r="BA214" s="47">
        <v>500000</v>
      </c>
      <c r="BB214" s="45">
        <f t="shared" ref="BB214" si="178">AZ214/BA214</f>
        <v>1.6382699999999999</v>
      </c>
      <c r="BC214" s="44">
        <v>110885</v>
      </c>
      <c r="BD214" s="44">
        <v>550000</v>
      </c>
      <c r="BE214" s="74">
        <f t="shared" ref="BE214" si="179">BC214/BD214</f>
        <v>0.2016090909090909</v>
      </c>
      <c r="BF214" s="61">
        <v>535955</v>
      </c>
      <c r="BG214" s="47">
        <v>500000</v>
      </c>
      <c r="BH214" s="45">
        <f t="shared" ref="BH214" si="180">BF214/BG214</f>
        <v>1.0719099999999999</v>
      </c>
      <c r="BI214" s="44">
        <v>25185</v>
      </c>
      <c r="BJ214" s="44">
        <v>550000</v>
      </c>
      <c r="BK214" s="74">
        <f t="shared" ref="BK214:BK215" si="181">BI214/BJ214</f>
        <v>4.579090909090909E-2</v>
      </c>
      <c r="BL214" s="52">
        <v>0</v>
      </c>
      <c r="BM214" s="47">
        <v>500000</v>
      </c>
      <c r="BN214" s="49">
        <v>0</v>
      </c>
      <c r="BO214" s="47">
        <v>81785</v>
      </c>
      <c r="BP214" s="47">
        <v>500000</v>
      </c>
      <c r="BQ214" s="49">
        <v>0.16357000000000002</v>
      </c>
    </row>
    <row r="215" spans="1:69" s="13" customFormat="1">
      <c r="A215" s="109"/>
      <c r="B215" s="110"/>
      <c r="C215" s="111"/>
      <c r="D215" s="112">
        <f>SUM(D213:D214)</f>
        <v>1009435</v>
      </c>
      <c r="E215" s="112">
        <f>SUM(E213:E214)</f>
        <v>1250000</v>
      </c>
      <c r="F215" s="113">
        <f t="shared" si="131"/>
        <v>0.80754800000000004</v>
      </c>
      <c r="G215" s="112">
        <f>SUM(G213:G214)</f>
        <v>21390</v>
      </c>
      <c r="H215" s="112">
        <f>SUM(H213:H214)</f>
        <v>1100000</v>
      </c>
      <c r="I215" s="113">
        <f t="shared" si="132"/>
        <v>1.9445454545454547E-2</v>
      </c>
      <c r="J215" s="112">
        <f>SUM(J213:J214)</f>
        <v>938605</v>
      </c>
      <c r="K215" s="112">
        <f>SUM(K213:K214)</f>
        <v>1050000</v>
      </c>
      <c r="L215" s="113">
        <f t="shared" si="133"/>
        <v>0.89390952380952382</v>
      </c>
      <c r="M215" s="112">
        <f>SUM(M213:M214)</f>
        <v>57990</v>
      </c>
      <c r="N215" s="112">
        <f>SUM(N213:N214)</f>
        <v>1100000</v>
      </c>
      <c r="O215" s="113">
        <f t="shared" si="134"/>
        <v>5.2718181818181817E-2</v>
      </c>
      <c r="P215" s="112">
        <f>SUM(P213:P214)</f>
        <v>624310</v>
      </c>
      <c r="Q215" s="112">
        <f>SUM(Q213:Q214)</f>
        <v>1050000</v>
      </c>
      <c r="R215" s="113">
        <f t="shared" si="135"/>
        <v>0.59458095238095243</v>
      </c>
      <c r="S215" s="112">
        <f>SUM(S213:S214)</f>
        <v>92580</v>
      </c>
      <c r="T215" s="112">
        <f>SUM(T213:T214)</f>
        <v>1100000</v>
      </c>
      <c r="U215" s="114">
        <f t="shared" si="136"/>
        <v>8.4163636363636357E-2</v>
      </c>
      <c r="V215" s="112">
        <f>SUM(V213:V214)</f>
        <v>1104865</v>
      </c>
      <c r="W215" s="112">
        <f>SUM(W213:W214)</f>
        <v>1050000</v>
      </c>
      <c r="X215" s="113">
        <f t="shared" si="137"/>
        <v>1.0522523809523809</v>
      </c>
      <c r="Y215" s="112">
        <f>SUM(Y213:Y214)</f>
        <v>69885</v>
      </c>
      <c r="Z215" s="112">
        <f>SUM(Z213:Z214)</f>
        <v>1100000</v>
      </c>
      <c r="AA215" s="113">
        <f t="shared" ref="AA215" si="182">Y215/Z215</f>
        <v>6.3531818181818175E-2</v>
      </c>
      <c r="AB215" s="112">
        <f>SUM(AB213:AB214)</f>
        <v>603265</v>
      </c>
      <c r="AC215" s="112">
        <f>SUM(AC213:AC214)</f>
        <v>1150000</v>
      </c>
      <c r="AD215" s="113">
        <f t="shared" ref="AD215" si="183">AB215/AC215</f>
        <v>0.52457826086956527</v>
      </c>
      <c r="AE215" s="112">
        <f>SUM(AE213:AE214)</f>
        <v>0</v>
      </c>
      <c r="AF215" s="112">
        <f>SUM(AF213:AF214)</f>
        <v>1100000</v>
      </c>
      <c r="AG215" s="113">
        <f t="shared" si="176"/>
        <v>0</v>
      </c>
      <c r="AH215" s="112">
        <f>SUM(AH213:AH214)</f>
        <v>632020</v>
      </c>
      <c r="AI215" s="112">
        <f>SUM(AI213:AI214)</f>
        <v>1000000</v>
      </c>
      <c r="AJ215" s="113">
        <f t="shared" ref="AJ215" si="184">AH215/AI215</f>
        <v>0.63202000000000003</v>
      </c>
      <c r="AK215" s="112">
        <f>SUM(AK213:AK214)</f>
        <v>91410</v>
      </c>
      <c r="AL215" s="112">
        <f>SUM(AL213:AL214)</f>
        <v>550000</v>
      </c>
      <c r="AM215" s="113">
        <f t="shared" ref="AM215" si="185">AK215/AL215</f>
        <v>0.16619999999999999</v>
      </c>
      <c r="AN215" s="112">
        <f>SUM(AN213:AN214)</f>
        <v>404580</v>
      </c>
      <c r="AO215" s="112">
        <f>SUM(AO213:AO214)</f>
        <v>500000</v>
      </c>
      <c r="AP215" s="113">
        <f t="shared" ref="AP215" si="186">AN215/AO215</f>
        <v>0.80915999999999999</v>
      </c>
      <c r="AQ215" s="112">
        <f>SUM(AQ213:AQ214)</f>
        <v>0</v>
      </c>
      <c r="AR215" s="112">
        <f>SUM(AR213:AR214)</f>
        <v>550000</v>
      </c>
      <c r="AS215" s="114">
        <f t="shared" ref="AS215" si="187">AQ215/AR215</f>
        <v>0</v>
      </c>
      <c r="AT215" s="112">
        <f>SUM(AT213:AT214)</f>
        <v>1075985</v>
      </c>
      <c r="AU215" s="112">
        <f>SUM(AU213:AU214)</f>
        <v>500000</v>
      </c>
      <c r="AV215" s="113">
        <f t="shared" ref="AV215" si="188">AT215/AU215</f>
        <v>2.1519699999999999</v>
      </c>
      <c r="AW215" s="112">
        <f>SUM(AW213:AW214)</f>
        <v>0</v>
      </c>
      <c r="AX215" s="112">
        <f>SUM(AX213:AX214)</f>
        <v>550000</v>
      </c>
      <c r="AY215" s="114">
        <f t="shared" si="177"/>
        <v>0</v>
      </c>
      <c r="AZ215" s="112">
        <f>SUM(AZ213:AZ214)</f>
        <v>819135</v>
      </c>
      <c r="BA215" s="112">
        <f>SUM(BA213:BA214)</f>
        <v>500000</v>
      </c>
      <c r="BB215" s="113">
        <f t="shared" ref="BB215" si="189">AZ215/BA215</f>
        <v>1.6382699999999999</v>
      </c>
      <c r="BC215" s="112">
        <f>SUM(BC213:BC214)</f>
        <v>110885</v>
      </c>
      <c r="BD215" s="112">
        <f>SUM(BD213:BD214)</f>
        <v>550000</v>
      </c>
      <c r="BE215" s="114">
        <f t="shared" ref="BE215" si="190">BC215/BD215</f>
        <v>0.2016090909090909</v>
      </c>
      <c r="BF215" s="112">
        <f>SUM(BF213:BF214)</f>
        <v>535955</v>
      </c>
      <c r="BG215" s="112">
        <f>SUM(BG213:BG214)</f>
        <v>500000</v>
      </c>
      <c r="BH215" s="113">
        <f t="shared" ref="BH215" si="191">BF215/BG215</f>
        <v>1.0719099999999999</v>
      </c>
      <c r="BI215" s="112">
        <f>SUM(BI213:BI214)</f>
        <v>25185</v>
      </c>
      <c r="BJ215" s="112">
        <f>SUM(BJ213:BJ214)</f>
        <v>550000</v>
      </c>
      <c r="BK215" s="114">
        <f t="shared" si="181"/>
        <v>4.579090909090909E-2</v>
      </c>
      <c r="BL215" s="52">
        <v>129095</v>
      </c>
      <c r="BM215" s="47">
        <v>1000000</v>
      </c>
      <c r="BN215" s="49">
        <v>0.12909500000000002</v>
      </c>
      <c r="BO215" s="47">
        <v>105975</v>
      </c>
      <c r="BP215" s="47">
        <v>1000000</v>
      </c>
      <c r="BQ215" s="49">
        <v>0.105975</v>
      </c>
    </row>
    <row r="216" spans="1:69" s="13" customFormat="1" ht="16.5" customHeight="1">
      <c r="A216" s="101"/>
      <c r="B216" s="48"/>
      <c r="C216" s="103"/>
      <c r="D216" s="61"/>
      <c r="E216" s="47"/>
      <c r="F216" s="49"/>
      <c r="G216" s="47"/>
      <c r="H216" s="47"/>
      <c r="I216" s="49"/>
      <c r="J216" s="61"/>
      <c r="K216" s="47"/>
      <c r="L216" s="49"/>
      <c r="M216" s="47"/>
      <c r="N216" s="47"/>
      <c r="O216" s="49"/>
      <c r="P216" s="61"/>
      <c r="Q216" s="47"/>
      <c r="R216" s="49"/>
      <c r="S216" s="47"/>
      <c r="T216" s="47"/>
      <c r="U216" s="62"/>
      <c r="V216" s="61"/>
      <c r="W216" s="47"/>
      <c r="X216" s="49"/>
      <c r="Y216" s="43"/>
      <c r="Z216" s="43"/>
      <c r="AA216" s="73"/>
      <c r="AB216" s="61"/>
      <c r="AC216" s="47"/>
      <c r="AD216" s="49"/>
      <c r="AE216" s="43"/>
      <c r="AF216" s="43"/>
      <c r="AG216" s="73"/>
      <c r="AH216" s="61"/>
      <c r="AI216" s="47"/>
      <c r="AJ216" s="49"/>
      <c r="AK216" s="44"/>
      <c r="AL216" s="44"/>
      <c r="AM216" s="73"/>
      <c r="AN216" s="61"/>
      <c r="AO216" s="47"/>
      <c r="AP216" s="49"/>
      <c r="AQ216" s="44"/>
      <c r="AR216" s="44"/>
      <c r="AS216" s="74"/>
      <c r="AT216" s="61"/>
      <c r="AU216" s="47"/>
      <c r="AV216" s="49"/>
      <c r="AW216" s="44"/>
      <c r="AX216" s="44"/>
      <c r="AY216" s="74"/>
      <c r="AZ216" s="61"/>
      <c r="BA216" s="47"/>
      <c r="BB216" s="49"/>
      <c r="BC216" s="44"/>
      <c r="BD216" s="44"/>
      <c r="BE216" s="74"/>
      <c r="BF216" s="61"/>
      <c r="BG216" s="47"/>
      <c r="BH216" s="49"/>
      <c r="BI216" s="44"/>
      <c r="BJ216" s="44"/>
      <c r="BK216" s="74"/>
      <c r="BL216" s="52"/>
      <c r="BM216" s="47"/>
      <c r="BN216" s="49"/>
      <c r="BO216" s="47"/>
      <c r="BP216" s="47"/>
      <c r="BQ216" s="49"/>
    </row>
    <row r="217" spans="1:69" s="13" customFormat="1">
      <c r="A217" s="101"/>
      <c r="B217" s="48"/>
      <c r="C217" s="103"/>
      <c r="D217" s="61"/>
      <c r="E217" s="47"/>
      <c r="F217" s="49"/>
      <c r="G217" s="48"/>
      <c r="H217" s="48"/>
      <c r="I217" s="49"/>
      <c r="J217" s="61"/>
      <c r="K217" s="47"/>
      <c r="L217" s="49"/>
      <c r="M217" s="47"/>
      <c r="N217" s="47"/>
      <c r="O217" s="49"/>
      <c r="P217" s="61"/>
      <c r="Q217" s="47"/>
      <c r="R217" s="49"/>
      <c r="S217" s="47"/>
      <c r="T217" s="47"/>
      <c r="U217" s="62"/>
      <c r="V217" s="61"/>
      <c r="W217" s="47"/>
      <c r="X217" s="49"/>
      <c r="Y217" s="43"/>
      <c r="Z217" s="43"/>
      <c r="AA217" s="73"/>
      <c r="AB217" s="61"/>
      <c r="AC217" s="47"/>
      <c r="AD217" s="49"/>
      <c r="AE217" s="43"/>
      <c r="AF217" s="43"/>
      <c r="AG217" s="73"/>
      <c r="AH217" s="61"/>
      <c r="AI217" s="47"/>
      <c r="AJ217" s="49"/>
      <c r="AK217" s="44"/>
      <c r="AL217" s="44"/>
      <c r="AM217" s="73"/>
      <c r="AN217" s="61"/>
      <c r="AO217" s="47"/>
      <c r="AP217" s="49"/>
      <c r="AQ217" s="44"/>
      <c r="AR217" s="44"/>
      <c r="AS217" s="74"/>
      <c r="AT217" s="61"/>
      <c r="AU217" s="47"/>
      <c r="AV217" s="49"/>
      <c r="AW217" s="44"/>
      <c r="AX217" s="44"/>
      <c r="AY217" s="74"/>
      <c r="AZ217" s="61"/>
      <c r="BA217" s="47"/>
      <c r="BB217" s="49"/>
      <c r="BC217" s="44"/>
      <c r="BD217" s="44"/>
      <c r="BE217" s="74"/>
      <c r="BF217" s="61"/>
      <c r="BG217" s="47"/>
      <c r="BH217" s="49"/>
      <c r="BI217" s="44"/>
      <c r="BJ217" s="44"/>
      <c r="BK217" s="74"/>
      <c r="BL217" s="52"/>
      <c r="BM217" s="47"/>
      <c r="BN217" s="49"/>
      <c r="BO217" s="47"/>
      <c r="BP217" s="47"/>
      <c r="BQ217" s="49"/>
    </row>
    <row r="218" spans="1:69" s="13" customFormat="1">
      <c r="A218" s="109" t="s">
        <v>31</v>
      </c>
      <c r="B218" s="110" t="s">
        <v>242</v>
      </c>
      <c r="C218" s="111" t="s">
        <v>242</v>
      </c>
      <c r="D218" s="112"/>
      <c r="E218" s="116"/>
      <c r="F218" s="113"/>
      <c r="G218" s="116"/>
      <c r="H218" s="116"/>
      <c r="I218" s="113"/>
      <c r="J218" s="112">
        <v>802215</v>
      </c>
      <c r="K218" s="116">
        <v>170000</v>
      </c>
      <c r="L218" s="113">
        <f t="shared" si="133"/>
        <v>4.718911764705882</v>
      </c>
      <c r="M218" s="116">
        <v>456385</v>
      </c>
      <c r="N218" s="116">
        <v>700000</v>
      </c>
      <c r="O218" s="113">
        <f t="shared" si="134"/>
        <v>0.65197857142857141</v>
      </c>
      <c r="P218" s="112">
        <v>268525</v>
      </c>
      <c r="Q218" s="116">
        <v>600000</v>
      </c>
      <c r="R218" s="113">
        <f t="shared" si="135"/>
        <v>0.44754166666666667</v>
      </c>
      <c r="S218" s="116">
        <v>793295</v>
      </c>
      <c r="T218" s="116">
        <v>700000</v>
      </c>
      <c r="U218" s="114">
        <f t="shared" si="136"/>
        <v>1.1332785714285714</v>
      </c>
      <c r="V218" s="112">
        <v>1704815</v>
      </c>
      <c r="W218" s="116">
        <v>700000</v>
      </c>
      <c r="X218" s="113">
        <f t="shared" si="137"/>
        <v>2.4354499999999999</v>
      </c>
      <c r="Y218" s="46">
        <v>726685</v>
      </c>
      <c r="Z218" s="46">
        <v>700000</v>
      </c>
      <c r="AA218" s="80">
        <v>1.0381214285714286</v>
      </c>
      <c r="AB218" s="112">
        <v>1326030</v>
      </c>
      <c r="AC218" s="116">
        <v>700000</v>
      </c>
      <c r="AD218" s="113">
        <v>1.8943285714285714</v>
      </c>
      <c r="AE218" s="46">
        <v>522185</v>
      </c>
      <c r="AF218" s="46">
        <v>700000</v>
      </c>
      <c r="AG218" s="80">
        <f t="shared" ref="AG218:AG222" si="192">AE218/AF218</f>
        <v>0.74597857142857138</v>
      </c>
      <c r="AH218" s="112">
        <v>1652880</v>
      </c>
      <c r="AI218" s="116">
        <v>750000</v>
      </c>
      <c r="AJ218" s="113">
        <v>2.20384</v>
      </c>
      <c r="AK218" s="46">
        <v>927165</v>
      </c>
      <c r="AL218" s="46">
        <v>700000</v>
      </c>
      <c r="AM218" s="80">
        <f t="shared" ref="AM218" si="193">AK218/AL218</f>
        <v>1.3245214285714286</v>
      </c>
      <c r="AN218" s="112">
        <v>1239850</v>
      </c>
      <c r="AO218" s="116">
        <v>650000</v>
      </c>
      <c r="AP218" s="113">
        <v>1.9074615384615385</v>
      </c>
      <c r="AQ218" s="46">
        <v>598605</v>
      </c>
      <c r="AR218" s="46">
        <v>750000</v>
      </c>
      <c r="AS218" s="80">
        <v>0.79813999999999996</v>
      </c>
      <c r="AT218" s="112">
        <v>498640</v>
      </c>
      <c r="AU218" s="116">
        <v>750000</v>
      </c>
      <c r="AV218" s="113">
        <v>0.6648533333333333</v>
      </c>
      <c r="AW218" s="46">
        <v>1300245</v>
      </c>
      <c r="AX218" s="46">
        <v>750000</v>
      </c>
      <c r="AY218" s="80">
        <f t="shared" ref="AY218:AY221" si="194">AW218/AX218</f>
        <v>1.73366</v>
      </c>
      <c r="AZ218" s="112">
        <v>301565</v>
      </c>
      <c r="BA218" s="116">
        <v>750000</v>
      </c>
      <c r="BB218" s="113"/>
      <c r="BC218" s="46">
        <v>644655</v>
      </c>
      <c r="BD218" s="46">
        <v>700000</v>
      </c>
      <c r="BE218" s="80">
        <v>0.9209357142857143</v>
      </c>
      <c r="BF218" s="112">
        <v>392520</v>
      </c>
      <c r="BG218" s="116">
        <v>650000</v>
      </c>
      <c r="BH218" s="113">
        <v>0.6038769230769232</v>
      </c>
      <c r="BI218" s="46">
        <v>330455</v>
      </c>
      <c r="BJ218" s="46">
        <v>800000</v>
      </c>
      <c r="BK218" s="80">
        <f t="shared" ref="BK218:BK221" si="195">BI218/BJ218</f>
        <v>0.41306874999999998</v>
      </c>
      <c r="BL218" s="52">
        <v>468305</v>
      </c>
      <c r="BM218" s="47">
        <v>650000</v>
      </c>
      <c r="BN218" s="49">
        <v>0.72046923076923086</v>
      </c>
      <c r="BO218" s="47">
        <v>1419310</v>
      </c>
      <c r="BP218" s="47">
        <v>650000</v>
      </c>
      <c r="BQ218" s="49">
        <v>2.183553846153846</v>
      </c>
    </row>
    <row r="219" spans="1:69" s="13" customFormat="1">
      <c r="A219" s="101"/>
      <c r="B219" s="48"/>
      <c r="C219" s="103"/>
      <c r="D219" s="61"/>
      <c r="E219" s="47"/>
      <c r="F219" s="49"/>
      <c r="G219" s="47"/>
      <c r="H219" s="47"/>
      <c r="I219" s="49"/>
      <c r="J219" s="61"/>
      <c r="K219" s="47"/>
      <c r="L219" s="49"/>
      <c r="M219" s="47"/>
      <c r="N219" s="47"/>
      <c r="O219" s="49"/>
      <c r="P219" s="61"/>
      <c r="Q219" s="47"/>
      <c r="R219" s="49"/>
      <c r="S219" s="47"/>
      <c r="T219" s="47"/>
      <c r="U219" s="62"/>
      <c r="V219" s="61"/>
      <c r="W219" s="47"/>
      <c r="X219" s="49"/>
      <c r="Y219" s="43"/>
      <c r="Z219" s="43"/>
      <c r="AA219" s="73"/>
      <c r="AB219" s="61"/>
      <c r="AC219" s="47"/>
      <c r="AD219" s="49"/>
      <c r="AE219" s="43"/>
      <c r="AF219" s="43"/>
      <c r="AG219" s="73"/>
      <c r="AH219" s="61"/>
      <c r="AI219" s="47"/>
      <c r="AJ219" s="49"/>
      <c r="AK219" s="44"/>
      <c r="AL219" s="44"/>
      <c r="AM219" s="73"/>
      <c r="AN219" s="61"/>
      <c r="AO219" s="47"/>
      <c r="AP219" s="49"/>
      <c r="AQ219" s="44"/>
      <c r="AR219" s="44"/>
      <c r="AS219" s="74"/>
      <c r="AT219" s="61"/>
      <c r="AU219" s="47"/>
      <c r="AV219" s="49"/>
      <c r="AW219" s="44"/>
      <c r="AX219" s="44"/>
      <c r="AY219" s="74"/>
      <c r="AZ219" s="61"/>
      <c r="BA219" s="47"/>
      <c r="BB219" s="49"/>
      <c r="BC219" s="44"/>
      <c r="BD219" s="44"/>
      <c r="BE219" s="74"/>
      <c r="BF219" s="61"/>
      <c r="BG219" s="47"/>
      <c r="BH219" s="49"/>
      <c r="BI219" s="44"/>
      <c r="BJ219" s="44"/>
      <c r="BK219" s="74"/>
      <c r="BL219" s="52"/>
      <c r="BM219" s="47"/>
      <c r="BN219" s="49"/>
      <c r="BO219" s="47"/>
      <c r="BP219" s="47"/>
      <c r="BQ219" s="49"/>
    </row>
    <row r="220" spans="1:69" s="13" customFormat="1">
      <c r="A220" s="101"/>
      <c r="B220" s="48"/>
      <c r="C220" s="103"/>
      <c r="D220" s="61"/>
      <c r="E220" s="47"/>
      <c r="F220" s="49"/>
      <c r="G220" s="48"/>
      <c r="H220" s="48"/>
      <c r="I220" s="49"/>
      <c r="J220" s="61"/>
      <c r="K220" s="47"/>
      <c r="L220" s="49"/>
      <c r="M220" s="47"/>
      <c r="N220" s="47"/>
      <c r="O220" s="49"/>
      <c r="P220" s="61"/>
      <c r="Q220" s="47"/>
      <c r="R220" s="49"/>
      <c r="S220" s="47"/>
      <c r="T220" s="47"/>
      <c r="U220" s="62"/>
      <c r="V220" s="61"/>
      <c r="W220" s="47"/>
      <c r="X220" s="49"/>
      <c r="Y220" s="43"/>
      <c r="Z220" s="43"/>
      <c r="AA220" s="73"/>
      <c r="AB220" s="61"/>
      <c r="AC220" s="47"/>
      <c r="AD220" s="49"/>
      <c r="AE220" s="43"/>
      <c r="AF220" s="43"/>
      <c r="AG220" s="73"/>
      <c r="AH220" s="61"/>
      <c r="AI220" s="47"/>
      <c r="AJ220" s="49"/>
      <c r="AK220" s="44"/>
      <c r="AL220" s="44"/>
      <c r="AM220" s="73"/>
      <c r="AN220" s="61"/>
      <c r="AO220" s="47"/>
      <c r="AP220" s="49"/>
      <c r="AQ220" s="44"/>
      <c r="AR220" s="44"/>
      <c r="AS220" s="74"/>
      <c r="AT220" s="61"/>
      <c r="AU220" s="47"/>
      <c r="AV220" s="49"/>
      <c r="AW220" s="44"/>
      <c r="AX220" s="44"/>
      <c r="AY220" s="74"/>
      <c r="AZ220" s="61"/>
      <c r="BA220" s="47"/>
      <c r="BB220" s="49"/>
      <c r="BC220" s="44"/>
      <c r="BD220" s="44"/>
      <c r="BE220" s="74"/>
      <c r="BF220" s="61"/>
      <c r="BG220" s="47"/>
      <c r="BH220" s="49"/>
      <c r="BI220" s="44"/>
      <c r="BJ220" s="44"/>
      <c r="BK220" s="74"/>
      <c r="BL220" s="52"/>
      <c r="BM220" s="47"/>
      <c r="BN220" s="49"/>
      <c r="BO220" s="47"/>
      <c r="BP220" s="47"/>
      <c r="BQ220" s="49"/>
    </row>
    <row r="221" spans="1:69" s="13" customFormat="1">
      <c r="A221" s="109" t="s">
        <v>31</v>
      </c>
      <c r="B221" s="110" t="s">
        <v>241</v>
      </c>
      <c r="C221" s="111" t="s">
        <v>243</v>
      </c>
      <c r="D221" s="112">
        <v>696165</v>
      </c>
      <c r="E221" s="116">
        <v>188710</v>
      </c>
      <c r="F221" s="113">
        <f t="shared" si="131"/>
        <v>3.6890731810714854</v>
      </c>
      <c r="G221" s="116">
        <v>143680</v>
      </c>
      <c r="H221" s="116">
        <v>600000</v>
      </c>
      <c r="I221" s="113">
        <f t="shared" si="132"/>
        <v>0.23946666666666666</v>
      </c>
      <c r="J221" s="112">
        <v>591230</v>
      </c>
      <c r="K221" s="116">
        <v>550000</v>
      </c>
      <c r="L221" s="113">
        <f t="shared" si="133"/>
        <v>1.0749636363636363</v>
      </c>
      <c r="M221" s="116">
        <v>196465</v>
      </c>
      <c r="N221" s="116">
        <v>600000</v>
      </c>
      <c r="O221" s="113">
        <f t="shared" si="134"/>
        <v>0.32744166666666669</v>
      </c>
      <c r="P221" s="112">
        <v>152870</v>
      </c>
      <c r="Q221" s="116">
        <v>600000</v>
      </c>
      <c r="R221" s="113">
        <f t="shared" si="135"/>
        <v>0.25478333333333331</v>
      </c>
      <c r="S221" s="116">
        <v>289345</v>
      </c>
      <c r="T221" s="116">
        <v>600000</v>
      </c>
      <c r="U221" s="114">
        <f t="shared" si="136"/>
        <v>0.48224166666666668</v>
      </c>
      <c r="V221" s="112">
        <v>1196675</v>
      </c>
      <c r="W221" s="116">
        <v>650000</v>
      </c>
      <c r="X221" s="113">
        <f t="shared" si="137"/>
        <v>1.8410384615384616</v>
      </c>
      <c r="Y221" s="46">
        <v>340450</v>
      </c>
      <c r="Z221" s="46">
        <v>600000</v>
      </c>
      <c r="AA221" s="80">
        <v>0.56741666666666668</v>
      </c>
      <c r="AB221" s="112">
        <v>894890</v>
      </c>
      <c r="AC221" s="116">
        <v>650000</v>
      </c>
      <c r="AD221" s="113">
        <v>1.3767538461538462</v>
      </c>
      <c r="AE221" s="46">
        <v>647205</v>
      </c>
      <c r="AF221" s="46">
        <v>600000</v>
      </c>
      <c r="AG221" s="80">
        <f t="shared" si="192"/>
        <v>1.0786750000000001</v>
      </c>
      <c r="AH221" s="112">
        <v>469230</v>
      </c>
      <c r="AI221" s="116">
        <v>650000</v>
      </c>
      <c r="AJ221" s="113">
        <v>0.72189230769230772</v>
      </c>
      <c r="AK221" s="46">
        <v>761290</v>
      </c>
      <c r="AL221" s="46">
        <v>600000</v>
      </c>
      <c r="AM221" s="80">
        <f>AK221/AL221</f>
        <v>1.2688166666666667</v>
      </c>
      <c r="AN221" s="112">
        <v>227660</v>
      </c>
      <c r="AO221" s="116">
        <v>600000</v>
      </c>
      <c r="AP221" s="113">
        <v>0.37943333333333329</v>
      </c>
      <c r="AQ221" s="46">
        <v>435755</v>
      </c>
      <c r="AR221" s="46">
        <v>600000</v>
      </c>
      <c r="AS221" s="80">
        <v>0.72625833333333334</v>
      </c>
      <c r="AT221" s="112">
        <v>599415</v>
      </c>
      <c r="AU221" s="116">
        <v>600000</v>
      </c>
      <c r="AV221" s="113">
        <v>0.99902500000000005</v>
      </c>
      <c r="AW221" s="46">
        <v>423520</v>
      </c>
      <c r="AX221" s="46">
        <v>600000</v>
      </c>
      <c r="AY221" s="80">
        <f t="shared" si="194"/>
        <v>0.70586666666666664</v>
      </c>
      <c r="AZ221" s="112">
        <v>332350</v>
      </c>
      <c r="BA221" s="116">
        <v>550000</v>
      </c>
      <c r="BB221" s="113"/>
      <c r="BC221" s="46">
        <v>321245</v>
      </c>
      <c r="BD221" s="46">
        <v>600000</v>
      </c>
      <c r="BE221" s="80">
        <v>0.53540833333333337</v>
      </c>
      <c r="BF221" s="112">
        <v>544920</v>
      </c>
      <c r="BG221" s="116">
        <v>550000</v>
      </c>
      <c r="BH221" s="113"/>
      <c r="BI221" s="46">
        <v>631405</v>
      </c>
      <c r="BJ221" s="46">
        <v>600000</v>
      </c>
      <c r="BK221" s="80">
        <f t="shared" si="195"/>
        <v>1.0523416666666667</v>
      </c>
      <c r="BL221" s="52">
        <v>103585</v>
      </c>
      <c r="BM221" s="47">
        <v>550000</v>
      </c>
      <c r="BN221" s="49">
        <v>0.18833636363636366</v>
      </c>
      <c r="BO221" s="47">
        <v>246565</v>
      </c>
      <c r="BP221" s="47">
        <v>550000</v>
      </c>
      <c r="BQ221" s="49">
        <v>0.44830000000000003</v>
      </c>
    </row>
    <row r="222" spans="1:69">
      <c r="A222" s="119"/>
      <c r="B222" s="120"/>
      <c r="C222" s="121"/>
      <c r="D222" s="122"/>
      <c r="E222" s="123"/>
      <c r="F222" s="49"/>
      <c r="G222" s="123"/>
      <c r="H222" s="123"/>
      <c r="I222" s="49"/>
      <c r="J222" s="122"/>
      <c r="K222" s="123"/>
      <c r="L222" s="49"/>
      <c r="M222" s="123"/>
      <c r="N222" s="123"/>
      <c r="O222" s="49"/>
      <c r="P222" s="122"/>
      <c r="Q222" s="123"/>
      <c r="R222" s="49"/>
      <c r="S222" s="123"/>
      <c r="T222" s="123"/>
      <c r="U222" s="62"/>
      <c r="V222" s="122"/>
      <c r="W222" s="123"/>
      <c r="X222" s="49"/>
      <c r="Y222" s="44"/>
      <c r="Z222" s="44"/>
      <c r="AA222" s="74"/>
      <c r="AB222" s="122"/>
      <c r="AC222" s="123"/>
      <c r="AD222" s="124"/>
      <c r="AE222" s="44"/>
      <c r="AF222" s="44"/>
      <c r="AG222" s="74"/>
      <c r="AH222" s="122"/>
      <c r="AI222" s="123"/>
      <c r="AJ222" s="124"/>
      <c r="AK222" s="44"/>
      <c r="AL222" s="44"/>
      <c r="AM222" s="74"/>
      <c r="AN222" s="122"/>
      <c r="AO222" s="123"/>
      <c r="AP222" s="124"/>
      <c r="AQ222" s="44"/>
      <c r="AR222" s="44"/>
      <c r="AS222" s="74"/>
      <c r="AT222" s="122"/>
      <c r="AU222" s="123"/>
      <c r="AV222" s="124"/>
      <c r="AW222" s="44"/>
      <c r="AX222" s="44"/>
      <c r="AY222" s="74"/>
      <c r="AZ222" s="122"/>
      <c r="BA222" s="123"/>
      <c r="BB222" s="124"/>
      <c r="BC222" s="44"/>
      <c r="BD222" s="44"/>
      <c r="BE222" s="74"/>
      <c r="BF222" s="122"/>
      <c r="BG222" s="123"/>
      <c r="BH222" s="124"/>
      <c r="BI222" s="44"/>
      <c r="BJ222" s="44"/>
      <c r="BK222" s="74"/>
      <c r="BL222" s="125"/>
      <c r="BM222" s="123"/>
      <c r="BN222" s="124"/>
      <c r="BO222" s="123"/>
      <c r="BP222" s="123"/>
      <c r="BQ222" s="124"/>
    </row>
    <row r="223" spans="1:69">
      <c r="A223" s="119"/>
      <c r="B223" s="120"/>
      <c r="C223" s="121"/>
      <c r="D223" s="122"/>
      <c r="E223" s="123"/>
      <c r="F223" s="49"/>
      <c r="G223" s="120"/>
      <c r="H223" s="120"/>
      <c r="I223" s="49"/>
      <c r="J223" s="122"/>
      <c r="K223" s="123"/>
      <c r="L223" s="49"/>
      <c r="M223" s="123"/>
      <c r="N223" s="123"/>
      <c r="O223" s="49"/>
      <c r="P223" s="122"/>
      <c r="Q223" s="123"/>
      <c r="R223" s="49"/>
      <c r="S223" s="123"/>
      <c r="T223" s="123"/>
      <c r="U223" s="62"/>
      <c r="V223" s="122"/>
      <c r="W223" s="123"/>
      <c r="X223" s="49"/>
      <c r="Y223" s="44"/>
      <c r="Z223" s="44"/>
      <c r="AA223" s="74"/>
      <c r="AB223" s="122"/>
      <c r="AC223" s="123"/>
      <c r="AD223" s="124"/>
      <c r="AE223" s="44"/>
      <c r="AF223" s="44"/>
      <c r="AG223" s="74"/>
      <c r="AH223" s="122"/>
      <c r="AI223" s="123"/>
      <c r="AJ223" s="124"/>
      <c r="AK223" s="44"/>
      <c r="AL223" s="44"/>
      <c r="AM223" s="74"/>
      <c r="AN223" s="122"/>
      <c r="AO223" s="123"/>
      <c r="AP223" s="124"/>
      <c r="AQ223" s="44"/>
      <c r="AR223" s="44"/>
      <c r="AS223" s="74"/>
      <c r="AT223" s="122"/>
      <c r="AU223" s="123"/>
      <c r="AV223" s="124"/>
      <c r="AW223" s="44"/>
      <c r="AX223" s="44"/>
      <c r="AY223" s="74"/>
      <c r="AZ223" s="122"/>
      <c r="BA223" s="123"/>
      <c r="BB223" s="124"/>
      <c r="BC223" s="44"/>
      <c r="BD223" s="44"/>
      <c r="BE223" s="74"/>
      <c r="BF223" s="122"/>
      <c r="BG223" s="123"/>
      <c r="BH223" s="124"/>
      <c r="BI223" s="44"/>
      <c r="BJ223" s="44"/>
      <c r="BK223" s="74"/>
      <c r="BL223" s="125"/>
      <c r="BM223" s="123"/>
      <c r="BN223" s="124"/>
      <c r="BO223" s="123"/>
      <c r="BP223" s="123"/>
      <c r="BQ223" s="124"/>
    </row>
    <row r="224" spans="1:69" s="68" customFormat="1" ht="16" thickBot="1">
      <c r="A224" s="126"/>
      <c r="B224" s="127"/>
      <c r="C224" s="102"/>
      <c r="D224" s="128"/>
      <c r="E224" s="129"/>
      <c r="F224" s="130"/>
      <c r="G224" s="129"/>
      <c r="H224" s="129"/>
      <c r="I224" s="130"/>
      <c r="J224" s="131"/>
      <c r="K224" s="132"/>
      <c r="L224" s="130"/>
      <c r="M224" s="129"/>
      <c r="N224" s="129"/>
      <c r="O224" s="130"/>
      <c r="P224" s="128"/>
      <c r="Q224" s="129"/>
      <c r="R224" s="130"/>
      <c r="S224" s="129"/>
      <c r="T224" s="129"/>
      <c r="U224" s="133"/>
      <c r="V224" s="128"/>
      <c r="W224" s="129"/>
      <c r="X224" s="130"/>
      <c r="Y224" s="75"/>
      <c r="Z224" s="75"/>
      <c r="AA224" s="76"/>
      <c r="AB224" s="128"/>
      <c r="AC224" s="129"/>
      <c r="AD224" s="134"/>
      <c r="AE224" s="75"/>
      <c r="AF224" s="75"/>
      <c r="AG224" s="76"/>
      <c r="AH224" s="128"/>
      <c r="AI224" s="129"/>
      <c r="AJ224" s="134"/>
      <c r="AK224" s="75"/>
      <c r="AL224" s="75"/>
      <c r="AM224" s="76"/>
      <c r="AN224" s="128"/>
      <c r="AO224" s="129"/>
      <c r="AP224" s="134"/>
      <c r="AQ224" s="75"/>
      <c r="AR224" s="75"/>
      <c r="AS224" s="76"/>
      <c r="AT224" s="128"/>
      <c r="AU224" s="129"/>
      <c r="AV224" s="134"/>
      <c r="AW224" s="75"/>
      <c r="AX224" s="75"/>
      <c r="AY224" s="76"/>
      <c r="AZ224" s="128"/>
      <c r="BA224" s="129"/>
      <c r="BB224" s="134"/>
      <c r="BC224" s="75"/>
      <c r="BD224" s="75"/>
      <c r="BE224" s="76"/>
      <c r="BF224" s="128"/>
      <c r="BG224" s="129"/>
      <c r="BH224" s="134"/>
      <c r="BI224" s="75"/>
      <c r="BJ224" s="75"/>
      <c r="BK224" s="76"/>
      <c r="BL224" s="135"/>
      <c r="BM224" s="136"/>
      <c r="BN224" s="137"/>
      <c r="BO224" s="136"/>
      <c r="BP224" s="136"/>
      <c r="BQ224" s="137"/>
    </row>
    <row r="231" spans="1:71" s="16" customFormat="1">
      <c r="A231" s="6"/>
      <c r="B231" s="7"/>
      <c r="C231" s="15"/>
      <c r="D231" s="5"/>
      <c r="E231" s="5"/>
      <c r="F231" s="6"/>
      <c r="G231" s="6"/>
      <c r="H231" s="6"/>
      <c r="I231" s="6"/>
      <c r="J231" s="5"/>
      <c r="K231" s="5"/>
      <c r="L231" s="6"/>
      <c r="M231" s="5"/>
      <c r="N231" s="5"/>
      <c r="O231" s="6"/>
      <c r="P231" s="5"/>
      <c r="Q231" s="5"/>
      <c r="R231" s="6"/>
      <c r="S231" s="5"/>
      <c r="T231" s="5"/>
      <c r="U231" s="6"/>
      <c r="V231" s="5"/>
      <c r="W231" s="5"/>
      <c r="X231" s="6"/>
      <c r="Y231" s="9"/>
      <c r="Z231" s="9"/>
      <c r="AA231" s="10"/>
      <c r="AB231" s="5"/>
      <c r="AC231" s="5"/>
      <c r="AD231" s="6"/>
      <c r="AE231" s="9"/>
      <c r="AF231" s="9"/>
      <c r="AG231" s="10"/>
      <c r="AH231" s="5"/>
      <c r="AI231" s="5"/>
      <c r="AJ231" s="6"/>
      <c r="AK231" s="9"/>
      <c r="AL231" s="9"/>
      <c r="AM231" s="10"/>
      <c r="AN231" s="5"/>
      <c r="AO231" s="5"/>
      <c r="AP231" s="6"/>
      <c r="AQ231" s="9"/>
      <c r="AR231" s="9"/>
      <c r="AS231" s="10"/>
      <c r="AT231" s="5"/>
      <c r="AU231" s="5"/>
      <c r="AV231" s="6"/>
      <c r="AW231" s="9"/>
      <c r="AX231" s="9"/>
      <c r="AY231" s="10"/>
      <c r="AZ231" s="5"/>
      <c r="BA231" s="5"/>
      <c r="BB231" s="6"/>
      <c r="BC231" s="9"/>
      <c r="BD231" s="9"/>
      <c r="BE231" s="10"/>
      <c r="BF231" s="5"/>
      <c r="BG231" s="5"/>
      <c r="BH231" s="6"/>
      <c r="BI231" s="9"/>
      <c r="BJ231" s="9"/>
      <c r="BK231" s="10"/>
      <c r="BL231" s="5"/>
      <c r="BM231" s="5"/>
      <c r="BN231" s="6"/>
      <c r="BO231" s="5"/>
      <c r="BP231" s="5"/>
      <c r="BQ231" s="6"/>
    </row>
    <row r="232" spans="1:71" s="11" customFormat="1">
      <c r="A232" s="2"/>
      <c r="B232" s="3"/>
      <c r="C232" s="4"/>
      <c r="D232" s="5"/>
      <c r="E232" s="5"/>
      <c r="F232" s="6"/>
      <c r="G232" s="2"/>
      <c r="H232" s="2"/>
      <c r="I232" s="6"/>
      <c r="J232" s="5"/>
      <c r="K232" s="5"/>
      <c r="L232" s="6"/>
      <c r="M232" s="5"/>
      <c r="N232" s="5"/>
      <c r="O232" s="6"/>
      <c r="P232" s="5"/>
      <c r="Q232" s="5"/>
      <c r="R232" s="6"/>
      <c r="S232" s="5"/>
      <c r="T232" s="5"/>
      <c r="U232" s="6"/>
      <c r="V232" s="5"/>
      <c r="W232" s="5"/>
      <c r="X232" s="6"/>
      <c r="Y232" s="9"/>
      <c r="Z232" s="9"/>
      <c r="AA232" s="10"/>
      <c r="AB232" s="5"/>
      <c r="AC232" s="5"/>
      <c r="AD232" s="6"/>
      <c r="AE232" s="9"/>
      <c r="AF232" s="9"/>
      <c r="AG232" s="10"/>
      <c r="AH232" s="5"/>
      <c r="AI232" s="5"/>
      <c r="AJ232" s="6"/>
      <c r="AK232" s="9"/>
      <c r="AL232" s="9"/>
      <c r="AM232" s="10"/>
      <c r="AN232" s="5"/>
      <c r="AO232" s="5"/>
      <c r="AP232" s="6"/>
      <c r="AQ232" s="9"/>
      <c r="AR232" s="9"/>
      <c r="AS232" s="10"/>
      <c r="AT232" s="5"/>
      <c r="AU232" s="5"/>
      <c r="AV232" s="6"/>
      <c r="AW232" s="9"/>
      <c r="AX232" s="9"/>
      <c r="AY232" s="10"/>
      <c r="AZ232" s="5"/>
      <c r="BA232" s="5"/>
      <c r="BB232" s="6"/>
      <c r="BC232" s="9"/>
      <c r="BD232" s="9"/>
      <c r="BE232" s="10"/>
      <c r="BF232" s="5"/>
      <c r="BG232" s="5"/>
      <c r="BH232" s="6"/>
      <c r="BI232" s="9"/>
      <c r="BJ232" s="9"/>
      <c r="BK232" s="10"/>
      <c r="BL232" s="5"/>
      <c r="BM232" s="5"/>
      <c r="BN232" s="6"/>
      <c r="BO232" s="5"/>
      <c r="BP232" s="5"/>
      <c r="BQ232" s="6"/>
      <c r="BR232" s="8"/>
      <c r="BS232" s="8"/>
    </row>
  </sheetData>
  <sheetProtection selectLockedCells="1" selectUnlockedCells="1"/>
  <mergeCells count="25">
    <mergeCell ref="AZ1:BB1"/>
    <mergeCell ref="A1:A2"/>
    <mergeCell ref="B1:B2"/>
    <mergeCell ref="C1:C2"/>
    <mergeCell ref="D1:F1"/>
    <mergeCell ref="J1:L1"/>
    <mergeCell ref="P1:R1"/>
    <mergeCell ref="V1:X1"/>
    <mergeCell ref="AB1:AD1"/>
    <mergeCell ref="AH1:AJ1"/>
    <mergeCell ref="AN1:AP1"/>
    <mergeCell ref="AT1:AV1"/>
    <mergeCell ref="BC1:BE1"/>
    <mergeCell ref="BF1:BH1"/>
    <mergeCell ref="BL1:BN1"/>
    <mergeCell ref="BO1:BQ1"/>
    <mergeCell ref="G1:I1"/>
    <mergeCell ref="M1:O1"/>
    <mergeCell ref="S1:U1"/>
    <mergeCell ref="Y1:AA1"/>
    <mergeCell ref="AE1:AG1"/>
    <mergeCell ref="AK1:AM1"/>
    <mergeCell ref="AQ1:AS1"/>
    <mergeCell ref="AW1:AY1"/>
    <mergeCell ref="BI1:BK1"/>
  </mergeCells>
  <conditionalFormatting sqref="C1:C1048576">
    <cfRule type="duplicateValues" dxfId="0" priority="1"/>
  </conditionalFormatting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2025 TARGET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</dc:creator>
  <cp:lastModifiedBy>jake</cp:lastModifiedBy>
  <dcterms:created xsi:type="dcterms:W3CDTF">2025-11-26T05:28:48Z</dcterms:created>
  <dcterms:modified xsi:type="dcterms:W3CDTF">2025-11-26T08:53:01Z</dcterms:modified>
</cp:coreProperties>
</file>