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<sst xmlns="http://schemas.openxmlformats.org/spreadsheetml/2006/main" count="1510" uniqueCount="526">
  <si>
    <t>KOLIN PHILIPPINES INT'L INC</t>
  </si>
  <si>
    <t>SERVICE INCOME (BACOLOD)</t>
  </si>
  <si>
    <t>FOR THE MONTH OF AUGUST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</si>
  <si>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</si>
  <si>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</si>
  <si>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</si>
  <si>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</si>
  <si>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</si>
  <si>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</si>
  <si>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</si>
  <si>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</si>
  <si>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</si>
  <si>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</si>
  <si>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</si>
  <si>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</si>
  <si>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</si>
  <si>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</si>
  <si>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</si>
  <si>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</si>
  <si>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</si>
  <si>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</si>
  <si>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BAC-000071177</t>
  </si>
  <si>
    <t>RADICOOL AIRCON &amp; REFRIGERATION REPAIR SERVICES</t>
  </si>
  <si>
    <t>BAC-00007182</t>
  </si>
  <si>
    <t>DJB AIRCON &amp; REFRIGERATION REPAIR SHOP</t>
  </si>
  <si>
    <t>BAC-00007183</t>
  </si>
  <si>
    <t>NIG MARKETING</t>
  </si>
  <si>
    <t>BAC-00007192</t>
  </si>
  <si>
    <t>JCTRE</t>
  </si>
  <si>
    <t>BAC-00007211</t>
  </si>
  <si>
    <t>RDE APPLIANCE SERVICE CENTER</t>
  </si>
  <si>
    <t>BAC-00007224</t>
  </si>
  <si>
    <t>MR. CARS</t>
  </si>
  <si>
    <t>BAC-00007226</t>
  </si>
  <si>
    <t>LJN AIRCONDITIONING SERVICE</t>
  </si>
  <si>
    <t>BAC-00007238</t>
  </si>
  <si>
    <t>BAC-00007248</t>
  </si>
  <si>
    <t>BAC-00007251</t>
  </si>
  <si>
    <t>BLR AIRCON AND REFRIGERATION REPAIR SERVICES</t>
  </si>
  <si>
    <t>BAC-00007284</t>
  </si>
  <si>
    <t>BAC-00007286</t>
  </si>
  <si>
    <t>BAC-00007293</t>
  </si>
  <si>
    <t>5639/5640</t>
  </si>
  <si>
    <t>BAC-00007316</t>
  </si>
  <si>
    <t>BAC-00007387</t>
  </si>
  <si>
    <t>ERLENDA VILLARUZ</t>
  </si>
  <si>
    <t>SUB-TOTAL</t>
  </si>
  <si>
    <t xml:space="preserve">  </t>
  </si>
  <si>
    <t>ACCOUNTS RECEIVABLE</t>
  </si>
  <si>
    <t>SI/PR</t>
  </si>
  <si>
    <t>REMARKS</t>
  </si>
  <si>
    <t>CHECK DATE</t>
  </si>
  <si>
    <t>BAC-00007176</t>
  </si>
  <si>
    <t>MAC JILLS REFRIGERATION AND AIRCON REPAIR SHOP</t>
  </si>
  <si>
    <t>BAC-00007189</t>
  </si>
  <si>
    <t>GAB APPLIANCE SERVICE CENTER</t>
  </si>
  <si>
    <t>BAC-00007193</t>
  </si>
  <si>
    <t>BACOLOD POLARIS ENTERPRISE INC.</t>
  </si>
  <si>
    <t>FOR COLLECTION</t>
  </si>
  <si>
    <t>BAC-00007194</t>
  </si>
  <si>
    <t>BAC-00007210</t>
  </si>
  <si>
    <t>BAC-00007222</t>
  </si>
  <si>
    <t>BAC-00007223</t>
  </si>
  <si>
    <t>BAC-00007228</t>
  </si>
  <si>
    <t>BAC-00007229</t>
  </si>
  <si>
    <t>BAC-00007252</t>
  </si>
  <si>
    <t>BAC-00007269</t>
  </si>
  <si>
    <t>BAC-00007283</t>
  </si>
  <si>
    <t>BAC-00007296</t>
  </si>
  <si>
    <t>TOTAL REVENUE FOR THE MONTH AUGUST 2024</t>
  </si>
  <si>
    <t xml:space="preserve"> RECEIVABLE COLLECTED</t>
  </si>
  <si>
    <t>ACCOMMODATION</t>
  </si>
  <si>
    <t>BAC-00006979</t>
  </si>
  <si>
    <t>BAC-00007001</t>
  </si>
  <si>
    <t>BAC-00007017</t>
  </si>
  <si>
    <t>BAC-00007021</t>
  </si>
  <si>
    <t>BAC-00007059</t>
  </si>
  <si>
    <t>BAC-00007060</t>
  </si>
  <si>
    <t>BAC-00007061</t>
  </si>
  <si>
    <t>BAC-00007084</t>
  </si>
  <si>
    <t>BAC-00007090</t>
  </si>
  <si>
    <t>BAC-00007101</t>
  </si>
  <si>
    <t>BAC-00007104</t>
  </si>
  <si>
    <t>BAC-00007114</t>
  </si>
  <si>
    <t>BAC-00007118</t>
  </si>
  <si>
    <t>BAC-00007119</t>
  </si>
  <si>
    <t>BAC-00007120</t>
  </si>
  <si>
    <t>BAC-00007124</t>
  </si>
  <si>
    <t>BAC-00007134</t>
  </si>
  <si>
    <t>BAC-00007139</t>
  </si>
  <si>
    <t>BAC-00006995</t>
  </si>
  <si>
    <t>BAC-00007004</t>
  </si>
  <si>
    <t>TOTAL SERVICE RECEIVABLES FOR THE MONTH OF AUGUST</t>
  </si>
  <si>
    <t>SERVICE INCOME (CDO)</t>
  </si>
  <si>
    <t>CDO-00007845</t>
  </si>
  <si>
    <t>FLERICS APPLIANCE SERVICE CENTER</t>
  </si>
  <si>
    <t>CDO-00007855</t>
  </si>
  <si>
    <t>BRO REFRIGERATION &amp; AIRCONDITIONING SERVICES</t>
  </si>
  <si>
    <t>CDO-00007856</t>
  </si>
  <si>
    <t>NATIONAL COMMERCIAL</t>
  </si>
  <si>
    <t>CDO-00007862</t>
  </si>
  <si>
    <t>COLD PRO REFRIGERATION &amp; AIRCONDITIONING SERVICE CENTER</t>
  </si>
  <si>
    <t>CDO-00007863</t>
  </si>
  <si>
    <t>IRTECH AIRCON &amp; REFRIGERATION SERVICES</t>
  </si>
  <si>
    <t>CDO-00007864</t>
  </si>
  <si>
    <t>WIDGETS APPLIANCE SERVICE CENTER</t>
  </si>
  <si>
    <t>CDO-00007870</t>
  </si>
  <si>
    <t>CKF REF &amp; AIRCONDITIONING SERVICES</t>
  </si>
  <si>
    <t>CDO-00007871</t>
  </si>
  <si>
    <t>GAB APPLIANCE SVC CNTR</t>
  </si>
  <si>
    <t>CDO-00007872</t>
  </si>
  <si>
    <t>WEFIX CONSTRUCTION SERVICES INC.</t>
  </si>
  <si>
    <t>CDO-00007873</t>
  </si>
  <si>
    <t>MC DOD'S REF AIRCON SPAREPARTS &amp; SERVICES</t>
  </si>
  <si>
    <t>CDO-00007879</t>
  </si>
  <si>
    <t>MIONDAS, NORAISA</t>
  </si>
  <si>
    <t>CDO-00007880</t>
  </si>
  <si>
    <t>REE COOLING SERVICES</t>
  </si>
  <si>
    <t>CDO-00007903</t>
  </si>
  <si>
    <t>COOLHOUSE AIRCONDITIONING &amp; REFRIGERATOR SERVICES CENTER</t>
  </si>
  <si>
    <t>CDO-00007904</t>
  </si>
  <si>
    <t>CDO-00007906</t>
  </si>
  <si>
    <t>VIMAN</t>
  </si>
  <si>
    <t>CDO-00007907</t>
  </si>
  <si>
    <t>CDO-00007908</t>
  </si>
  <si>
    <t>CDO-00007914</t>
  </si>
  <si>
    <t>CDO-00007915</t>
  </si>
  <si>
    <t>RAMOS, RAY</t>
  </si>
  <si>
    <t>CDO-00007919</t>
  </si>
  <si>
    <t>ONG, JOSELITO</t>
  </si>
  <si>
    <t>CDO-00007920</t>
  </si>
  <si>
    <t>CDO-00007930</t>
  </si>
  <si>
    <t>CDO-00007938</t>
  </si>
  <si>
    <t>CDO-00007970</t>
  </si>
  <si>
    <t>PAYLA, MICHAEL</t>
  </si>
  <si>
    <t>CDO-00007974</t>
  </si>
  <si>
    <t>CDO-00007846</t>
  </si>
  <si>
    <t>DON CARLOS BUKIDNON HOSPITAL</t>
  </si>
  <si>
    <t>CDO-00007847</t>
  </si>
  <si>
    <t>CDO-00007923</t>
  </si>
  <si>
    <t>CDO-00007973</t>
  </si>
  <si>
    <t>J AIRCONDITIONING &amp; REFRIGERATION SERVICES</t>
  </si>
  <si>
    <t>CDO-00007703</t>
  </si>
  <si>
    <t>JRH REF &amp; ELECTRONICS SERVICES</t>
  </si>
  <si>
    <t>CDO-00007780</t>
  </si>
  <si>
    <t>CDO-00007781</t>
  </si>
  <si>
    <t>SERVICE INCOME (CEBU)</t>
  </si>
  <si>
    <t>SI/CR</t>
  </si>
  <si>
    <t>CEB-00008427</t>
  </si>
  <si>
    <t>CARL ELECTRONICS REF &amp; AIRCON</t>
  </si>
  <si>
    <t>CEB-00008428</t>
  </si>
  <si>
    <t>K.L.K.A.</t>
  </si>
  <si>
    <t>CEB-00008429</t>
  </si>
  <si>
    <t>H-ADVANCE REF AND AIRCONDITIONING REPAIR &amp; SERVICES</t>
  </si>
  <si>
    <t>CEB-00008431</t>
  </si>
  <si>
    <t>CEB-00008433</t>
  </si>
  <si>
    <t>FERNANDEZ, BRYAN LYLE</t>
  </si>
  <si>
    <t>CEB-00008461</t>
  </si>
  <si>
    <t>CEB-00008462</t>
  </si>
  <si>
    <t>CEB-00008463</t>
  </si>
  <si>
    <t>CEB-00008469</t>
  </si>
  <si>
    <t>CEB-00008470</t>
  </si>
  <si>
    <t>CANONEO, JESTERO</t>
  </si>
  <si>
    <t>CEB-00008485</t>
  </si>
  <si>
    <t>CEB-00008487</t>
  </si>
  <si>
    <t>CEB-00008488</t>
  </si>
  <si>
    <t>CEB-00008489</t>
  </si>
  <si>
    <t>CEB-00008491</t>
  </si>
  <si>
    <t>CEB-00008492</t>
  </si>
  <si>
    <t>ZHLI, JINGZHU</t>
  </si>
  <si>
    <t>CEB-00008495</t>
  </si>
  <si>
    <t>CO, DICK</t>
  </si>
  <si>
    <t>CEB-00008496</t>
  </si>
  <si>
    <t>JEL REFRIGERATION AND AIRCONDITIONING SERVICES</t>
  </si>
  <si>
    <t>CEB-00008499</t>
  </si>
  <si>
    <t>MISTERIO, FHARRA JANE</t>
  </si>
  <si>
    <t>CEB-00008500</t>
  </si>
  <si>
    <t>CEB-00008517</t>
  </si>
  <si>
    <t>DE GRACIA, RYAN</t>
  </si>
  <si>
    <t>CEB-00008434</t>
  </si>
  <si>
    <t>CEB-00008436</t>
  </si>
  <si>
    <t>CEB-00008459</t>
  </si>
  <si>
    <t>UNITED MULTI SYSTEM SOLUTIONS INC.</t>
  </si>
  <si>
    <t>CEB-00008460</t>
  </si>
  <si>
    <t>CEB-00008471</t>
  </si>
  <si>
    <t>CEB-00008484</t>
  </si>
  <si>
    <t>EMCOR INC. PALAWAN</t>
  </si>
  <si>
    <t>CEB-00008493</t>
  </si>
  <si>
    <t>ECOOL PHILS CORP.</t>
  </si>
  <si>
    <t>CEB-00008494</t>
  </si>
  <si>
    <t>CEB-00008497</t>
  </si>
  <si>
    <t>CEB-00008276</t>
  </si>
  <si>
    <t>CEB-00008376</t>
  </si>
  <si>
    <t>CEB-00008407</t>
  </si>
  <si>
    <t>CEB-00008408</t>
  </si>
  <si>
    <t>CEB-00008417</t>
  </si>
  <si>
    <t>SERVICE INCOME (DAGUPAN)</t>
  </si>
  <si>
    <t>DAG-00012247</t>
  </si>
  <si>
    <t>BUENO, MEDILYN</t>
  </si>
  <si>
    <t>DAG-00012264</t>
  </si>
  <si>
    <t>TUCAY, JEAN D.</t>
  </si>
  <si>
    <t>DAG-00012265</t>
  </si>
  <si>
    <t>BALOLONG, JUPETER</t>
  </si>
  <si>
    <t>DAG-00012267</t>
  </si>
  <si>
    <t>REBUGIO, DANI JAY</t>
  </si>
  <si>
    <t>DAG-00012268</t>
  </si>
  <si>
    <t>DAG-00012278</t>
  </si>
  <si>
    <t>SPEEDCOOL TECH REFRIGERATION &amp; AIRCONDITIONING SVC.</t>
  </si>
  <si>
    <t>DAG-00012279</t>
  </si>
  <si>
    <t>DAG-00012320</t>
  </si>
  <si>
    <t>JEFF AIRCONDITION REFRIGERATION SERVICES</t>
  </si>
  <si>
    <t>DAG-00012337</t>
  </si>
  <si>
    <t>CARAS, MILAGROS</t>
  </si>
  <si>
    <t>DAG-00012346</t>
  </si>
  <si>
    <t>BIO ASSETS CORPORATION</t>
  </si>
  <si>
    <t>DAG-00012347</t>
  </si>
  <si>
    <t>RADOVAN, MANUEL</t>
  </si>
  <si>
    <t>DAG-00012378</t>
  </si>
  <si>
    <t>RL MANAOAT REF &amp; AIRCON SERVICE CENTER</t>
  </si>
  <si>
    <t>DAG-00012379</t>
  </si>
  <si>
    <t>ALAP AIRCON AND REFRIGERATION SERVICES</t>
  </si>
  <si>
    <t>DAG-00012443</t>
  </si>
  <si>
    <t>TAN, WELKIN</t>
  </si>
  <si>
    <t>DAG-00012444</t>
  </si>
  <si>
    <t>DAG-00012452</t>
  </si>
  <si>
    <t>DAG-00012462</t>
  </si>
  <si>
    <t>ANTONIO, KENIE SOLEIL</t>
  </si>
  <si>
    <t>DAG-00012466</t>
  </si>
  <si>
    <t>DICIPULO, JANE ARIANE</t>
  </si>
  <si>
    <t>DAG-00012471</t>
  </si>
  <si>
    <t>DAG-00012510</t>
  </si>
  <si>
    <t>LEGASPI, MARK DANNIEL</t>
  </si>
  <si>
    <t>DAG-00012519</t>
  </si>
  <si>
    <t>TARPO PRINTING SERVICES</t>
  </si>
  <si>
    <t>DAG-00012536</t>
  </si>
  <si>
    <t>DAG-00012543</t>
  </si>
  <si>
    <t>CASTRO, HENRY</t>
  </si>
  <si>
    <t>DAG-00012643</t>
  </si>
  <si>
    <t>BUILD PRIME INDUSTRIAL CORP.</t>
  </si>
  <si>
    <t>DAG-00012651</t>
  </si>
  <si>
    <t>DAG-00012709</t>
  </si>
  <si>
    <t>BUGAYONG, EMILY ZARATE</t>
  </si>
  <si>
    <t>FOR THE MONTH OF AUGUST  2024</t>
  </si>
  <si>
    <t>DAG-00012370</t>
  </si>
  <si>
    <t>RSK APPLIANCES REPAIR SHOP</t>
  </si>
  <si>
    <t>DAG-00012371</t>
  </si>
  <si>
    <t>DAG-00012428</t>
  </si>
  <si>
    <t>NEW TARLAC NORTHERN MARKETING</t>
  </si>
  <si>
    <t>DAG-00012482</t>
  </si>
  <si>
    <t>SOLIS APPLIANCE SERVICE CENTER</t>
  </si>
  <si>
    <t>DAG-00011828</t>
  </si>
  <si>
    <t>DAG-00012111</t>
  </si>
  <si>
    <t>MFD APPLIANCE SERVICE CENTER</t>
  </si>
  <si>
    <t>DAG-00012112</t>
  </si>
  <si>
    <t>DAG-00012113</t>
  </si>
  <si>
    <t>DAG-00012174</t>
  </si>
  <si>
    <t>ROMARZAN AIRCON &amp; REFRIGERATION SVC, CTR.</t>
  </si>
  <si>
    <t>DAG-00012216</t>
  </si>
  <si>
    <t>SERVICE INCOME (DAVAO)</t>
  </si>
  <si>
    <t>SERVICE INCOME</t>
  </si>
  <si>
    <t>DAV-00004405</t>
  </si>
  <si>
    <t>AIRPRO SYSTEM INC.</t>
  </si>
  <si>
    <t>DAV-00004406</t>
  </si>
  <si>
    <t>ATLAS</t>
  </si>
  <si>
    <t>DAV-00004409</t>
  </si>
  <si>
    <t>N &amp; C AIRCONDITIONING SERVICES</t>
  </si>
  <si>
    <t>DAV-00004425</t>
  </si>
  <si>
    <t>HIGHLAND BANANA CORPORATION</t>
  </si>
  <si>
    <t>DAV-00004426</t>
  </si>
  <si>
    <t>CITY ECONOMICS ENTERPRISE MANAGEMENT</t>
  </si>
  <si>
    <t>DAV-00004427</t>
  </si>
  <si>
    <t>SANYUI DAVAO</t>
  </si>
  <si>
    <t>DAV-00004428</t>
  </si>
  <si>
    <t>DESSERVIR'S PLACE</t>
  </si>
  <si>
    <t>DAV-00004429</t>
  </si>
  <si>
    <t>, JUNE</t>
  </si>
  <si>
    <t>DAV-00004436</t>
  </si>
  <si>
    <t>MEDICAL CENTER OF DIGOS COOPERATIVE</t>
  </si>
  <si>
    <t>DAV-00004438</t>
  </si>
  <si>
    <t>MOANA REF &amp; AIRCON SERVICE CENTER</t>
  </si>
  <si>
    <t>DAV-00004440</t>
  </si>
  <si>
    <t>DELA CRUZ, EFLIDA</t>
  </si>
  <si>
    <t>DAV-00004441</t>
  </si>
  <si>
    <t>LASTIMADO, CAROL</t>
  </si>
  <si>
    <t>DAV-00004442</t>
  </si>
  <si>
    <t>ASC-MELGENEAIRCON MKTG AND SERVICES</t>
  </si>
  <si>
    <t>DAV-00004443</t>
  </si>
  <si>
    <t>MASTER COOL</t>
  </si>
  <si>
    <t>DAV-00004447</t>
  </si>
  <si>
    <t>DAV-00004448</t>
  </si>
  <si>
    <t>PELIGRINO, MICHAEL</t>
  </si>
  <si>
    <t>DAV-00004450</t>
  </si>
  <si>
    <t>CHUI, WILLIAM MOON LUM</t>
  </si>
  <si>
    <t>DAV-00004451</t>
  </si>
  <si>
    <t>RC AIRCON TECHNICIANS SERVICING</t>
  </si>
  <si>
    <t>DAV-00004460</t>
  </si>
  <si>
    <t>ALBERT,</t>
  </si>
  <si>
    <t>DAV-00004464</t>
  </si>
  <si>
    <t>DAV-00004414</t>
  </si>
  <si>
    <t>RJJ HORSE POWER AIRCONDITIONING SERVICES</t>
  </si>
  <si>
    <t>DAV-00004415</t>
  </si>
  <si>
    <t>DAV-00004416</t>
  </si>
  <si>
    <t>ECV CARGO LOGISTICS SOLUTIONS INC.</t>
  </si>
  <si>
    <t>DAV-00004417</t>
  </si>
  <si>
    <t>DAV-00004418</t>
  </si>
  <si>
    <t>DAV-00004419</t>
  </si>
  <si>
    <t>ASC-ALJOUF RACS AND ELECTRONICS TRADING</t>
  </si>
  <si>
    <t>DAV-00004420</t>
  </si>
  <si>
    <t>DAV-00004421</t>
  </si>
  <si>
    <t>LJP REFRIGERATION AND AIRCONDITIONING</t>
  </si>
  <si>
    <t>DAV-00004422</t>
  </si>
  <si>
    <t>DAV-00004423</t>
  </si>
  <si>
    <t>DAV-00004424</t>
  </si>
  <si>
    <t>DAV-00004439</t>
  </si>
  <si>
    <t>DAV-00004453</t>
  </si>
  <si>
    <t>45437/45438</t>
  </si>
  <si>
    <t>DAV-00004454</t>
  </si>
  <si>
    <t>DAV-00004462</t>
  </si>
  <si>
    <t>METRO PLAZA DAVAO</t>
  </si>
  <si>
    <t>DAV-00004465</t>
  </si>
  <si>
    <t>DAV-00004467</t>
  </si>
  <si>
    <t>EMCOR GENSAN HIGHWAY</t>
  </si>
  <si>
    <t>DAV-00004471</t>
  </si>
  <si>
    <t>DAV-00004473</t>
  </si>
  <si>
    <t>DAV-00004481</t>
  </si>
  <si>
    <t>DAV-00004285</t>
  </si>
  <si>
    <t>08/ 16 &amp; 21 /2024</t>
  </si>
  <si>
    <t>138663/5415</t>
  </si>
  <si>
    <t>DAV-00004287</t>
  </si>
  <si>
    <t>DAV-00004307</t>
  </si>
  <si>
    <t>DAV-00004308</t>
  </si>
  <si>
    <t>DAV-00004310</t>
  </si>
  <si>
    <t>DAV-00004334</t>
  </si>
  <si>
    <t>DAV-00004337</t>
  </si>
  <si>
    <t>DAV-00004340</t>
  </si>
  <si>
    <t>DAV-00004341</t>
  </si>
  <si>
    <t>DAV-00004374</t>
  </si>
  <si>
    <t>DAV-00004247</t>
  </si>
  <si>
    <t>BALANCE</t>
  </si>
  <si>
    <t>SERVICE INCOME (ILO-ILO)</t>
  </si>
  <si>
    <t>ILO-00004958</t>
  </si>
  <si>
    <t>ROSALES, PANGGING</t>
  </si>
  <si>
    <t>ILO-00004959</t>
  </si>
  <si>
    <t>MULTI-AIRCOOL REF. AIRCON SERVICE</t>
  </si>
  <si>
    <t>ILO-00004960</t>
  </si>
  <si>
    <t>LOPEL AIRCONDITIONING SERVICES</t>
  </si>
  <si>
    <t>ILO-00004961</t>
  </si>
  <si>
    <t>LOZARITA, MARIAN FATIMA</t>
  </si>
  <si>
    <t>ILO-00004962</t>
  </si>
  <si>
    <t>BOFILL, SHEENA NATASHA</t>
  </si>
  <si>
    <t>ILO-00004983</t>
  </si>
  <si>
    <t>ILO-00005005</t>
  </si>
  <si>
    <t>J7 HOTEL AND RESORT CORP.</t>
  </si>
  <si>
    <t>ILO-00005022</t>
  </si>
  <si>
    <t>ILO-00005040</t>
  </si>
  <si>
    <t>REM CLEANAIR AIRCOC SERVICES CORP.</t>
  </si>
  <si>
    <t>ILO-00005052</t>
  </si>
  <si>
    <t>GARCIA, JOJIE</t>
  </si>
  <si>
    <t>ILO-00005073</t>
  </si>
  <si>
    <t>DE PABLO, CRISTINA</t>
  </si>
  <si>
    <t>ILO-00005076</t>
  </si>
  <si>
    <t>R AND S AIRCONDITIONING TRADING</t>
  </si>
  <si>
    <t>ILO-00005128</t>
  </si>
  <si>
    <t>ILO-00005131</t>
  </si>
  <si>
    <t>SURIGA, ANDREW LLOYD</t>
  </si>
  <si>
    <t>ILO-00005132</t>
  </si>
  <si>
    <t>ILO-00005133</t>
  </si>
  <si>
    <t>ILO-00005135</t>
  </si>
  <si>
    <t>MALATA, JOEFEL</t>
  </si>
  <si>
    <t>ILO-00005136</t>
  </si>
  <si>
    <t>ILO-00005137</t>
  </si>
  <si>
    <t>JOHN B. LACSON FOUNDATION-MOLO</t>
  </si>
  <si>
    <t>ILO-00005138</t>
  </si>
  <si>
    <t>ARBOLDAO ARKHITEKTON INC.</t>
  </si>
  <si>
    <t>ILO-00005139</t>
  </si>
  <si>
    <t>COOL ZONE REF &amp; AIRCON REPAIR &amp; SERVICE</t>
  </si>
  <si>
    <t>ILO-00005157</t>
  </si>
  <si>
    <t>ILO-00005161</t>
  </si>
  <si>
    <t>COOL SITE AIRCONDITIONING SERVICE</t>
  </si>
  <si>
    <t>ILO-00005162</t>
  </si>
  <si>
    <t>ILO-00005171</t>
  </si>
  <si>
    <t>BECERIAL, LEO</t>
  </si>
  <si>
    <t>ILO-00005173</t>
  </si>
  <si>
    <t>ALCALDE, ROBERT</t>
  </si>
  <si>
    <t>ILO-00005175</t>
  </si>
  <si>
    <t>ILO-00005192</t>
  </si>
  <si>
    <t>REM CLEANAIR AIR SERVICES CORP.</t>
  </si>
  <si>
    <t>ILO-00005193</t>
  </si>
  <si>
    <t>TAN, ALAN</t>
  </si>
  <si>
    <t>ILO-00005195</t>
  </si>
  <si>
    <t>ILO-00005215</t>
  </si>
  <si>
    <t>ILO-00005217</t>
  </si>
  <si>
    <t>VILLANUEVA, GARRY</t>
  </si>
  <si>
    <t>ILO-00005218</t>
  </si>
  <si>
    <t>FERNANDEZ, ROMEN</t>
  </si>
  <si>
    <t>ILO-00005219</t>
  </si>
  <si>
    <t>DEQUITO, RICHIE</t>
  </si>
  <si>
    <t>ILO-00005220</t>
  </si>
  <si>
    <t>ELECTRONIC BINGO</t>
  </si>
  <si>
    <t>ILO-00005274</t>
  </si>
  <si>
    <t>ILO-00004954</t>
  </si>
  <si>
    <t>RV EMPIRE INC.</t>
  </si>
  <si>
    <t>FOR COLLECTION W/ PO#2024-014 DTD 7/19/24</t>
  </si>
  <si>
    <t>ILO-00004964</t>
  </si>
  <si>
    <t>EMCOR INC</t>
  </si>
  <si>
    <t>FOR COLLECTION W/ PO#OP140-000083223 DTD 7/22/24</t>
  </si>
  <si>
    <t>ILO-00005010</t>
  </si>
  <si>
    <t>NIG MARKETING CORP.</t>
  </si>
  <si>
    <t>FOR COLLECTION WITH PO#26178 DTD 8/2/24, PO#26182 DTD 8/6/24</t>
  </si>
  <si>
    <t>ILO-00005039</t>
  </si>
  <si>
    <t>ILO-00005075</t>
  </si>
  <si>
    <t>FOR COLLECTION W/ PO#2024-015 DTD 08/08/24</t>
  </si>
  <si>
    <t>ILO-00005174</t>
  </si>
  <si>
    <t>FOR COLLECTION W/ PO#26193 DTD 08/21/24</t>
  </si>
  <si>
    <t>ILO-00005293</t>
  </si>
  <si>
    <t>FOR COLLECTION W/ PO#2024-017</t>
  </si>
  <si>
    <t>ILO-00005294</t>
  </si>
  <si>
    <t>ILO-00004596</t>
  </si>
  <si>
    <t>ILO-00004717</t>
  </si>
  <si>
    <t>ILO-00004812</t>
  </si>
  <si>
    <t>ILO-00004813</t>
  </si>
  <si>
    <t>ILO-00004932</t>
  </si>
  <si>
    <t>SERVICE INCOME (PAMPANGA)</t>
  </si>
  <si>
    <t>PAM-00013234</t>
  </si>
  <si>
    <t>WESTFIELDS INT'L INC</t>
  </si>
  <si>
    <t>PAM-00013246</t>
  </si>
  <si>
    <t>ESPINO, BARBEE</t>
  </si>
  <si>
    <t>PAM-00013257</t>
  </si>
  <si>
    <t>ELLIVERA, LIWAYWAY</t>
  </si>
  <si>
    <t>PAM-00013290</t>
  </si>
  <si>
    <t>BALATBAT, EDUARDO JOHN</t>
  </si>
  <si>
    <t>PAM-00013300</t>
  </si>
  <si>
    <t>TAPNIO, ARSANIO</t>
  </si>
  <si>
    <t>PAM-00013301</t>
  </si>
  <si>
    <t>NADGIE AIR ENGINEERING SERVICES</t>
  </si>
  <si>
    <t>PAM-00013302</t>
  </si>
  <si>
    <t>ISIDRO, CHRIS JASON</t>
  </si>
  <si>
    <t>PAM-00013303</t>
  </si>
  <si>
    <t>MACAM, OSCAS JR.</t>
  </si>
  <si>
    <t>PAM-00013318</t>
  </si>
  <si>
    <t>RANGAIG, SANSIDA</t>
  </si>
  <si>
    <t>PAM-00013319</t>
  </si>
  <si>
    <t>MEDINA, CROMWELL/ GRACE</t>
  </si>
  <si>
    <t>PAM-00013348</t>
  </si>
  <si>
    <t>BANSIL, MARICON</t>
  </si>
  <si>
    <t>PAM-00013355</t>
  </si>
  <si>
    <t>JNGJ ENTERPRISES</t>
  </si>
  <si>
    <t>PAM-00013364</t>
  </si>
  <si>
    <t>PDEA</t>
  </si>
  <si>
    <t>PAM-00013366</t>
  </si>
  <si>
    <t>PAM-00013367</t>
  </si>
  <si>
    <t>VITASOY URC INC.</t>
  </si>
  <si>
    <t>PAM-00013381</t>
  </si>
  <si>
    <t>PAM-00013383</t>
  </si>
  <si>
    <t>GUEVARRA, MALOU</t>
  </si>
  <si>
    <t>PAM-00013384</t>
  </si>
  <si>
    <t>GAMBOA, TWINKLE</t>
  </si>
  <si>
    <t>PAM-00013385</t>
  </si>
  <si>
    <t>AIRSAVERS TECHNOLOGIES INC</t>
  </si>
  <si>
    <t>PAM-00013386</t>
  </si>
  <si>
    <t>PAM-00013388</t>
  </si>
  <si>
    <t>AVALANCHE REFRIGERATION AND AIRCONDITIONING SERVICES</t>
  </si>
  <si>
    <t>PAM-00013396</t>
  </si>
  <si>
    <t>NEW DAN'S ELECTRONIC REFRIGERATION AND AIRCONDITIONING</t>
  </si>
  <si>
    <t>PAM-00013401</t>
  </si>
  <si>
    <t>BUCAD, RAUL</t>
  </si>
  <si>
    <t>PAM-00013423</t>
  </si>
  <si>
    <t>KABIGTING, JOSE VIRGILIO</t>
  </si>
  <si>
    <t>PAM-00013424</t>
  </si>
  <si>
    <t>SENTINE DEVELOPMENT CORPORATION</t>
  </si>
  <si>
    <t>PAM-00013425</t>
  </si>
  <si>
    <t>ALTAR, PAMELA MAY</t>
  </si>
  <si>
    <t>PAM-00013450</t>
  </si>
  <si>
    <t>LUGTU, LAURENCE</t>
  </si>
  <si>
    <t>PAM-00013451</t>
  </si>
  <si>
    <t>BARMEN REF SHOP</t>
  </si>
  <si>
    <t>PAM-00013452</t>
  </si>
  <si>
    <t>MERCADO, JOHN ROBERT</t>
  </si>
  <si>
    <t>PAM-00013477</t>
  </si>
  <si>
    <t>EDS79 REFRIGERATION AND AIRCONDITIONING SERVICES</t>
  </si>
  <si>
    <t>PAM-00013485</t>
  </si>
  <si>
    <t>KIBANOFF, FRANK/ RONALYANE</t>
  </si>
  <si>
    <t>PAM-00013486</t>
  </si>
  <si>
    <t>PAM-00013488</t>
  </si>
  <si>
    <t>PAM-00013490</t>
  </si>
  <si>
    <t>ENGR. DAYAO, HARVEY</t>
  </si>
  <si>
    <t>PAM-00013492</t>
  </si>
  <si>
    <t>OE APPLIANCES SHOP</t>
  </si>
  <si>
    <t>PAM-00013503</t>
  </si>
  <si>
    <t>PAM-00013506</t>
  </si>
  <si>
    <t>SUMAWAY, LANI</t>
  </si>
  <si>
    <t>PAM-00013526</t>
  </si>
  <si>
    <t>PAM-00013533</t>
  </si>
  <si>
    <t>LOPEZ, MARICAR</t>
  </si>
  <si>
    <t>PAM-00013534</t>
  </si>
  <si>
    <t>CARLOS, BHABES</t>
  </si>
  <si>
    <t>PAM-00013535</t>
  </si>
  <si>
    <t>PAM-00013545</t>
  </si>
  <si>
    <t>PAM-00013573</t>
  </si>
  <si>
    <t>PAM-00013574</t>
  </si>
  <si>
    <t>RICKZON ENTERPRISES</t>
  </si>
  <si>
    <t>PAM-00012731</t>
  </si>
  <si>
    <t>PAM-00013315</t>
  </si>
  <si>
    <t>DGMC REF &amp; AIRCON SERVICE CENTER</t>
  </si>
  <si>
    <t>PAM-00013316</t>
  </si>
  <si>
    <t>PAM-00013317</t>
  </si>
  <si>
    <t>PAM-00013550</t>
  </si>
  <si>
    <t xml:space="preserve"> </t>
  </si>
  <si>
    <t>PAM-00011827</t>
  </si>
  <si>
    <t>PAM-00012243</t>
  </si>
  <si>
    <t>PAM-00012671</t>
  </si>
  <si>
    <t>PAM-00013075</t>
  </si>
  <si>
    <t>BACOLOD AR SUMMARY AS OF AUGUST 2024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</si>
  <si>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</si>
  <si>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</si>
  <si>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</si>
  <si>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</si>
  <si>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</si>
  <si>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</si>
  <si>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AUGUST 2024</t>
  </si>
  <si>
    <t>CEBU AR SUMMARY AS OF AUGUST 2024</t>
  </si>
  <si>
    <t>NO SJR YET</t>
  </si>
  <si>
    <t>DAGUPAN AR SUMMARY AS OF AUGUST 2024</t>
  </si>
  <si>
    <t>DAVAO AR SUMMARY AS OF AUGUST 2024</t>
  </si>
  <si>
    <t>ILO-ILO AR SUMMARY AS OF AUGUST 2024</t>
  </si>
  <si>
    <t>PAMPANGA AR SUMMARY AS OF AUGUST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</si>
</sst>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000"/>
    <numFmt numFmtId="180" formatCode="mm/dd/yy"/>
    <numFmt numFmtId="181" formatCode="dd\-mmm"/>
  </numFmts>
  <fonts count="52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20"/>
      <name val="Calibri"/>
      <charset val="0"/>
    </font>
    <font>
      <sz val="8"/>
      <color indexed="20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9" applyNumberFormat="0" applyAlignment="0" applyProtection="0">
      <alignment vertical="center"/>
    </xf>
    <xf numFmtId="0" fontId="42" fillId="6" borderId="20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7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76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9" fillId="0" borderId="5" xfId="1" applyFont="1" applyFill="1" applyBorder="1" applyAlignment="1"/>
    <xf numFmtId="176" fontId="9" fillId="0" borderId="6" xfId="0" applyNumberFormat="1" applyFont="1" applyFill="1" applyBorder="1" applyAlignment="1">
      <alignment horizontal="center"/>
    </xf>
    <xf numFmtId="176" fontId="11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/>
    <xf numFmtId="177" fontId="9" fillId="0" borderId="6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/>
    <xf numFmtId="177" fontId="11" fillId="0" borderId="1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/>
    <xf numFmtId="178" fontId="9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13" fillId="0" borderId="5" xfId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77" fontId="9" fillId="0" borderId="6" xfId="1" applyNumberFormat="1" applyFont="1" applyFill="1" applyBorder="1" applyAlignment="1"/>
    <xf numFmtId="177" fontId="9" fillId="0" borderId="6" xfId="1" applyNumberFormat="1" applyFont="1" applyFill="1" applyBorder="1" applyAlignment="1">
      <alignment wrapText="1"/>
    </xf>
    <xf numFmtId="0" fontId="9" fillId="0" borderId="0" xfId="0" applyFont="1" applyFill="1" applyBorder="1" applyAlignment="1"/>
    <xf numFmtId="176" fontId="9" fillId="0" borderId="9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14" fillId="0" borderId="1" xfId="0" applyNumberFormat="1" applyFont="1" applyFill="1" applyBorder="1" applyAlignment="1"/>
    <xf numFmtId="176" fontId="11" fillId="0" borderId="1" xfId="0" applyNumberFormat="1" applyFont="1" applyFill="1" applyBorder="1" applyAlignment="1"/>
    <xf numFmtId="177" fontId="9" fillId="0" borderId="6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9" fillId="0" borderId="6" xfId="0" applyFont="1" applyFill="1" applyBorder="1" applyAlignment="1"/>
    <xf numFmtId="176" fontId="9" fillId="0" borderId="6" xfId="0" applyNumberFormat="1" applyFont="1" applyFill="1" applyBorder="1" applyAlignment="1"/>
    <xf numFmtId="43" fontId="9" fillId="0" borderId="6" xfId="1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8" fontId="9" fillId="0" borderId="5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43" fontId="9" fillId="0" borderId="5" xfId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18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44" fontId="6" fillId="0" borderId="2" xfId="2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43" fontId="9" fillId="0" borderId="1" xfId="1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/>
    <xf numFmtId="0" fontId="13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1" applyFont="1" applyFill="1" applyBorder="1" applyAlignment="1"/>
    <xf numFmtId="180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9" fontId="8" fillId="0" borderId="6" xfId="0" applyNumberFormat="1" applyFont="1" applyFill="1" applyBorder="1" applyAlignment="1">
      <alignment horizontal="center"/>
    </xf>
    <xf numFmtId="178" fontId="9" fillId="0" borderId="6" xfId="0" applyNumberFormat="1" applyFont="1" applyFill="1" applyBorder="1" applyAlignment="1"/>
    <xf numFmtId="177" fontId="22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/>
    <xf numFmtId="0" fontId="18" fillId="2" borderId="6" xfId="0" applyFont="1" applyFill="1" applyBorder="1" applyAlignment="1"/>
    <xf numFmtId="0" fontId="17" fillId="2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43" fontId="24" fillId="0" borderId="6" xfId="1" applyFont="1" applyFill="1" applyBorder="1" applyAlignment="1">
      <alignment horizontal="left"/>
    </xf>
    <xf numFmtId="177" fontId="9" fillId="0" borderId="0" xfId="1" applyNumberFormat="1" applyFont="1" applyFill="1" applyBorder="1" applyAlignment="1"/>
    <xf numFmtId="177" fontId="9" fillId="0" borderId="1" xfId="1" applyNumberFormat="1" applyFont="1" applyFill="1" applyBorder="1" applyAlignment="1"/>
    <xf numFmtId="4" fontId="9" fillId="0" borderId="1" xfId="1" applyNumberFormat="1" applyFont="1" applyFill="1" applyBorder="1" applyAlignment="1">
      <alignment horizontal="right"/>
    </xf>
    <xf numFmtId="178" fontId="13" fillId="0" borderId="6" xfId="0" applyNumberFormat="1" applyFont="1" applyFill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176" fontId="9" fillId="0" borderId="0" xfId="0" applyNumberFormat="1" applyFont="1" applyFill="1" applyBorder="1" applyAlignment="1"/>
    <xf numFmtId="176" fontId="9" fillId="0" borderId="0" xfId="0" applyNumberFormat="1" applyFont="1" applyFill="1" applyBorder="1" applyAlignment="1">
      <alignment horizontal="center"/>
    </xf>
    <xf numFmtId="181" fontId="10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3" fontId="9" fillId="0" borderId="5" xfId="1" applyFont="1" applyFill="1" applyBorder="1" applyAlignment="1">
      <alignment horizontal="left"/>
    </xf>
    <xf numFmtId="43" fontId="9" fillId="0" borderId="1" xfId="1" applyFont="1" applyFill="1" applyBorder="1" applyAlignment="1">
      <alignment horizontal="left"/>
    </xf>
    <xf numFmtId="43" fontId="9" fillId="0" borderId="1" xfId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4" fontId="9" fillId="0" borderId="5" xfId="1" applyNumberFormat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31" fillId="0" borderId="0" xfId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3" fontId="9" fillId="0" borderId="6" xfId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177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3" fontId="9" fillId="0" borderId="11" xfId="1" applyFont="1" applyFill="1" applyBorder="1" applyAlignment="1">
      <alignment horizontal="left"/>
    </xf>
    <xf numFmtId="43" fontId="9" fillId="0" borderId="2" xfId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/>
    </xf>
    <xf numFmtId="43" fontId="9" fillId="0" borderId="2" xfId="1" applyFont="1" applyFill="1" applyBorder="1" applyAlignment="1"/>
    <xf numFmtId="4" fontId="9" fillId="0" borderId="2" xfId="1" applyNumberFormat="1" applyFont="1" applyFill="1" applyBorder="1" applyAlignment="1">
      <alignment horizontal="right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3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65"/>
    <col min="6" max="6" width="14.4285714285714" style="166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5"/>
      <c r="Q1" s="45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5"/>
      <c r="Q2" s="45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5"/>
      <c r="Q3" s="45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5"/>
      <c r="Q4" s="45"/>
    </row>
    <row r="5" s="1" customFormat="1" customHeight="1" spans="1:17">
      <c r="A5" s="6" t="s">
        <v>3</v>
      </c>
      <c r="B5" s="6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5"/>
      <c r="Q5" s="45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2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5"/>
    </row>
    <row r="7" s="1" customFormat="1" customHeight="1" spans="1:17">
      <c r="A7" s="14"/>
      <c r="B7" s="14"/>
      <c r="C7" s="14"/>
      <c r="D7" s="71"/>
      <c r="E7" s="167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5"/>
    </row>
    <row r="8" s="1" customFormat="1" customHeight="1" spans="1:17">
      <c r="A8" s="27">
        <v>45509</v>
      </c>
      <c r="B8" s="27">
        <v>45509</v>
      </c>
      <c r="C8" s="18" t="s">
        <v>21</v>
      </c>
      <c r="D8" s="19" t="s">
        <v>22</v>
      </c>
      <c r="E8" s="28">
        <v>45509</v>
      </c>
      <c r="F8" s="125">
        <v>5626</v>
      </c>
      <c r="G8" s="32"/>
      <c r="H8" s="32"/>
      <c r="I8" s="32"/>
      <c r="J8" s="32">
        <v>2640</v>
      </c>
      <c r="K8" s="32"/>
      <c r="L8" s="26"/>
      <c r="M8" s="26"/>
      <c r="N8" s="58">
        <f>G8+H8+I8+J8+K8+L8+M8</f>
        <v>2640</v>
      </c>
      <c r="O8" s="27"/>
      <c r="P8" s="34"/>
      <c r="Q8" s="45"/>
    </row>
    <row r="9" s="1" customFormat="1" customHeight="1" spans="1:17">
      <c r="A9" s="27">
        <v>45511</v>
      </c>
      <c r="B9" s="27">
        <v>45511</v>
      </c>
      <c r="C9" s="18" t="s">
        <v>23</v>
      </c>
      <c r="D9" s="19" t="s">
        <v>24</v>
      </c>
      <c r="E9" s="168">
        <v>45511</v>
      </c>
      <c r="F9" s="21">
        <v>5627</v>
      </c>
      <c r="G9" s="32"/>
      <c r="H9" s="32"/>
      <c r="I9" s="32"/>
      <c r="J9" s="32">
        <v>572</v>
      </c>
      <c r="K9" s="32"/>
      <c r="L9" s="32"/>
      <c r="M9" s="32"/>
      <c r="N9" s="58">
        <f t="shared" ref="N9:N24" si="0">G9+H9+I9+J9+K9+L9+M9</f>
        <v>572</v>
      </c>
      <c r="O9" s="27"/>
      <c r="P9" s="34"/>
      <c r="Q9" s="45"/>
    </row>
    <row r="10" s="1" customFormat="1" customHeight="1" spans="1:17">
      <c r="A10" s="27">
        <v>45511</v>
      </c>
      <c r="B10" s="27">
        <v>45511</v>
      </c>
      <c r="C10" s="18" t="s">
        <v>25</v>
      </c>
      <c r="D10" s="19" t="s">
        <v>26</v>
      </c>
      <c r="E10" s="168">
        <v>45511</v>
      </c>
      <c r="F10" s="21">
        <v>5628</v>
      </c>
      <c r="G10" s="32"/>
      <c r="H10" s="32"/>
      <c r="I10" s="32"/>
      <c r="J10" s="32">
        <v>1320</v>
      </c>
      <c r="K10" s="32"/>
      <c r="L10" s="32"/>
      <c r="M10" s="32"/>
      <c r="N10" s="58">
        <f t="shared" si="0"/>
        <v>1320</v>
      </c>
      <c r="O10" s="27"/>
      <c r="P10" s="34"/>
      <c r="Q10" s="45"/>
    </row>
    <row r="11" s="1" customFormat="1" customHeight="1" spans="1:17">
      <c r="A11" s="27">
        <v>45513</v>
      </c>
      <c r="B11" s="27">
        <v>45513</v>
      </c>
      <c r="C11" s="18" t="s">
        <v>27</v>
      </c>
      <c r="D11" s="19" t="s">
        <v>28</v>
      </c>
      <c r="E11" s="168">
        <v>45513</v>
      </c>
      <c r="F11" s="21">
        <v>5629</v>
      </c>
      <c r="G11" s="32"/>
      <c r="H11" s="32"/>
      <c r="I11" s="32"/>
      <c r="J11" s="32">
        <v>1100</v>
      </c>
      <c r="K11" s="32"/>
      <c r="L11" s="32"/>
      <c r="M11" s="32"/>
      <c r="N11" s="58">
        <f t="shared" si="0"/>
        <v>1100</v>
      </c>
      <c r="O11" s="27"/>
      <c r="P11" s="34"/>
      <c r="Q11" s="45"/>
    </row>
    <row r="12" s="1" customFormat="1" customHeight="1" spans="1:17">
      <c r="A12" s="27">
        <v>45514</v>
      </c>
      <c r="B12" s="27">
        <v>45514</v>
      </c>
      <c r="C12" s="18" t="s">
        <v>29</v>
      </c>
      <c r="D12" s="19" t="s">
        <v>30</v>
      </c>
      <c r="E12" s="168">
        <v>45514</v>
      </c>
      <c r="F12" s="21">
        <v>5630</v>
      </c>
      <c r="G12" s="32"/>
      <c r="H12" s="32"/>
      <c r="I12" s="32"/>
      <c r="J12" s="32">
        <v>5280</v>
      </c>
      <c r="K12" s="32"/>
      <c r="L12" s="32"/>
      <c r="M12" s="32"/>
      <c r="N12" s="58">
        <f t="shared" si="0"/>
        <v>5280</v>
      </c>
      <c r="O12" s="27"/>
      <c r="P12" s="34"/>
      <c r="Q12" s="45"/>
    </row>
    <row r="13" s="1" customFormat="1" customHeight="1" spans="1:17">
      <c r="A13" s="27">
        <v>45517</v>
      </c>
      <c r="B13" s="27">
        <v>45517</v>
      </c>
      <c r="C13" s="18" t="s">
        <v>31</v>
      </c>
      <c r="D13" s="19" t="s">
        <v>32</v>
      </c>
      <c r="E13" s="168">
        <v>45517</v>
      </c>
      <c r="F13" s="21">
        <v>5631</v>
      </c>
      <c r="G13" s="32"/>
      <c r="H13" s="32"/>
      <c r="I13" s="32"/>
      <c r="J13" s="32">
        <v>880</v>
      </c>
      <c r="K13" s="32"/>
      <c r="L13" s="32"/>
      <c r="M13" s="32"/>
      <c r="N13" s="58">
        <f t="shared" si="0"/>
        <v>880</v>
      </c>
      <c r="O13" s="27"/>
      <c r="P13" s="34"/>
      <c r="Q13" s="45"/>
    </row>
    <row r="14" s="1" customFormat="1" customHeight="1" spans="1:17">
      <c r="A14" s="27">
        <v>45518</v>
      </c>
      <c r="B14" s="27">
        <v>45518</v>
      </c>
      <c r="C14" s="18" t="s">
        <v>33</v>
      </c>
      <c r="D14" s="19" t="s">
        <v>34</v>
      </c>
      <c r="E14" s="168">
        <v>45518</v>
      </c>
      <c r="F14" s="21">
        <v>5632</v>
      </c>
      <c r="G14" s="32"/>
      <c r="H14" s="32"/>
      <c r="I14" s="32"/>
      <c r="J14" s="32">
        <v>4400</v>
      </c>
      <c r="K14" s="32"/>
      <c r="L14" s="32"/>
      <c r="M14" s="32"/>
      <c r="N14" s="58">
        <f t="shared" si="0"/>
        <v>4400</v>
      </c>
      <c r="O14" s="27"/>
      <c r="P14" s="34"/>
      <c r="Q14" s="45"/>
    </row>
    <row r="15" s="1" customFormat="1" customHeight="1" spans="1:17">
      <c r="A15" s="27">
        <v>45520</v>
      </c>
      <c r="B15" s="27">
        <v>45520</v>
      </c>
      <c r="C15" s="18" t="s">
        <v>35</v>
      </c>
      <c r="D15" s="19" t="s">
        <v>34</v>
      </c>
      <c r="E15" s="168">
        <v>45520</v>
      </c>
      <c r="F15" s="25">
        <v>5633</v>
      </c>
      <c r="G15" s="32"/>
      <c r="H15" s="32"/>
      <c r="I15" s="32"/>
      <c r="J15" s="32">
        <v>5280</v>
      </c>
      <c r="K15" s="32"/>
      <c r="L15" s="32"/>
      <c r="M15" s="32"/>
      <c r="N15" s="58">
        <f t="shared" si="0"/>
        <v>5280</v>
      </c>
      <c r="O15" s="50"/>
      <c r="P15" s="34"/>
      <c r="Q15" s="45"/>
    </row>
    <row r="16" s="1" customFormat="1" customHeight="1" spans="1:17">
      <c r="A16" s="27">
        <v>45520</v>
      </c>
      <c r="B16" s="27">
        <v>45520</v>
      </c>
      <c r="C16" s="18" t="s">
        <v>36</v>
      </c>
      <c r="D16" s="19" t="s">
        <v>22</v>
      </c>
      <c r="E16" s="30">
        <v>45520</v>
      </c>
      <c r="F16" s="25">
        <v>5634</v>
      </c>
      <c r="G16" s="32"/>
      <c r="H16" s="32"/>
      <c r="I16" s="32"/>
      <c r="J16" s="32">
        <v>1320</v>
      </c>
      <c r="K16" s="32"/>
      <c r="L16" s="32"/>
      <c r="M16" s="32"/>
      <c r="N16" s="58">
        <f t="shared" si="0"/>
        <v>1320</v>
      </c>
      <c r="O16" s="54"/>
      <c r="P16" s="34"/>
      <c r="Q16" s="45"/>
    </row>
    <row r="17" s="1" customFormat="1" customHeight="1" spans="1:17">
      <c r="A17" s="27">
        <v>45523</v>
      </c>
      <c r="B17" s="27">
        <v>45523</v>
      </c>
      <c r="C17" s="18" t="s">
        <v>37</v>
      </c>
      <c r="D17" s="19" t="s">
        <v>38</v>
      </c>
      <c r="E17" s="30">
        <v>45523</v>
      </c>
      <c r="F17" s="25">
        <v>5635</v>
      </c>
      <c r="G17" s="32"/>
      <c r="H17" s="32"/>
      <c r="I17" s="32"/>
      <c r="J17" s="32">
        <v>8800</v>
      </c>
      <c r="K17" s="32"/>
      <c r="L17" s="32"/>
      <c r="M17" s="32"/>
      <c r="N17" s="58">
        <f t="shared" si="0"/>
        <v>8800</v>
      </c>
      <c r="O17" s="28"/>
      <c r="P17" s="34"/>
      <c r="Q17" s="45"/>
    </row>
    <row r="18" s="1" customFormat="1" customHeight="1" spans="1:17">
      <c r="A18" s="27">
        <v>45528</v>
      </c>
      <c r="B18" s="27">
        <v>45528</v>
      </c>
      <c r="C18" s="18" t="s">
        <v>39</v>
      </c>
      <c r="D18" s="19" t="s">
        <v>34</v>
      </c>
      <c r="E18" s="30">
        <v>45528</v>
      </c>
      <c r="F18" s="25">
        <v>5637</v>
      </c>
      <c r="G18" s="32"/>
      <c r="H18" s="32"/>
      <c r="I18" s="32"/>
      <c r="J18" s="32">
        <v>18480</v>
      </c>
      <c r="K18" s="32"/>
      <c r="L18" s="32"/>
      <c r="M18" s="32"/>
      <c r="N18" s="58">
        <f t="shared" si="0"/>
        <v>18480</v>
      </c>
      <c r="O18" s="54"/>
      <c r="P18" s="34"/>
      <c r="Q18" s="45"/>
    </row>
    <row r="19" s="1" customFormat="1" customHeight="1" spans="1:17">
      <c r="A19" s="27">
        <v>45528</v>
      </c>
      <c r="B19" s="27">
        <v>45528</v>
      </c>
      <c r="C19" s="18" t="s">
        <v>40</v>
      </c>
      <c r="D19" s="19" t="s">
        <v>34</v>
      </c>
      <c r="E19" s="30">
        <v>45528</v>
      </c>
      <c r="F19" s="25">
        <v>5638</v>
      </c>
      <c r="G19" s="32"/>
      <c r="H19" s="32"/>
      <c r="I19" s="32"/>
      <c r="J19" s="32">
        <v>4400</v>
      </c>
      <c r="K19" s="32"/>
      <c r="L19" s="32"/>
      <c r="M19" s="32"/>
      <c r="N19" s="58">
        <f t="shared" si="0"/>
        <v>4400</v>
      </c>
      <c r="O19" s="54"/>
      <c r="P19" s="34"/>
      <c r="Q19" s="45"/>
    </row>
    <row r="20" s="1" customFormat="1" customHeight="1" spans="1:17">
      <c r="A20" s="27">
        <v>45532</v>
      </c>
      <c r="B20" s="27">
        <v>45532</v>
      </c>
      <c r="C20" s="18" t="s">
        <v>41</v>
      </c>
      <c r="D20" s="19" t="s">
        <v>22</v>
      </c>
      <c r="E20" s="30">
        <v>45532</v>
      </c>
      <c r="F20" s="25" t="s">
        <v>42</v>
      </c>
      <c r="G20" s="32"/>
      <c r="H20" s="32"/>
      <c r="I20" s="32"/>
      <c r="J20" s="32">
        <v>4560</v>
      </c>
      <c r="K20" s="32"/>
      <c r="L20" s="32"/>
      <c r="M20" s="32"/>
      <c r="N20" s="58">
        <f t="shared" si="0"/>
        <v>4560</v>
      </c>
      <c r="O20" s="54"/>
      <c r="P20" s="34"/>
      <c r="Q20" s="45"/>
    </row>
    <row r="21" s="1" customFormat="1" customHeight="1" spans="1:17">
      <c r="A21" s="27">
        <v>45534</v>
      </c>
      <c r="B21" s="27">
        <v>45534</v>
      </c>
      <c r="C21" s="18" t="s">
        <v>43</v>
      </c>
      <c r="D21" s="19" t="s">
        <v>34</v>
      </c>
      <c r="E21" s="30">
        <v>45534</v>
      </c>
      <c r="F21" s="25">
        <v>5642</v>
      </c>
      <c r="G21" s="32"/>
      <c r="H21" s="32"/>
      <c r="I21" s="32"/>
      <c r="J21" s="32">
        <v>5040</v>
      </c>
      <c r="K21" s="32"/>
      <c r="L21" s="32"/>
      <c r="M21" s="32"/>
      <c r="N21" s="58">
        <f t="shared" si="0"/>
        <v>5040</v>
      </c>
      <c r="O21" s="54"/>
      <c r="P21" s="34"/>
      <c r="Q21" s="45"/>
    </row>
    <row r="22" s="1" customFormat="1" customHeight="1" spans="1:17">
      <c r="A22" s="27">
        <v>45547</v>
      </c>
      <c r="B22" s="27">
        <v>45547</v>
      </c>
      <c r="C22" s="18" t="s">
        <v>44</v>
      </c>
      <c r="D22" s="19" t="s">
        <v>45</v>
      </c>
      <c r="E22" s="30">
        <v>45505</v>
      </c>
      <c r="F22" s="25">
        <v>5625</v>
      </c>
      <c r="G22" s="32"/>
      <c r="H22" s="32"/>
      <c r="I22" s="32"/>
      <c r="J22" s="32">
        <v>1100</v>
      </c>
      <c r="K22" s="32"/>
      <c r="L22" s="32"/>
      <c r="M22" s="32"/>
      <c r="N22" s="58">
        <f t="shared" si="0"/>
        <v>1100</v>
      </c>
      <c r="O22" s="54"/>
      <c r="P22" s="34"/>
      <c r="Q22" s="45"/>
    </row>
    <row r="23" s="1" customFormat="1" customHeight="1" spans="1:17">
      <c r="A23" s="33" t="s">
        <v>46</v>
      </c>
      <c r="B23" s="78"/>
      <c r="C23" s="79"/>
      <c r="D23" s="80"/>
      <c r="E23" s="169"/>
      <c r="F23" s="25" t="s">
        <v>47</v>
      </c>
      <c r="G23" s="82">
        <f>SUM(G8:G22)</f>
        <v>0</v>
      </c>
      <c r="H23" s="82">
        <f t="shared" ref="H23:N23" si="1">SUM(H8:H22)</f>
        <v>0</v>
      </c>
      <c r="I23" s="82">
        <f t="shared" si="1"/>
        <v>0</v>
      </c>
      <c r="J23" s="82">
        <f t="shared" si="1"/>
        <v>65172</v>
      </c>
      <c r="K23" s="82">
        <f t="shared" si="1"/>
        <v>0</v>
      </c>
      <c r="L23" s="82">
        <f t="shared" si="1"/>
        <v>0</v>
      </c>
      <c r="M23" s="82">
        <f t="shared" si="1"/>
        <v>0</v>
      </c>
      <c r="N23" s="82">
        <f t="shared" si="1"/>
        <v>65172</v>
      </c>
      <c r="O23" s="91"/>
      <c r="P23" s="34"/>
      <c r="Q23" s="45"/>
    </row>
    <row r="24" s="1" customFormat="1" customHeight="1" spans="1:17">
      <c r="A24" s="83"/>
      <c r="B24" s="83"/>
      <c r="C24" s="84"/>
      <c r="D24" s="85"/>
      <c r="E24" s="170"/>
      <c r="F24" s="171"/>
      <c r="G24" s="87"/>
      <c r="H24" s="87"/>
      <c r="I24" s="87"/>
      <c r="J24" s="87"/>
      <c r="K24" s="87"/>
      <c r="L24" s="87"/>
      <c r="M24" s="87"/>
      <c r="N24" s="87"/>
      <c r="O24" s="7"/>
      <c r="P24" s="41"/>
      <c r="Q24" s="45"/>
    </row>
    <row r="25" s="1" customFormat="1" customHeight="1" spans="1:17">
      <c r="A25" s="7" t="s">
        <v>0</v>
      </c>
      <c r="B25" s="7"/>
      <c r="C25" s="7"/>
      <c r="D25" s="7"/>
      <c r="E25" s="8"/>
      <c r="F25" s="9"/>
      <c r="G25" s="7"/>
      <c r="H25" s="7"/>
      <c r="I25" s="7"/>
      <c r="J25" s="7"/>
      <c r="K25" s="7"/>
      <c r="L25" s="7"/>
      <c r="M25" s="7"/>
      <c r="N25" s="7"/>
      <c r="O25" s="7"/>
      <c r="P25" s="41"/>
      <c r="Q25" s="45"/>
    </row>
    <row r="26" s="1" customFormat="1" customHeight="1" spans="1:17">
      <c r="A26" s="7" t="s">
        <v>1</v>
      </c>
      <c r="B26" s="7"/>
      <c r="C26" s="7"/>
      <c r="D26" s="7"/>
      <c r="E26" s="8"/>
      <c r="F26" s="9"/>
      <c r="G26" s="7"/>
      <c r="H26" s="7"/>
      <c r="I26" s="7"/>
      <c r="J26" s="7"/>
      <c r="K26" s="7"/>
      <c r="L26" s="7"/>
      <c r="M26" s="7"/>
      <c r="N26" s="7"/>
      <c r="O26" s="7"/>
      <c r="P26" s="41"/>
      <c r="Q26" s="45"/>
    </row>
    <row r="27" s="1" customFormat="1" customHeight="1" spans="1:17">
      <c r="A27" s="7" t="s">
        <v>2</v>
      </c>
      <c r="B27" s="7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41"/>
      <c r="Q27" s="45"/>
    </row>
    <row r="28" s="1" customFormat="1" customHeight="1" spans="1:17">
      <c r="A28" s="7"/>
      <c r="B28" s="7"/>
      <c r="C28" s="7"/>
      <c r="D28" s="7"/>
      <c r="E28" s="8"/>
      <c r="F28" s="9"/>
      <c r="G28" s="7"/>
      <c r="H28" s="7"/>
      <c r="I28" s="7"/>
      <c r="J28" s="7"/>
      <c r="K28" s="7"/>
      <c r="L28" s="7"/>
      <c r="M28" s="7"/>
      <c r="N28" s="7"/>
      <c r="O28" s="7"/>
      <c r="P28" s="41"/>
      <c r="Q28" s="45"/>
    </row>
    <row r="29" s="1" customFormat="1" customHeight="1" spans="1:17">
      <c r="A29" s="6" t="s">
        <v>48</v>
      </c>
      <c r="B29" s="6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41"/>
      <c r="Q29" s="45"/>
    </row>
    <row r="30" s="1" customFormat="1" customHeight="1" spans="1:17">
      <c r="A30" s="10" t="s">
        <v>4</v>
      </c>
      <c r="B30" s="10" t="s">
        <v>5</v>
      </c>
      <c r="C30" s="11" t="s">
        <v>6</v>
      </c>
      <c r="D30" s="11" t="s">
        <v>7</v>
      </c>
      <c r="E30" s="12" t="s">
        <v>8</v>
      </c>
      <c r="F30" s="11" t="s">
        <v>49</v>
      </c>
      <c r="G30" s="11" t="s">
        <v>10</v>
      </c>
      <c r="H30" s="13" t="s">
        <v>11</v>
      </c>
      <c r="I30" s="13"/>
      <c r="J30" s="11" t="s">
        <v>12</v>
      </c>
      <c r="K30" s="11" t="s">
        <v>13</v>
      </c>
      <c r="L30" s="42" t="s">
        <v>14</v>
      </c>
      <c r="M30" s="42"/>
      <c r="N30" s="11" t="s">
        <v>15</v>
      </c>
      <c r="O30" s="11" t="s">
        <v>16</v>
      </c>
      <c r="P30" s="11" t="s">
        <v>50</v>
      </c>
      <c r="Q30" s="11" t="s">
        <v>51</v>
      </c>
    </row>
    <row r="31" s="1" customFormat="1" customHeight="1" spans="1:17">
      <c r="A31" s="10"/>
      <c r="B31" s="10"/>
      <c r="C31" s="14"/>
      <c r="D31" s="14"/>
      <c r="E31" s="15" t="s">
        <v>18</v>
      </c>
      <c r="F31" s="14"/>
      <c r="G31" s="14"/>
      <c r="H31" s="16" t="s">
        <v>19</v>
      </c>
      <c r="I31" s="16" t="s">
        <v>20</v>
      </c>
      <c r="J31" s="14"/>
      <c r="K31" s="14"/>
      <c r="L31" s="16" t="s">
        <v>19</v>
      </c>
      <c r="M31" s="16" t="s">
        <v>20</v>
      </c>
      <c r="N31" s="14"/>
      <c r="O31" s="14"/>
      <c r="P31" s="14"/>
      <c r="Q31" s="14"/>
    </row>
    <row r="32" s="1" customFormat="1" customHeight="1" spans="1:17">
      <c r="A32" s="17">
        <v>45509</v>
      </c>
      <c r="B32" s="17">
        <v>45509</v>
      </c>
      <c r="C32" s="18" t="s">
        <v>52</v>
      </c>
      <c r="D32" s="19" t="s">
        <v>53</v>
      </c>
      <c r="E32" s="20">
        <v>45509</v>
      </c>
      <c r="F32" s="21">
        <v>45991</v>
      </c>
      <c r="G32" s="22"/>
      <c r="H32" s="22"/>
      <c r="I32" s="22"/>
      <c r="J32" s="22">
        <v>1760</v>
      </c>
      <c r="K32" s="22"/>
      <c r="L32" s="22"/>
      <c r="M32" s="22"/>
      <c r="N32" s="22">
        <f>G32+H32+I32+J32+K32+L32+M32</f>
        <v>1760</v>
      </c>
      <c r="O32" s="43"/>
      <c r="P32" s="34"/>
      <c r="Q32" s="17"/>
    </row>
    <row r="33" s="1" customFormat="1" customHeight="1" spans="1:17">
      <c r="A33" s="17">
        <v>45512</v>
      </c>
      <c r="B33" s="17">
        <v>45512</v>
      </c>
      <c r="C33" s="18" t="s">
        <v>54</v>
      </c>
      <c r="D33" s="19" t="s">
        <v>55</v>
      </c>
      <c r="E33" s="20">
        <v>45512</v>
      </c>
      <c r="F33" s="21">
        <v>45994</v>
      </c>
      <c r="G33" s="22"/>
      <c r="H33" s="22"/>
      <c r="I33" s="22"/>
      <c r="J33" s="22">
        <v>5280</v>
      </c>
      <c r="K33" s="22"/>
      <c r="L33" s="22"/>
      <c r="M33" s="22"/>
      <c r="N33" s="22">
        <f t="shared" ref="N33:N52" si="2">G33+H33+I33+J33+K33+L33+M33</f>
        <v>5280</v>
      </c>
      <c r="O33" s="43"/>
      <c r="P33" s="34"/>
      <c r="Q33" s="17"/>
    </row>
    <row r="34" s="1" customFormat="1" customHeight="1" spans="1:17">
      <c r="A34" s="17">
        <v>45513</v>
      </c>
      <c r="B34" s="17">
        <v>45513</v>
      </c>
      <c r="C34" s="18" t="s">
        <v>56</v>
      </c>
      <c r="D34" s="19" t="s">
        <v>57</v>
      </c>
      <c r="E34" s="20"/>
      <c r="F34" s="21"/>
      <c r="G34" s="22"/>
      <c r="H34" s="22"/>
      <c r="I34" s="22"/>
      <c r="J34" s="22">
        <v>10000</v>
      </c>
      <c r="K34" s="22"/>
      <c r="L34" s="22"/>
      <c r="M34" s="22"/>
      <c r="N34" s="22">
        <f t="shared" si="2"/>
        <v>10000</v>
      </c>
      <c r="O34" s="43"/>
      <c r="P34" s="34" t="s">
        <v>58</v>
      </c>
      <c r="Q34" s="17"/>
    </row>
    <row r="35" s="1" customFormat="1" customHeight="1" spans="1:17">
      <c r="A35" s="17">
        <v>45513</v>
      </c>
      <c r="B35" s="17">
        <v>45513</v>
      </c>
      <c r="C35" s="18" t="s">
        <v>59</v>
      </c>
      <c r="D35" s="19" t="s">
        <v>57</v>
      </c>
      <c r="E35" s="20"/>
      <c r="F35" s="21"/>
      <c r="G35" s="22"/>
      <c r="H35" s="22"/>
      <c r="I35" s="22"/>
      <c r="J35" s="22"/>
      <c r="K35" s="22">
        <v>3600</v>
      </c>
      <c r="L35" s="22"/>
      <c r="M35" s="22"/>
      <c r="N35" s="22">
        <f t="shared" si="2"/>
        <v>3600</v>
      </c>
      <c r="O35" s="43"/>
      <c r="P35" s="34" t="s">
        <v>58</v>
      </c>
      <c r="Q35" s="17"/>
    </row>
    <row r="36" s="1" customFormat="1" customHeight="1" spans="1:17">
      <c r="A36" s="17">
        <v>45514</v>
      </c>
      <c r="B36" s="17">
        <v>45514</v>
      </c>
      <c r="C36" s="18" t="s">
        <v>60</v>
      </c>
      <c r="D36" s="19" t="s">
        <v>57</v>
      </c>
      <c r="E36" s="20"/>
      <c r="F36" s="21"/>
      <c r="G36" s="22"/>
      <c r="H36" s="22"/>
      <c r="I36" s="22"/>
      <c r="J36" s="22">
        <v>2880</v>
      </c>
      <c r="K36" s="22"/>
      <c r="L36" s="22"/>
      <c r="M36" s="22"/>
      <c r="N36" s="22">
        <f t="shared" si="2"/>
        <v>2880</v>
      </c>
      <c r="O36" s="43"/>
      <c r="P36" s="34" t="s">
        <v>58</v>
      </c>
      <c r="Q36" s="17"/>
    </row>
    <row r="37" s="1" customFormat="1" customHeight="1" spans="1:17">
      <c r="A37" s="17">
        <v>45517</v>
      </c>
      <c r="B37" s="17">
        <v>45517</v>
      </c>
      <c r="C37" s="18" t="s">
        <v>61</v>
      </c>
      <c r="D37" s="19" t="s">
        <v>53</v>
      </c>
      <c r="E37" s="20">
        <v>45517</v>
      </c>
      <c r="F37" s="21">
        <v>45996</v>
      </c>
      <c r="G37" s="22"/>
      <c r="H37" s="22"/>
      <c r="I37" s="22"/>
      <c r="J37" s="22">
        <v>440</v>
      </c>
      <c r="K37" s="22"/>
      <c r="L37" s="22"/>
      <c r="M37" s="22"/>
      <c r="N37" s="22">
        <f t="shared" si="2"/>
        <v>440</v>
      </c>
      <c r="O37" s="43"/>
      <c r="P37" s="34"/>
      <c r="Q37" s="17"/>
    </row>
    <row r="38" s="1" customFormat="1" customHeight="1" spans="1:17">
      <c r="A38" s="17">
        <v>45517</v>
      </c>
      <c r="B38" s="17">
        <v>45517</v>
      </c>
      <c r="C38" s="18" t="s">
        <v>62</v>
      </c>
      <c r="D38" s="19" t="s">
        <v>57</v>
      </c>
      <c r="E38" s="20"/>
      <c r="F38" s="21"/>
      <c r="G38" s="22"/>
      <c r="H38" s="22"/>
      <c r="I38" s="22"/>
      <c r="J38" s="22">
        <v>4400</v>
      </c>
      <c r="K38" s="22"/>
      <c r="L38" s="22"/>
      <c r="M38" s="22"/>
      <c r="N38" s="22">
        <f t="shared" si="2"/>
        <v>4400</v>
      </c>
      <c r="O38" s="43"/>
      <c r="P38" s="34" t="s">
        <v>58</v>
      </c>
      <c r="Q38" s="17"/>
    </row>
    <row r="39" s="1" customFormat="1" customHeight="1" spans="1:17">
      <c r="A39" s="23">
        <v>45518</v>
      </c>
      <c r="B39" s="23">
        <v>45518</v>
      </c>
      <c r="C39" s="18" t="s">
        <v>63</v>
      </c>
      <c r="D39" s="19" t="s">
        <v>57</v>
      </c>
      <c r="E39" s="24"/>
      <c r="F39" s="25"/>
      <c r="G39" s="26"/>
      <c r="H39" s="26"/>
      <c r="I39" s="26"/>
      <c r="J39" s="26">
        <v>792</v>
      </c>
      <c r="K39" s="26"/>
      <c r="L39" s="26"/>
      <c r="M39" s="26"/>
      <c r="N39" s="22">
        <f t="shared" si="2"/>
        <v>792</v>
      </c>
      <c r="O39" s="43"/>
      <c r="P39" s="34"/>
      <c r="Q39" s="46"/>
    </row>
    <row r="40" s="1" customFormat="1" customHeight="1" spans="1:17">
      <c r="A40" s="27">
        <v>45518</v>
      </c>
      <c r="B40" s="28">
        <v>45518</v>
      </c>
      <c r="C40" s="18" t="s">
        <v>64</v>
      </c>
      <c r="D40" s="29" t="s">
        <v>55</v>
      </c>
      <c r="E40" s="30">
        <v>45518</v>
      </c>
      <c r="F40" s="25">
        <v>45997</v>
      </c>
      <c r="G40" s="31"/>
      <c r="H40" s="32"/>
      <c r="I40" s="32"/>
      <c r="J40" s="32">
        <v>16104</v>
      </c>
      <c r="K40" s="32"/>
      <c r="L40" s="31"/>
      <c r="M40" s="31"/>
      <c r="N40" s="22">
        <f t="shared" si="2"/>
        <v>16104</v>
      </c>
      <c r="O40" s="27"/>
      <c r="P40" s="34"/>
      <c r="Q40" s="19"/>
    </row>
    <row r="41" s="1" customFormat="1" customHeight="1" spans="1:17">
      <c r="A41" s="28">
        <v>45523</v>
      </c>
      <c r="B41" s="28">
        <v>45523</v>
      </c>
      <c r="C41" s="18" t="s">
        <v>65</v>
      </c>
      <c r="D41" s="19" t="s">
        <v>53</v>
      </c>
      <c r="E41" s="20">
        <v>45523</v>
      </c>
      <c r="F41" s="25">
        <v>46000</v>
      </c>
      <c r="G41" s="31"/>
      <c r="H41" s="31"/>
      <c r="I41" s="31"/>
      <c r="J41" s="31">
        <v>3080</v>
      </c>
      <c r="K41" s="31"/>
      <c r="L41" s="22"/>
      <c r="M41" s="22"/>
      <c r="N41" s="22">
        <f t="shared" si="2"/>
        <v>3080</v>
      </c>
      <c r="O41" s="43"/>
      <c r="P41" s="34"/>
      <c r="Q41" s="17"/>
    </row>
    <row r="42" s="1" customFormat="1" customHeight="1" spans="1:17">
      <c r="A42" s="17">
        <v>45525</v>
      </c>
      <c r="B42" s="17">
        <v>45525</v>
      </c>
      <c r="C42" s="18" t="s">
        <v>66</v>
      </c>
      <c r="D42" s="19" t="s">
        <v>55</v>
      </c>
      <c r="E42" s="20">
        <v>45521</v>
      </c>
      <c r="F42" s="25">
        <v>45999</v>
      </c>
      <c r="G42" s="22"/>
      <c r="H42" s="22"/>
      <c r="I42" s="22"/>
      <c r="J42" s="22">
        <v>15840</v>
      </c>
      <c r="K42" s="22"/>
      <c r="L42" s="22"/>
      <c r="M42" s="22"/>
      <c r="N42" s="22">
        <f t="shared" si="2"/>
        <v>15840</v>
      </c>
      <c r="O42" s="43"/>
      <c r="P42" s="34"/>
      <c r="Q42" s="17"/>
    </row>
    <row r="43" s="1" customFormat="1" customHeight="1" spans="1:17">
      <c r="A43" s="17">
        <v>45528</v>
      </c>
      <c r="B43" s="17">
        <v>45528</v>
      </c>
      <c r="C43" s="18" t="s">
        <v>67</v>
      </c>
      <c r="D43" s="19" t="s">
        <v>55</v>
      </c>
      <c r="E43" s="20">
        <v>45528</v>
      </c>
      <c r="F43" s="25">
        <v>41852</v>
      </c>
      <c r="G43" s="22"/>
      <c r="H43" s="22"/>
      <c r="I43" s="22"/>
      <c r="J43" s="22">
        <v>5720</v>
      </c>
      <c r="K43" s="22"/>
      <c r="L43" s="22"/>
      <c r="M43" s="22"/>
      <c r="N43" s="22">
        <f t="shared" si="2"/>
        <v>5720</v>
      </c>
      <c r="O43" s="43"/>
      <c r="P43" s="34"/>
      <c r="Q43" s="17"/>
    </row>
    <row r="44" s="1" customFormat="1" customHeight="1" spans="1:17">
      <c r="A44" s="17">
        <v>45532</v>
      </c>
      <c r="B44" s="17">
        <v>45532</v>
      </c>
      <c r="C44" s="18" t="s">
        <v>68</v>
      </c>
      <c r="D44" s="19" t="s">
        <v>55</v>
      </c>
      <c r="E44" s="20">
        <v>45532</v>
      </c>
      <c r="F44" s="25">
        <v>41853</v>
      </c>
      <c r="G44" s="22"/>
      <c r="H44" s="22"/>
      <c r="I44" s="22"/>
      <c r="J44" s="22"/>
      <c r="K44" s="22">
        <v>47000</v>
      </c>
      <c r="L44" s="22"/>
      <c r="M44" s="22"/>
      <c r="N44" s="22">
        <f t="shared" si="2"/>
        <v>47000</v>
      </c>
      <c r="O44" s="43"/>
      <c r="P44" s="34"/>
      <c r="Q44" s="17"/>
    </row>
    <row r="45" s="1" customFormat="1" customHeight="1" spans="1:17">
      <c r="A45" s="33" t="s">
        <v>15</v>
      </c>
      <c r="B45" s="19"/>
      <c r="C45" s="34"/>
      <c r="D45" s="19"/>
      <c r="E45" s="20"/>
      <c r="F45" s="25"/>
      <c r="G45" s="35">
        <f>SUM(G32:G44)</f>
        <v>0</v>
      </c>
      <c r="H45" s="35">
        <f t="shared" ref="H45:N45" si="3">SUM(H32:H44)</f>
        <v>0</v>
      </c>
      <c r="I45" s="35">
        <f t="shared" si="3"/>
        <v>0</v>
      </c>
      <c r="J45" s="35">
        <f t="shared" si="3"/>
        <v>66296</v>
      </c>
      <c r="K45" s="35">
        <f t="shared" si="3"/>
        <v>50600</v>
      </c>
      <c r="L45" s="35">
        <f t="shared" si="3"/>
        <v>0</v>
      </c>
      <c r="M45" s="35">
        <f t="shared" si="3"/>
        <v>0</v>
      </c>
      <c r="N45" s="35">
        <f t="shared" si="3"/>
        <v>116896</v>
      </c>
      <c r="O45" s="43"/>
      <c r="P45" s="34"/>
      <c r="Q45" s="17"/>
    </row>
    <row r="46" s="1" customFormat="1" customHeight="1" spans="1:17">
      <c r="A46" s="85" t="s">
        <v>69</v>
      </c>
      <c r="B46" s="33"/>
      <c r="C46" s="92"/>
      <c r="D46" s="33"/>
      <c r="E46" s="172"/>
      <c r="F46" s="21"/>
      <c r="G46" s="93">
        <f>G23+G45</f>
        <v>0</v>
      </c>
      <c r="H46" s="93">
        <f t="shared" ref="G46:N46" si="4">H23+H45</f>
        <v>0</v>
      </c>
      <c r="I46" s="93">
        <f t="shared" si="4"/>
        <v>0</v>
      </c>
      <c r="J46" s="93">
        <f t="shared" si="4"/>
        <v>131468</v>
      </c>
      <c r="K46" s="93">
        <f t="shared" si="4"/>
        <v>50600</v>
      </c>
      <c r="L46" s="93">
        <f t="shared" si="4"/>
        <v>0</v>
      </c>
      <c r="M46" s="93">
        <f t="shared" si="4"/>
        <v>0</v>
      </c>
      <c r="N46" s="93">
        <f t="shared" si="4"/>
        <v>182068</v>
      </c>
      <c r="O46" s="43"/>
      <c r="P46" s="34"/>
      <c r="Q46" s="17"/>
    </row>
    <row r="47" s="1" customFormat="1" customHeight="1" spans="1:17">
      <c r="A47" s="85"/>
      <c r="B47" s="94"/>
      <c r="C47" s="95"/>
      <c r="D47" s="94"/>
      <c r="E47" s="8"/>
      <c r="F47" s="9"/>
      <c r="G47" s="97"/>
      <c r="H47" s="97"/>
      <c r="I47" s="97"/>
      <c r="J47" s="97"/>
      <c r="K47" s="97"/>
      <c r="L47" s="97"/>
      <c r="M47" s="97"/>
      <c r="N47" s="97"/>
      <c r="O47" s="117"/>
      <c r="P47" s="41"/>
      <c r="Q47" s="122"/>
    </row>
    <row r="48" s="1" customFormat="1" customHeight="1" spans="1:17">
      <c r="A48" s="98"/>
      <c r="B48" s="98"/>
      <c r="C48" s="99"/>
      <c r="D48" s="100"/>
      <c r="E48" s="173"/>
      <c r="F48" s="174"/>
      <c r="G48" s="101"/>
      <c r="H48" s="101"/>
      <c r="I48" s="45"/>
      <c r="J48" s="45"/>
      <c r="K48" s="45"/>
      <c r="L48" s="45"/>
      <c r="M48" s="45"/>
      <c r="N48" s="45"/>
      <c r="O48" s="45"/>
      <c r="P48" s="41"/>
      <c r="Q48" s="45"/>
    </row>
    <row r="49" s="1" customFormat="1" customHeight="1" spans="1:17">
      <c r="A49" s="98"/>
      <c r="B49" s="98"/>
      <c r="C49" s="99"/>
      <c r="D49" s="100"/>
      <c r="E49" s="173"/>
      <c r="F49" s="174"/>
      <c r="G49" s="101"/>
      <c r="H49" s="101"/>
      <c r="I49" s="45"/>
      <c r="J49" s="45"/>
      <c r="K49" s="45"/>
      <c r="L49" s="45"/>
      <c r="M49" s="45"/>
      <c r="N49" s="45"/>
      <c r="O49" s="45"/>
      <c r="P49" s="41"/>
      <c r="Q49" s="45"/>
    </row>
    <row r="50" s="1" customFormat="1" customHeight="1" spans="1:17">
      <c r="A50" s="45"/>
      <c r="B50" s="45"/>
      <c r="C50" s="45"/>
      <c r="D50" s="45"/>
      <c r="E50" s="175"/>
      <c r="F50" s="171"/>
      <c r="G50" s="45"/>
      <c r="H50" s="45"/>
      <c r="I50" s="45"/>
      <c r="J50" s="45"/>
      <c r="K50" s="45"/>
      <c r="L50" s="45"/>
      <c r="M50" s="45"/>
      <c r="N50" s="45"/>
      <c r="O50" s="45"/>
      <c r="P50" s="41"/>
      <c r="Q50" s="45"/>
    </row>
    <row r="51" s="1" customFormat="1" customHeight="1" spans="1:17">
      <c r="A51" s="7" t="s">
        <v>0</v>
      </c>
      <c r="B51" s="7"/>
      <c r="C51" s="7"/>
      <c r="D51" s="7"/>
      <c r="E51" s="8"/>
      <c r="F51" s="9"/>
      <c r="G51" s="7"/>
      <c r="H51" s="7"/>
      <c r="I51" s="7"/>
      <c r="J51" s="7"/>
      <c r="K51" s="7"/>
      <c r="L51" s="7"/>
      <c r="M51" s="7"/>
      <c r="N51" s="7"/>
      <c r="O51" s="7"/>
      <c r="P51" s="41"/>
      <c r="Q51" s="45"/>
    </row>
    <row r="52" s="1" customFormat="1" customHeight="1" spans="1:17">
      <c r="A52" s="7" t="s">
        <v>1</v>
      </c>
      <c r="B52" s="7"/>
      <c r="C52" s="7"/>
      <c r="D52" s="7"/>
      <c r="E52" s="8"/>
      <c r="F52" s="9"/>
      <c r="G52" s="7"/>
      <c r="H52" s="7"/>
      <c r="I52" s="7"/>
      <c r="J52" s="7"/>
      <c r="K52" s="7"/>
      <c r="L52" s="7"/>
      <c r="M52" s="7"/>
      <c r="N52" s="7"/>
      <c r="O52" s="7"/>
      <c r="P52" s="41"/>
      <c r="Q52" s="45"/>
    </row>
    <row r="53" s="1" customFormat="1" customHeight="1" spans="1:17">
      <c r="A53" s="7" t="s">
        <v>2</v>
      </c>
      <c r="B53" s="7"/>
      <c r="C53" s="7"/>
      <c r="D53" s="7"/>
      <c r="E53" s="8"/>
      <c r="F53" s="9"/>
      <c r="G53" s="7"/>
      <c r="H53" s="7"/>
      <c r="I53" s="7"/>
      <c r="J53" s="7"/>
      <c r="K53" s="7"/>
      <c r="L53" s="7"/>
      <c r="M53" s="7"/>
      <c r="N53" s="7"/>
      <c r="O53" s="7"/>
      <c r="P53" s="41"/>
      <c r="Q53" s="45"/>
    </row>
    <row r="54" s="1" customFormat="1" customHeight="1" spans="1:17">
      <c r="A54" s="7"/>
      <c r="B54" s="7"/>
      <c r="C54" s="7"/>
      <c r="D54" s="7"/>
      <c r="E54" s="8"/>
      <c r="F54" s="9"/>
      <c r="G54" s="7"/>
      <c r="H54" s="7"/>
      <c r="I54" s="7"/>
      <c r="J54" s="7"/>
      <c r="K54" s="7"/>
      <c r="L54" s="7"/>
      <c r="M54" s="7"/>
      <c r="N54" s="7"/>
      <c r="O54" s="7"/>
      <c r="P54" s="41"/>
      <c r="Q54" s="45"/>
    </row>
    <row r="55" s="1" customFormat="1" customHeight="1" spans="1:17">
      <c r="A55" s="103" t="s">
        <v>70</v>
      </c>
      <c r="B55" s="103"/>
      <c r="C55" s="7"/>
      <c r="D55" s="7"/>
      <c r="E55" s="8"/>
      <c r="F55" s="9"/>
      <c r="G55" s="7"/>
      <c r="H55" s="7"/>
      <c r="I55" s="7"/>
      <c r="J55" s="7"/>
      <c r="K55" s="7"/>
      <c r="L55" s="7"/>
      <c r="M55" s="7"/>
      <c r="N55" s="7"/>
      <c r="O55" s="7"/>
      <c r="P55" s="41"/>
      <c r="Q55" s="45"/>
    </row>
    <row r="56" s="1" customFormat="1" customHeight="1" spans="1:17">
      <c r="A56" s="10" t="s">
        <v>4</v>
      </c>
      <c r="B56" s="10" t="s">
        <v>5</v>
      </c>
      <c r="C56" s="11" t="s">
        <v>6</v>
      </c>
      <c r="D56" s="69" t="s">
        <v>7</v>
      </c>
      <c r="E56" s="12" t="s">
        <v>8</v>
      </c>
      <c r="F56" s="70" t="s">
        <v>9</v>
      </c>
      <c r="G56" s="11" t="s">
        <v>10</v>
      </c>
      <c r="H56" s="13" t="s">
        <v>11</v>
      </c>
      <c r="I56" s="13"/>
      <c r="J56" s="10" t="s">
        <v>12</v>
      </c>
      <c r="K56" s="11" t="s">
        <v>13</v>
      </c>
      <c r="L56" s="13" t="s">
        <v>14</v>
      </c>
      <c r="M56" s="13"/>
      <c r="N56" s="10" t="s">
        <v>15</v>
      </c>
      <c r="O56" s="11" t="s">
        <v>16</v>
      </c>
      <c r="P56" s="11" t="s">
        <v>71</v>
      </c>
      <c r="Q56" s="45"/>
    </row>
    <row r="57" s="1" customFormat="1" customHeight="1" spans="1:17">
      <c r="A57" s="10"/>
      <c r="B57" s="10"/>
      <c r="C57" s="37"/>
      <c r="D57" s="104"/>
      <c r="E57" s="167" t="s">
        <v>18</v>
      </c>
      <c r="F57" s="105"/>
      <c r="G57" s="37"/>
      <c r="H57" s="47" t="s">
        <v>19</v>
      </c>
      <c r="I57" s="47" t="s">
        <v>20</v>
      </c>
      <c r="J57" s="10"/>
      <c r="K57" s="37"/>
      <c r="L57" s="47" t="s">
        <v>19</v>
      </c>
      <c r="M57" s="47" t="s">
        <v>20</v>
      </c>
      <c r="N57" s="10"/>
      <c r="O57" s="37"/>
      <c r="P57" s="37"/>
      <c r="Q57" s="45"/>
    </row>
    <row r="58" s="1" customFormat="1" customHeight="1" spans="1:17">
      <c r="A58" s="108">
        <v>45475</v>
      </c>
      <c r="B58" s="152">
        <v>45475</v>
      </c>
      <c r="C58" s="18" t="s">
        <v>72</v>
      </c>
      <c r="D58" s="75" t="s">
        <v>55</v>
      </c>
      <c r="E58" s="30">
        <v>45505</v>
      </c>
      <c r="F58" s="21">
        <v>138466</v>
      </c>
      <c r="G58" s="137"/>
      <c r="H58" s="137"/>
      <c r="I58" s="137"/>
      <c r="J58" s="137">
        <v>5200</v>
      </c>
      <c r="K58" s="119"/>
      <c r="L58" s="136"/>
      <c r="M58" s="136"/>
      <c r="N58" s="22">
        <f>G58+H58+I58+J58+K58+L58+M58</f>
        <v>5200</v>
      </c>
      <c r="O58" s="43"/>
      <c r="P58" s="34"/>
      <c r="Q58" s="123"/>
    </row>
    <row r="59" s="1" customFormat="1" customHeight="1" spans="1:17">
      <c r="A59" s="23">
        <v>45479</v>
      </c>
      <c r="B59" s="17">
        <v>45479</v>
      </c>
      <c r="C59" s="18" t="s">
        <v>73</v>
      </c>
      <c r="D59" s="19" t="s">
        <v>24</v>
      </c>
      <c r="E59" s="20">
        <v>45509</v>
      </c>
      <c r="F59" s="133">
        <v>138482</v>
      </c>
      <c r="G59" s="26"/>
      <c r="H59" s="26"/>
      <c r="I59" s="26"/>
      <c r="J59" s="26">
        <v>10560</v>
      </c>
      <c r="K59" s="26"/>
      <c r="L59" s="22"/>
      <c r="M59" s="22"/>
      <c r="N59" s="22">
        <f t="shared" ref="N59:N90" si="5">G59+H59+I59+J59+K59+L59+M59</f>
        <v>10560</v>
      </c>
      <c r="O59" s="43"/>
      <c r="P59" s="34"/>
      <c r="Q59" s="123"/>
    </row>
    <row r="60" s="1" customFormat="1" customHeight="1" spans="1:17">
      <c r="A60" s="17">
        <v>45481</v>
      </c>
      <c r="B60" s="17">
        <v>45481</v>
      </c>
      <c r="C60" s="18" t="s">
        <v>74</v>
      </c>
      <c r="D60" s="19" t="s">
        <v>24</v>
      </c>
      <c r="E60" s="20">
        <v>45513</v>
      </c>
      <c r="F60" s="133">
        <v>138617</v>
      </c>
      <c r="G60" s="22"/>
      <c r="H60" s="22"/>
      <c r="I60" s="22"/>
      <c r="J60" s="22">
        <v>7840</v>
      </c>
      <c r="K60" s="22"/>
      <c r="L60" s="22"/>
      <c r="M60" s="22"/>
      <c r="N60" s="22">
        <f t="shared" si="5"/>
        <v>7840</v>
      </c>
      <c r="O60" s="43"/>
      <c r="P60" s="34"/>
      <c r="Q60" s="123"/>
    </row>
    <row r="61" s="1" customFormat="1" customHeight="1" spans="1:17">
      <c r="A61" s="17">
        <v>45482</v>
      </c>
      <c r="B61" s="17">
        <v>45482</v>
      </c>
      <c r="C61" s="18" t="s">
        <v>75</v>
      </c>
      <c r="D61" s="19" t="s">
        <v>53</v>
      </c>
      <c r="E61" s="20">
        <v>45513</v>
      </c>
      <c r="F61" s="133">
        <v>138616</v>
      </c>
      <c r="G61" s="22"/>
      <c r="H61" s="22"/>
      <c r="I61" s="22"/>
      <c r="J61" s="22">
        <v>3520</v>
      </c>
      <c r="K61" s="22"/>
      <c r="L61" s="22"/>
      <c r="M61" s="22"/>
      <c r="N61" s="22">
        <f t="shared" si="5"/>
        <v>3520</v>
      </c>
      <c r="O61" s="43"/>
      <c r="P61" s="34"/>
      <c r="Q61" s="123"/>
    </row>
    <row r="62" s="1" customFormat="1" customHeight="1" spans="1:17">
      <c r="A62" s="17">
        <v>45486</v>
      </c>
      <c r="B62" s="17">
        <v>45486</v>
      </c>
      <c r="C62" s="18" t="s">
        <v>76</v>
      </c>
      <c r="D62" s="19" t="s">
        <v>55</v>
      </c>
      <c r="E62" s="20">
        <v>45517</v>
      </c>
      <c r="F62" s="133">
        <v>138637</v>
      </c>
      <c r="G62" s="58"/>
      <c r="H62" s="58"/>
      <c r="I62" s="58"/>
      <c r="J62" s="26">
        <v>2310</v>
      </c>
      <c r="K62" s="58"/>
      <c r="L62" s="22"/>
      <c r="M62" s="22"/>
      <c r="N62" s="22">
        <f t="shared" si="5"/>
        <v>2310</v>
      </c>
      <c r="O62" s="43"/>
      <c r="P62" s="34"/>
      <c r="Q62" s="123"/>
    </row>
    <row r="63" s="1" customFormat="1" customHeight="1" spans="1:17">
      <c r="A63" s="152">
        <v>45486</v>
      </c>
      <c r="B63" s="152">
        <v>45486</v>
      </c>
      <c r="C63" s="18" t="s">
        <v>77</v>
      </c>
      <c r="D63" s="75" t="s">
        <v>26</v>
      </c>
      <c r="E63" s="30">
        <v>45523</v>
      </c>
      <c r="F63" s="21">
        <v>5636</v>
      </c>
      <c r="G63" s="176"/>
      <c r="H63" s="176"/>
      <c r="I63" s="176"/>
      <c r="J63" s="137"/>
      <c r="K63" s="139">
        <v>101250</v>
      </c>
      <c r="L63" s="136"/>
      <c r="M63" s="136"/>
      <c r="N63" s="22">
        <f t="shared" si="5"/>
        <v>101250</v>
      </c>
      <c r="O63" s="50"/>
      <c r="P63" s="34"/>
      <c r="Q63" s="45"/>
    </row>
    <row r="64" s="1" customFormat="1" customHeight="1" spans="1:17">
      <c r="A64" s="23">
        <v>45486</v>
      </c>
      <c r="B64" s="23">
        <v>45486</v>
      </c>
      <c r="C64" s="18" t="s">
        <v>78</v>
      </c>
      <c r="D64" s="19" t="s">
        <v>53</v>
      </c>
      <c r="E64" s="20">
        <v>45517</v>
      </c>
      <c r="F64" s="133">
        <v>138636</v>
      </c>
      <c r="G64" s="26"/>
      <c r="H64" s="26"/>
      <c r="I64" s="26"/>
      <c r="J64" s="26">
        <v>1320</v>
      </c>
      <c r="K64" s="58"/>
      <c r="L64" s="22"/>
      <c r="M64" s="22"/>
      <c r="N64" s="22">
        <f t="shared" si="5"/>
        <v>1320</v>
      </c>
      <c r="O64" s="43"/>
      <c r="P64" s="34"/>
      <c r="Q64" s="123"/>
    </row>
    <row r="65" s="1" customFormat="1" customHeight="1" spans="1:17">
      <c r="A65" s="108">
        <v>45490</v>
      </c>
      <c r="B65" s="108">
        <v>45490</v>
      </c>
      <c r="C65" s="18" t="s">
        <v>79</v>
      </c>
      <c r="D65" s="75" t="s">
        <v>24</v>
      </c>
      <c r="E65" s="30">
        <v>45520</v>
      </c>
      <c r="F65" s="21">
        <v>138661</v>
      </c>
      <c r="G65" s="136"/>
      <c r="H65" s="137"/>
      <c r="I65" s="137"/>
      <c r="J65" s="137">
        <v>5280</v>
      </c>
      <c r="K65" s="119"/>
      <c r="L65" s="137"/>
      <c r="M65" s="137"/>
      <c r="N65" s="22">
        <f t="shared" si="5"/>
        <v>5280</v>
      </c>
      <c r="O65" s="118"/>
      <c r="P65" s="34"/>
      <c r="Q65" s="123"/>
    </row>
    <row r="66" s="1" customFormat="1" customHeight="1" spans="1:17">
      <c r="A66" s="23">
        <v>45491</v>
      </c>
      <c r="B66" s="23">
        <v>45491</v>
      </c>
      <c r="C66" s="18" t="s">
        <v>80</v>
      </c>
      <c r="D66" s="19" t="s">
        <v>53</v>
      </c>
      <c r="E66" s="24">
        <v>45523</v>
      </c>
      <c r="F66" s="133">
        <v>138675</v>
      </c>
      <c r="G66" s="26"/>
      <c r="H66" s="26"/>
      <c r="I66" s="26"/>
      <c r="J66" s="26">
        <v>880</v>
      </c>
      <c r="K66" s="26"/>
      <c r="L66" s="26"/>
      <c r="M66" s="26"/>
      <c r="N66" s="22">
        <f t="shared" si="5"/>
        <v>880</v>
      </c>
      <c r="O66" s="50"/>
      <c r="P66" s="34"/>
      <c r="Q66" s="45"/>
    </row>
    <row r="67" s="1" customFormat="1" customHeight="1" spans="1:17">
      <c r="A67" s="108">
        <v>45493</v>
      </c>
      <c r="B67" s="108">
        <v>45493</v>
      </c>
      <c r="C67" s="18" t="s">
        <v>81</v>
      </c>
      <c r="D67" s="75" t="s">
        <v>57</v>
      </c>
      <c r="E67" s="30">
        <v>45534</v>
      </c>
      <c r="F67" s="21">
        <v>5641</v>
      </c>
      <c r="G67" s="136"/>
      <c r="H67" s="137"/>
      <c r="I67" s="137"/>
      <c r="J67" s="137"/>
      <c r="K67" s="119">
        <v>94000</v>
      </c>
      <c r="L67" s="137"/>
      <c r="M67" s="137"/>
      <c r="N67" s="22">
        <f t="shared" si="5"/>
        <v>94000</v>
      </c>
      <c r="O67" s="54"/>
      <c r="P67" s="34"/>
      <c r="Q67" s="45"/>
    </row>
    <row r="68" s="1" customFormat="1" customHeight="1" spans="1:17">
      <c r="A68" s="27">
        <v>45493</v>
      </c>
      <c r="B68" s="27">
        <v>45493</v>
      </c>
      <c r="C68" s="18" t="s">
        <v>82</v>
      </c>
      <c r="D68" s="19" t="s">
        <v>53</v>
      </c>
      <c r="E68" s="30">
        <v>45524</v>
      </c>
      <c r="F68" s="21">
        <v>138679</v>
      </c>
      <c r="G68" s="31"/>
      <c r="H68" s="32"/>
      <c r="I68" s="32"/>
      <c r="J68" s="32">
        <v>3520</v>
      </c>
      <c r="K68" s="32"/>
      <c r="L68" s="32"/>
      <c r="M68" s="32"/>
      <c r="N68" s="22">
        <f t="shared" si="5"/>
        <v>3520</v>
      </c>
      <c r="O68" s="28"/>
      <c r="P68" s="34"/>
      <c r="Q68" s="45"/>
    </row>
    <row r="69" s="1" customFormat="1" customHeight="1" spans="1:17">
      <c r="A69" s="108">
        <v>45496</v>
      </c>
      <c r="B69" s="108">
        <v>45496</v>
      </c>
      <c r="C69" s="18" t="s">
        <v>83</v>
      </c>
      <c r="D69" s="75" t="s">
        <v>55</v>
      </c>
      <c r="E69" s="30">
        <v>45531</v>
      </c>
      <c r="F69" s="21">
        <v>138712</v>
      </c>
      <c r="G69" s="136"/>
      <c r="H69" s="137"/>
      <c r="I69" s="137"/>
      <c r="J69" s="137">
        <v>3200</v>
      </c>
      <c r="K69" s="119"/>
      <c r="L69" s="137"/>
      <c r="M69" s="137"/>
      <c r="N69" s="22">
        <f t="shared" si="5"/>
        <v>3200</v>
      </c>
      <c r="O69" s="54"/>
      <c r="P69" s="34"/>
      <c r="Q69" s="45"/>
    </row>
    <row r="70" s="1" customFormat="1" customHeight="1" spans="1:17">
      <c r="A70" s="108">
        <v>45497</v>
      </c>
      <c r="B70" s="108">
        <v>45497</v>
      </c>
      <c r="C70" s="18" t="s">
        <v>84</v>
      </c>
      <c r="D70" s="75" t="s">
        <v>53</v>
      </c>
      <c r="E70" s="30">
        <v>45531</v>
      </c>
      <c r="F70" s="21">
        <v>138713</v>
      </c>
      <c r="G70" s="136"/>
      <c r="H70" s="137"/>
      <c r="I70" s="137"/>
      <c r="J70" s="137">
        <v>2200</v>
      </c>
      <c r="K70" s="119"/>
      <c r="L70" s="137"/>
      <c r="M70" s="137"/>
      <c r="N70" s="22">
        <f t="shared" si="5"/>
        <v>2200</v>
      </c>
      <c r="O70" s="54"/>
      <c r="P70" s="34"/>
      <c r="Q70" s="45"/>
    </row>
    <row r="71" s="1" customFormat="1" customHeight="1" spans="1:17">
      <c r="A71" s="23">
        <v>45497</v>
      </c>
      <c r="B71" s="23">
        <v>45497</v>
      </c>
      <c r="C71" s="18" t="s">
        <v>85</v>
      </c>
      <c r="D71" s="19" t="s">
        <v>24</v>
      </c>
      <c r="E71" s="20">
        <v>45526</v>
      </c>
      <c r="F71" s="133">
        <v>138701</v>
      </c>
      <c r="G71" s="22"/>
      <c r="H71" s="26"/>
      <c r="I71" s="26"/>
      <c r="J71" s="26">
        <v>5720</v>
      </c>
      <c r="K71" s="26"/>
      <c r="L71" s="26"/>
      <c r="M71" s="26"/>
      <c r="N71" s="22">
        <f t="shared" si="5"/>
        <v>5720</v>
      </c>
      <c r="O71" s="54"/>
      <c r="P71" s="34"/>
      <c r="Q71" s="45"/>
    </row>
    <row r="72" s="1" customFormat="1" customHeight="1" spans="1:17">
      <c r="A72" s="108">
        <v>45500</v>
      </c>
      <c r="B72" s="108">
        <v>45497</v>
      </c>
      <c r="C72" s="18" t="s">
        <v>86</v>
      </c>
      <c r="D72" s="75" t="s">
        <v>57</v>
      </c>
      <c r="E72" s="30">
        <v>45534</v>
      </c>
      <c r="F72" s="21">
        <v>5641</v>
      </c>
      <c r="G72" s="136"/>
      <c r="H72" s="137"/>
      <c r="I72" s="137"/>
      <c r="J72" s="137">
        <v>1320</v>
      </c>
      <c r="K72" s="119"/>
      <c r="L72" s="137"/>
      <c r="M72" s="137"/>
      <c r="N72" s="22">
        <f t="shared" si="5"/>
        <v>1320</v>
      </c>
      <c r="O72" s="54"/>
      <c r="P72" s="34"/>
      <c r="Q72" s="45"/>
    </row>
    <row r="73" s="1" customFormat="1" customHeight="1" spans="1:17">
      <c r="A73" s="108">
        <v>45499</v>
      </c>
      <c r="B73" s="108">
        <v>45499</v>
      </c>
      <c r="C73" s="18" t="s">
        <v>87</v>
      </c>
      <c r="D73" s="75" t="s">
        <v>53</v>
      </c>
      <c r="E73" s="30">
        <v>45531</v>
      </c>
      <c r="F73" s="21">
        <v>138714</v>
      </c>
      <c r="G73" s="136"/>
      <c r="H73" s="137"/>
      <c r="I73" s="137"/>
      <c r="J73" s="137">
        <v>5280</v>
      </c>
      <c r="K73" s="119"/>
      <c r="L73" s="137"/>
      <c r="M73" s="137"/>
      <c r="N73" s="22">
        <f t="shared" si="5"/>
        <v>5280</v>
      </c>
      <c r="O73" s="54"/>
      <c r="P73" s="34"/>
      <c r="Q73" s="45"/>
    </row>
    <row r="74" s="1" customFormat="1" customHeight="1" spans="1:17">
      <c r="A74" s="108">
        <v>45500</v>
      </c>
      <c r="B74" s="108">
        <v>45500</v>
      </c>
      <c r="C74" s="18" t="s">
        <v>88</v>
      </c>
      <c r="D74" s="75" t="s">
        <v>24</v>
      </c>
      <c r="E74" s="30">
        <v>45531</v>
      </c>
      <c r="F74" s="21">
        <v>138715</v>
      </c>
      <c r="G74" s="136"/>
      <c r="H74" s="137"/>
      <c r="I74" s="137"/>
      <c r="J74" s="137">
        <v>2252</v>
      </c>
      <c r="K74" s="119"/>
      <c r="L74" s="137"/>
      <c r="M74" s="137"/>
      <c r="N74" s="22">
        <f t="shared" si="5"/>
        <v>2252</v>
      </c>
      <c r="O74" s="54"/>
      <c r="P74" s="34"/>
      <c r="Q74" s="45"/>
    </row>
    <row r="75" s="1" customFormat="1" customHeight="1" spans="1:17">
      <c r="A75" s="108">
        <v>45502</v>
      </c>
      <c r="B75" s="108">
        <v>45502</v>
      </c>
      <c r="C75" s="18" t="s">
        <v>89</v>
      </c>
      <c r="D75" s="75" t="s">
        <v>53</v>
      </c>
      <c r="E75" s="30">
        <v>45533</v>
      </c>
      <c r="F75" s="21">
        <v>138734</v>
      </c>
      <c r="G75" s="136"/>
      <c r="H75" s="137"/>
      <c r="I75" s="137"/>
      <c r="J75" s="137">
        <v>1408</v>
      </c>
      <c r="K75" s="119"/>
      <c r="L75" s="137"/>
      <c r="M75" s="137"/>
      <c r="N75" s="22">
        <f t="shared" si="5"/>
        <v>1408</v>
      </c>
      <c r="O75" s="54"/>
      <c r="P75" s="34"/>
      <c r="Q75" s="45"/>
    </row>
    <row r="76" s="1" customFormat="1" customHeight="1" spans="1:17">
      <c r="A76" s="152">
        <v>45478</v>
      </c>
      <c r="B76" s="152">
        <v>45478</v>
      </c>
      <c r="C76" s="177" t="s">
        <v>90</v>
      </c>
      <c r="D76" s="178" t="s">
        <v>24</v>
      </c>
      <c r="E76" s="179">
        <v>45506</v>
      </c>
      <c r="F76" s="180">
        <v>138471</v>
      </c>
      <c r="G76" s="181"/>
      <c r="H76" s="182"/>
      <c r="I76" s="182"/>
      <c r="J76" s="184">
        <v>2640</v>
      </c>
      <c r="K76" s="185"/>
      <c r="L76" s="182"/>
      <c r="M76" s="182"/>
      <c r="N76" s="22">
        <f t="shared" si="5"/>
        <v>2640</v>
      </c>
      <c r="O76" s="186"/>
      <c r="P76" s="187"/>
      <c r="Q76" s="45"/>
    </row>
    <row r="77" s="1" customFormat="1" customHeight="1" spans="1:17">
      <c r="A77" s="152">
        <v>45479</v>
      </c>
      <c r="B77" s="152">
        <v>45479</v>
      </c>
      <c r="C77" s="177" t="s">
        <v>91</v>
      </c>
      <c r="D77" s="178" t="s">
        <v>55</v>
      </c>
      <c r="E77" s="179">
        <v>45510</v>
      </c>
      <c r="F77" s="180">
        <v>138511</v>
      </c>
      <c r="G77" s="181"/>
      <c r="H77" s="182"/>
      <c r="I77" s="182"/>
      <c r="J77" s="184"/>
      <c r="K77" s="185">
        <v>47000</v>
      </c>
      <c r="L77" s="182"/>
      <c r="M77" s="182"/>
      <c r="N77" s="22">
        <f t="shared" si="5"/>
        <v>47000</v>
      </c>
      <c r="O77" s="186"/>
      <c r="P77" s="187"/>
      <c r="Q77" s="45"/>
    </row>
    <row r="78" s="1" customFormat="1" customHeight="1" spans="1:17">
      <c r="A78" s="111" t="s">
        <v>92</v>
      </c>
      <c r="B78" s="112"/>
      <c r="C78" s="113"/>
      <c r="D78" s="113"/>
      <c r="E78" s="183"/>
      <c r="F78" s="145"/>
      <c r="G78" s="116">
        <f>SUM(G58:G77)</f>
        <v>0</v>
      </c>
      <c r="H78" s="116">
        <f t="shared" ref="H78:N78" si="6">SUM(H58:H77)</f>
        <v>0</v>
      </c>
      <c r="I78" s="116">
        <f t="shared" si="6"/>
        <v>0</v>
      </c>
      <c r="J78" s="116">
        <f t="shared" si="6"/>
        <v>64450</v>
      </c>
      <c r="K78" s="116">
        <f t="shared" si="6"/>
        <v>242250</v>
      </c>
      <c r="L78" s="116">
        <f t="shared" si="6"/>
        <v>0</v>
      </c>
      <c r="M78" s="116">
        <f t="shared" si="6"/>
        <v>0</v>
      </c>
      <c r="N78" s="116">
        <f t="shared" si="6"/>
        <v>306700</v>
      </c>
      <c r="O78" s="120"/>
      <c r="P78" s="121"/>
      <c r="Q78" s="45"/>
    </row>
    <row r="79" s="1" customFormat="1" customHeight="1" spans="1:17">
      <c r="A79" s="45"/>
      <c r="B79" s="45"/>
      <c r="C79" s="45"/>
      <c r="D79" s="45"/>
      <c r="E79" s="175"/>
      <c r="F79" s="171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</row>
    <row r="80" s="1" customFormat="1" customHeight="1" spans="1:17">
      <c r="A80" s="45"/>
      <c r="B80" s="45"/>
      <c r="C80" s="45"/>
      <c r="D80" s="45"/>
      <c r="E80" s="175"/>
      <c r="F80" s="171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="1" customFormat="1" customHeight="1" spans="1:17">
      <c r="A81" s="45"/>
      <c r="B81" s="45"/>
      <c r="C81" s="45"/>
      <c r="D81" s="45"/>
      <c r="E81" s="175"/>
      <c r="F81" s="171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</row>
    <row r="82" s="1" customFormat="1" customHeight="1" spans="1:17">
      <c r="A82" s="45"/>
      <c r="B82" s="45"/>
      <c r="C82" s="45"/>
      <c r="D82" s="45"/>
      <c r="E82" s="175"/>
      <c r="F82" s="171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</row>
    <row r="83" s="1" customFormat="1" customHeight="1" spans="5:17">
      <c r="E83" s="165"/>
      <c r="F83" s="166"/>
      <c r="O83" s="45"/>
      <c r="P83" s="45"/>
      <c r="Q83" s="45"/>
    </row>
  </sheetData>
  <sortState ref="A34:Q46">
    <sortCondition ref="C34:C46"/>
  </sortState>
  <mergeCells count="41">
    <mergeCell ref="H6:I6"/>
    <mergeCell ref="L6:M6"/>
    <mergeCell ref="H30:I30"/>
    <mergeCell ref="L30:M30"/>
    <mergeCell ref="A55:B55"/>
    <mergeCell ref="H56:I56"/>
    <mergeCell ref="L56:M56"/>
    <mergeCell ref="A6:A7"/>
    <mergeCell ref="A30:A31"/>
    <mergeCell ref="A56:A57"/>
    <mergeCell ref="B6:B7"/>
    <mergeCell ref="B30:B31"/>
    <mergeCell ref="B56:B57"/>
    <mergeCell ref="C6:C7"/>
    <mergeCell ref="C30:C31"/>
    <mergeCell ref="C56:C57"/>
    <mergeCell ref="D6:D7"/>
    <mergeCell ref="D30:D31"/>
    <mergeCell ref="D56:D57"/>
    <mergeCell ref="F6:F7"/>
    <mergeCell ref="F30:F31"/>
    <mergeCell ref="F56:F57"/>
    <mergeCell ref="G6:G7"/>
    <mergeCell ref="G30:G31"/>
    <mergeCell ref="G56:G57"/>
    <mergeCell ref="J6:J7"/>
    <mergeCell ref="J30:J31"/>
    <mergeCell ref="J56:J57"/>
    <mergeCell ref="K6:K7"/>
    <mergeCell ref="K30:K31"/>
    <mergeCell ref="K56:K57"/>
    <mergeCell ref="N6:N7"/>
    <mergeCell ref="N30:N31"/>
    <mergeCell ref="N56:N57"/>
    <mergeCell ref="O6:O7"/>
    <mergeCell ref="O30:O31"/>
    <mergeCell ref="O56:O57"/>
    <mergeCell ref="P6:P7"/>
    <mergeCell ref="P30:P31"/>
    <mergeCell ref="P56:P57"/>
    <mergeCell ref="Q30:Q31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7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68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36"/>
      <c r="F1" s="7"/>
      <c r="G1" s="7"/>
      <c r="H1" s="7"/>
      <c r="I1" s="7"/>
      <c r="J1" s="7"/>
      <c r="K1" s="7"/>
      <c r="L1" s="7"/>
      <c r="M1" s="7"/>
      <c r="N1" s="7"/>
      <c r="O1" s="7"/>
      <c r="P1" s="45"/>
      <c r="Q1" s="45"/>
    </row>
    <row r="2" s="1" customFormat="1" customHeight="1" spans="1:17">
      <c r="A2" s="7" t="s">
        <v>93</v>
      </c>
      <c r="B2" s="7"/>
      <c r="C2" s="7"/>
      <c r="D2" s="7"/>
      <c r="E2" s="36"/>
      <c r="F2" s="7"/>
      <c r="G2" s="7"/>
      <c r="H2" s="7"/>
      <c r="I2" s="7"/>
      <c r="J2" s="7"/>
      <c r="K2" s="7"/>
      <c r="L2" s="7"/>
      <c r="M2" s="7"/>
      <c r="N2" s="7"/>
      <c r="O2" s="7"/>
      <c r="P2" s="45"/>
      <c r="Q2" s="45"/>
    </row>
    <row r="3" s="1" customFormat="1" customHeight="1" spans="1:17">
      <c r="A3" s="7" t="s">
        <v>2</v>
      </c>
      <c r="B3" s="7"/>
      <c r="C3" s="7"/>
      <c r="D3" s="7"/>
      <c r="E3" s="36"/>
      <c r="F3" s="7"/>
      <c r="G3" s="7"/>
      <c r="H3" s="7"/>
      <c r="I3" s="7"/>
      <c r="J3" s="7"/>
      <c r="K3" s="7"/>
      <c r="L3" s="7"/>
      <c r="M3" s="7"/>
      <c r="N3" s="7"/>
      <c r="O3" s="7"/>
      <c r="P3" s="45"/>
      <c r="Q3" s="45"/>
    </row>
    <row r="4" s="1" customFormat="1" customHeight="1" spans="1:17">
      <c r="A4" s="7"/>
      <c r="B4" s="7"/>
      <c r="C4" s="7"/>
      <c r="D4" s="7"/>
      <c r="E4" s="36"/>
      <c r="F4" s="7"/>
      <c r="G4" s="7"/>
      <c r="H4" s="7"/>
      <c r="I4" s="7"/>
      <c r="J4" s="7"/>
      <c r="K4" s="7"/>
      <c r="L4" s="7"/>
      <c r="M4" s="7"/>
      <c r="N4" s="7"/>
      <c r="O4" s="7"/>
      <c r="P4" s="45"/>
      <c r="Q4" s="45"/>
    </row>
    <row r="5" s="1" customFormat="1" customHeight="1" spans="1:17">
      <c r="A5" s="6" t="s">
        <v>3</v>
      </c>
      <c r="B5" s="6"/>
      <c r="C5" s="7"/>
      <c r="D5" s="7"/>
      <c r="E5" s="36"/>
      <c r="F5" s="7"/>
      <c r="G5" s="7"/>
      <c r="H5" s="7"/>
      <c r="I5" s="7"/>
      <c r="J5" s="7"/>
      <c r="K5" s="7"/>
      <c r="L5" s="7"/>
      <c r="M5" s="7"/>
      <c r="N5" s="7"/>
      <c r="O5" s="7"/>
      <c r="P5" s="45"/>
      <c r="Q5" s="45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5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5"/>
    </row>
    <row r="8" s="1" customFormat="1" customHeight="1" spans="1:17">
      <c r="A8" s="27">
        <v>45506</v>
      </c>
      <c r="B8" s="27">
        <v>45506</v>
      </c>
      <c r="C8" s="18" t="s">
        <v>94</v>
      </c>
      <c r="D8" s="19" t="s">
        <v>95</v>
      </c>
      <c r="E8" s="27">
        <v>45510</v>
      </c>
      <c r="F8" s="125">
        <v>11301</v>
      </c>
      <c r="G8" s="32"/>
      <c r="H8" s="32"/>
      <c r="I8" s="32"/>
      <c r="J8" s="32">
        <v>13176</v>
      </c>
      <c r="K8" s="32"/>
      <c r="L8" s="32"/>
      <c r="M8" s="32"/>
      <c r="N8" s="58">
        <f>G8+H8+I8+J8+K8+L8+M8</f>
        <v>13176</v>
      </c>
      <c r="O8" s="27"/>
      <c r="P8" s="34"/>
      <c r="Q8" s="45"/>
    </row>
    <row r="9" s="1" customFormat="1" customHeight="1" spans="1:17">
      <c r="A9" s="27">
        <v>45509</v>
      </c>
      <c r="B9" s="27">
        <v>45509</v>
      </c>
      <c r="C9" s="18" t="s">
        <v>96</v>
      </c>
      <c r="D9" s="19" t="s">
        <v>97</v>
      </c>
      <c r="E9" s="27">
        <v>45509</v>
      </c>
      <c r="F9" s="125">
        <v>11297</v>
      </c>
      <c r="G9" s="32"/>
      <c r="H9" s="32"/>
      <c r="I9" s="32"/>
      <c r="J9" s="32">
        <v>2200</v>
      </c>
      <c r="K9" s="32"/>
      <c r="L9" s="32"/>
      <c r="M9" s="32"/>
      <c r="N9" s="58">
        <f t="shared" ref="N9:N38" si="0">G9+H9+I9+J9+K9+L9+M9</f>
        <v>2200</v>
      </c>
      <c r="O9" s="27"/>
      <c r="P9" s="34"/>
      <c r="Q9" s="45"/>
    </row>
    <row r="10" s="1" customFormat="1" customHeight="1" spans="1:17">
      <c r="A10" s="27">
        <v>45509</v>
      </c>
      <c r="B10" s="27">
        <v>45509</v>
      </c>
      <c r="C10" s="18" t="s">
        <v>98</v>
      </c>
      <c r="D10" s="19" t="s">
        <v>99</v>
      </c>
      <c r="E10" s="27">
        <v>45510</v>
      </c>
      <c r="F10" s="125">
        <v>11300</v>
      </c>
      <c r="G10" s="32"/>
      <c r="H10" s="32"/>
      <c r="I10" s="32"/>
      <c r="J10" s="32">
        <v>2772</v>
      </c>
      <c r="K10" s="32"/>
      <c r="L10" s="32"/>
      <c r="M10" s="32"/>
      <c r="N10" s="58">
        <f t="shared" si="0"/>
        <v>2772</v>
      </c>
      <c r="O10" s="27"/>
      <c r="P10" s="34"/>
      <c r="Q10" s="45"/>
    </row>
    <row r="11" s="1" customFormat="1" customHeight="1" spans="1:17">
      <c r="A11" s="27">
        <v>45510</v>
      </c>
      <c r="B11" s="27">
        <v>45510</v>
      </c>
      <c r="C11" s="18" t="s">
        <v>100</v>
      </c>
      <c r="D11" s="19" t="s">
        <v>101</v>
      </c>
      <c r="E11" s="27">
        <v>45510</v>
      </c>
      <c r="F11" s="125">
        <v>11298</v>
      </c>
      <c r="G11" s="32"/>
      <c r="H11" s="32"/>
      <c r="I11" s="32"/>
      <c r="J11" s="32">
        <v>400</v>
      </c>
      <c r="K11" s="32"/>
      <c r="L11" s="32"/>
      <c r="M11" s="32"/>
      <c r="N11" s="58">
        <f t="shared" si="0"/>
        <v>400</v>
      </c>
      <c r="O11" s="27"/>
      <c r="P11" s="34"/>
      <c r="Q11" s="45"/>
    </row>
    <row r="12" s="1" customFormat="1" customHeight="1" spans="1:17">
      <c r="A12" s="27">
        <v>45510</v>
      </c>
      <c r="B12" s="27">
        <v>45510</v>
      </c>
      <c r="C12" s="18" t="s">
        <v>102</v>
      </c>
      <c r="D12" s="19" t="s">
        <v>103</v>
      </c>
      <c r="E12" s="27">
        <v>45510</v>
      </c>
      <c r="F12" s="125">
        <v>11299</v>
      </c>
      <c r="G12" s="32"/>
      <c r="H12" s="32"/>
      <c r="I12" s="32"/>
      <c r="J12" s="32">
        <v>880</v>
      </c>
      <c r="K12" s="32"/>
      <c r="L12" s="32"/>
      <c r="M12" s="32"/>
      <c r="N12" s="58">
        <f t="shared" si="0"/>
        <v>880</v>
      </c>
      <c r="O12" s="27"/>
      <c r="P12" s="34"/>
      <c r="Q12" s="45"/>
    </row>
    <row r="13" s="1" customFormat="1" customHeight="1" spans="1:17">
      <c r="A13" s="27">
        <v>45510</v>
      </c>
      <c r="B13" s="27">
        <v>45510</v>
      </c>
      <c r="C13" s="18" t="s">
        <v>104</v>
      </c>
      <c r="D13" s="19" t="s">
        <v>105</v>
      </c>
      <c r="E13" s="27">
        <v>45510</v>
      </c>
      <c r="F13" s="125">
        <v>11302</v>
      </c>
      <c r="G13" s="32"/>
      <c r="H13" s="32"/>
      <c r="I13" s="32"/>
      <c r="J13" s="32">
        <v>4000</v>
      </c>
      <c r="K13" s="32"/>
      <c r="L13" s="32"/>
      <c r="M13" s="32"/>
      <c r="N13" s="58">
        <f t="shared" si="0"/>
        <v>4000</v>
      </c>
      <c r="O13" s="27"/>
      <c r="P13" s="34"/>
      <c r="Q13" s="45"/>
    </row>
    <row r="14" s="1" customFormat="1" customHeight="1" spans="1:17">
      <c r="A14" s="27">
        <v>45511</v>
      </c>
      <c r="B14" s="27">
        <v>45511</v>
      </c>
      <c r="C14" s="18" t="s">
        <v>106</v>
      </c>
      <c r="D14" s="19" t="s">
        <v>107</v>
      </c>
      <c r="E14" s="27">
        <v>45511</v>
      </c>
      <c r="F14" s="125">
        <v>11303</v>
      </c>
      <c r="G14" s="32"/>
      <c r="H14" s="32"/>
      <c r="I14" s="32"/>
      <c r="J14" s="32">
        <v>1408</v>
      </c>
      <c r="K14" s="32"/>
      <c r="L14" s="32"/>
      <c r="M14" s="32"/>
      <c r="N14" s="58">
        <f t="shared" si="0"/>
        <v>1408</v>
      </c>
      <c r="O14" s="27"/>
      <c r="P14" s="34"/>
      <c r="Q14" s="45"/>
    </row>
    <row r="15" s="1" customFormat="1" customHeight="1" spans="1:17">
      <c r="A15" s="27">
        <v>45511</v>
      </c>
      <c r="B15" s="27">
        <v>45511</v>
      </c>
      <c r="C15" s="18" t="s">
        <v>108</v>
      </c>
      <c r="D15" s="19" t="s">
        <v>109</v>
      </c>
      <c r="E15" s="27">
        <v>45511</v>
      </c>
      <c r="F15" s="125">
        <v>11304</v>
      </c>
      <c r="G15" s="32"/>
      <c r="H15" s="32"/>
      <c r="I15" s="32"/>
      <c r="J15" s="32">
        <v>880</v>
      </c>
      <c r="K15" s="32"/>
      <c r="L15" s="32"/>
      <c r="M15" s="32"/>
      <c r="N15" s="58">
        <f t="shared" si="0"/>
        <v>880</v>
      </c>
      <c r="O15" s="54"/>
      <c r="P15" s="34"/>
      <c r="Q15" s="45"/>
    </row>
    <row r="16" s="1" customFormat="1" customHeight="1" spans="1:17">
      <c r="A16" s="27">
        <v>45511</v>
      </c>
      <c r="B16" s="27">
        <v>45511</v>
      </c>
      <c r="C16" s="18" t="s">
        <v>110</v>
      </c>
      <c r="D16" s="19" t="s">
        <v>111</v>
      </c>
      <c r="E16" s="27">
        <v>45511</v>
      </c>
      <c r="F16" s="125">
        <v>11305</v>
      </c>
      <c r="G16" s="32"/>
      <c r="H16" s="32"/>
      <c r="I16" s="32"/>
      <c r="J16" s="32">
        <v>1100</v>
      </c>
      <c r="K16" s="32"/>
      <c r="L16" s="32"/>
      <c r="M16" s="32"/>
      <c r="N16" s="58">
        <f t="shared" si="0"/>
        <v>1100</v>
      </c>
      <c r="O16" s="54"/>
      <c r="P16" s="34"/>
      <c r="Q16" s="45"/>
    </row>
    <row r="17" s="1" customFormat="1" customHeight="1" spans="1:17">
      <c r="A17" s="27">
        <v>45511</v>
      </c>
      <c r="B17" s="27">
        <v>45511</v>
      </c>
      <c r="C17" s="18" t="s">
        <v>112</v>
      </c>
      <c r="D17" s="19" t="s">
        <v>113</v>
      </c>
      <c r="E17" s="27">
        <v>45512</v>
      </c>
      <c r="F17" s="125">
        <v>11306</v>
      </c>
      <c r="G17" s="32"/>
      <c r="H17" s="32"/>
      <c r="I17" s="32"/>
      <c r="J17" s="32">
        <v>5280</v>
      </c>
      <c r="K17" s="32"/>
      <c r="L17" s="32"/>
      <c r="M17" s="32"/>
      <c r="N17" s="58">
        <f t="shared" si="0"/>
        <v>5280</v>
      </c>
      <c r="O17" s="54"/>
      <c r="P17" s="34"/>
      <c r="Q17" s="45"/>
    </row>
    <row r="18" s="1" customFormat="1" customHeight="1" spans="1:17">
      <c r="A18" s="27">
        <v>45513</v>
      </c>
      <c r="B18" s="27">
        <v>45513</v>
      </c>
      <c r="C18" s="18" t="s">
        <v>114</v>
      </c>
      <c r="D18" s="19" t="s">
        <v>115</v>
      </c>
      <c r="E18" s="27">
        <v>45513</v>
      </c>
      <c r="F18" s="125">
        <v>11307</v>
      </c>
      <c r="G18" s="32"/>
      <c r="H18" s="32"/>
      <c r="I18" s="32"/>
      <c r="J18" s="32">
        <v>1100</v>
      </c>
      <c r="K18" s="32"/>
      <c r="L18" s="32"/>
      <c r="M18" s="32"/>
      <c r="N18" s="58">
        <f t="shared" si="0"/>
        <v>1100</v>
      </c>
      <c r="O18" s="54"/>
      <c r="P18" s="34"/>
      <c r="Q18" s="45"/>
    </row>
    <row r="19" s="1" customFormat="1" customHeight="1" spans="1:17">
      <c r="A19" s="27">
        <v>45513</v>
      </c>
      <c r="B19" s="27">
        <v>45513</v>
      </c>
      <c r="C19" s="18" t="s">
        <v>116</v>
      </c>
      <c r="D19" s="19" t="s">
        <v>117</v>
      </c>
      <c r="E19" s="27">
        <v>45513</v>
      </c>
      <c r="F19" s="125">
        <v>11308</v>
      </c>
      <c r="G19" s="32"/>
      <c r="H19" s="32"/>
      <c r="I19" s="32"/>
      <c r="J19" s="32">
        <v>440</v>
      </c>
      <c r="K19" s="32"/>
      <c r="L19" s="32"/>
      <c r="M19" s="32"/>
      <c r="N19" s="58">
        <f t="shared" si="0"/>
        <v>440</v>
      </c>
      <c r="O19" s="54"/>
      <c r="P19" s="34"/>
      <c r="Q19" s="45"/>
    </row>
    <row r="20" s="1" customFormat="1" customHeight="1" spans="1:17">
      <c r="A20" s="27">
        <v>45517</v>
      </c>
      <c r="B20" s="27">
        <v>45517</v>
      </c>
      <c r="C20" s="18" t="s">
        <v>118</v>
      </c>
      <c r="D20" s="19" t="s">
        <v>119</v>
      </c>
      <c r="E20" s="27">
        <v>45517</v>
      </c>
      <c r="F20" s="125">
        <v>11309</v>
      </c>
      <c r="G20" s="32"/>
      <c r="H20" s="32"/>
      <c r="I20" s="32"/>
      <c r="J20" s="32">
        <v>880</v>
      </c>
      <c r="K20" s="32"/>
      <c r="L20" s="32"/>
      <c r="M20" s="32"/>
      <c r="N20" s="58">
        <f t="shared" si="0"/>
        <v>880</v>
      </c>
      <c r="O20" s="54"/>
      <c r="P20" s="34"/>
      <c r="Q20" s="45"/>
    </row>
    <row r="21" s="1" customFormat="1" customHeight="1" spans="1:17">
      <c r="A21" s="27">
        <v>45517</v>
      </c>
      <c r="B21" s="27">
        <v>45517</v>
      </c>
      <c r="C21" s="18" t="s">
        <v>120</v>
      </c>
      <c r="D21" s="19" t="s">
        <v>109</v>
      </c>
      <c r="E21" s="27">
        <v>45517</v>
      </c>
      <c r="F21" s="125">
        <v>11310</v>
      </c>
      <c r="G21" s="32"/>
      <c r="H21" s="32"/>
      <c r="I21" s="32"/>
      <c r="J21" s="32">
        <v>3520</v>
      </c>
      <c r="K21" s="32"/>
      <c r="L21" s="32"/>
      <c r="M21" s="32"/>
      <c r="N21" s="58">
        <f t="shared" si="0"/>
        <v>3520</v>
      </c>
      <c r="O21" s="54"/>
      <c r="P21" s="34"/>
      <c r="Q21" s="45"/>
    </row>
    <row r="22" s="1" customFormat="1" customHeight="1" spans="1:17">
      <c r="A22" s="27">
        <v>45517</v>
      </c>
      <c r="B22" s="27">
        <v>45517</v>
      </c>
      <c r="C22" s="18" t="s">
        <v>121</v>
      </c>
      <c r="D22" s="19" t="s">
        <v>122</v>
      </c>
      <c r="E22" s="27">
        <v>45517</v>
      </c>
      <c r="F22" s="125">
        <v>11313</v>
      </c>
      <c r="G22" s="32"/>
      <c r="H22" s="32"/>
      <c r="I22" s="32"/>
      <c r="J22" s="32">
        <v>1100</v>
      </c>
      <c r="K22" s="32"/>
      <c r="L22" s="32"/>
      <c r="M22" s="32"/>
      <c r="N22" s="58">
        <f t="shared" si="0"/>
        <v>1100</v>
      </c>
      <c r="O22" s="54"/>
      <c r="P22" s="34"/>
      <c r="Q22" s="45"/>
    </row>
    <row r="23" s="1" customFormat="1" customHeight="1" spans="1:17">
      <c r="A23" s="27">
        <v>45517</v>
      </c>
      <c r="B23" s="27">
        <v>45517</v>
      </c>
      <c r="C23" s="18" t="s">
        <v>123</v>
      </c>
      <c r="D23" s="19" t="s">
        <v>107</v>
      </c>
      <c r="E23" s="27">
        <v>45517</v>
      </c>
      <c r="F23" s="125">
        <v>11311</v>
      </c>
      <c r="G23" s="32"/>
      <c r="H23" s="32"/>
      <c r="I23" s="32"/>
      <c r="J23" s="32">
        <v>2200</v>
      </c>
      <c r="K23" s="32"/>
      <c r="L23" s="32"/>
      <c r="M23" s="32"/>
      <c r="N23" s="58">
        <f t="shared" si="0"/>
        <v>2200</v>
      </c>
      <c r="O23" s="54"/>
      <c r="P23" s="34"/>
      <c r="Q23" s="45"/>
    </row>
    <row r="24" s="1" customFormat="1" customHeight="1" spans="1:17">
      <c r="A24" s="27">
        <v>45517</v>
      </c>
      <c r="B24" s="27">
        <v>45517</v>
      </c>
      <c r="C24" s="18" t="s">
        <v>124</v>
      </c>
      <c r="D24" s="19" t="s">
        <v>97</v>
      </c>
      <c r="E24" s="27">
        <v>45517</v>
      </c>
      <c r="F24" s="125">
        <v>11312</v>
      </c>
      <c r="G24" s="32"/>
      <c r="H24" s="32"/>
      <c r="I24" s="32"/>
      <c r="J24" s="32">
        <v>10920</v>
      </c>
      <c r="K24" s="32"/>
      <c r="L24" s="32"/>
      <c r="M24" s="32"/>
      <c r="N24" s="58">
        <f t="shared" si="0"/>
        <v>10920</v>
      </c>
      <c r="O24" s="54"/>
      <c r="P24" s="34"/>
      <c r="Q24" s="45"/>
    </row>
    <row r="25" s="1" customFormat="1" customHeight="1" spans="1:17">
      <c r="A25" s="27">
        <v>45519</v>
      </c>
      <c r="B25" s="27">
        <v>45519</v>
      </c>
      <c r="C25" s="18" t="s">
        <v>125</v>
      </c>
      <c r="D25" s="19" t="s">
        <v>99</v>
      </c>
      <c r="E25" s="27">
        <v>45520</v>
      </c>
      <c r="F25" s="125">
        <v>11316</v>
      </c>
      <c r="G25" s="32"/>
      <c r="H25" s="32"/>
      <c r="I25" s="32"/>
      <c r="J25" s="32">
        <v>5720</v>
      </c>
      <c r="K25" s="32"/>
      <c r="L25" s="32"/>
      <c r="M25" s="32"/>
      <c r="N25" s="58">
        <f t="shared" si="0"/>
        <v>5720</v>
      </c>
      <c r="O25" s="54"/>
      <c r="P25" s="34"/>
      <c r="Q25" s="45"/>
    </row>
    <row r="26" s="1" customFormat="1" customHeight="1" spans="1:17">
      <c r="A26" s="27">
        <v>45519</v>
      </c>
      <c r="B26" s="27">
        <v>45519</v>
      </c>
      <c r="C26" s="18" t="s">
        <v>126</v>
      </c>
      <c r="D26" s="19" t="s">
        <v>127</v>
      </c>
      <c r="E26" s="27">
        <v>45519</v>
      </c>
      <c r="F26" s="125">
        <v>11314</v>
      </c>
      <c r="G26" s="32"/>
      <c r="H26" s="32"/>
      <c r="I26" s="32"/>
      <c r="J26" s="32">
        <v>1100</v>
      </c>
      <c r="K26" s="32"/>
      <c r="L26" s="32"/>
      <c r="M26" s="32"/>
      <c r="N26" s="58">
        <f t="shared" si="0"/>
        <v>1100</v>
      </c>
      <c r="O26" s="54"/>
      <c r="P26" s="34"/>
      <c r="Q26" s="45"/>
    </row>
    <row r="27" s="1" customFormat="1" customHeight="1" spans="1:17">
      <c r="A27" s="27">
        <v>45520</v>
      </c>
      <c r="B27" s="27">
        <v>45520</v>
      </c>
      <c r="C27" s="18" t="s">
        <v>128</v>
      </c>
      <c r="D27" s="19" t="s">
        <v>129</v>
      </c>
      <c r="E27" s="27">
        <v>45520</v>
      </c>
      <c r="F27" s="125">
        <v>11315</v>
      </c>
      <c r="G27" s="32"/>
      <c r="H27" s="32"/>
      <c r="I27" s="32"/>
      <c r="J27" s="32">
        <v>715</v>
      </c>
      <c r="K27" s="32"/>
      <c r="L27" s="32"/>
      <c r="M27" s="32"/>
      <c r="N27" s="58">
        <f t="shared" si="0"/>
        <v>715</v>
      </c>
      <c r="O27" s="54"/>
      <c r="P27" s="34"/>
      <c r="Q27" s="45"/>
    </row>
    <row r="28" s="1" customFormat="1" customHeight="1" spans="1:17">
      <c r="A28" s="27">
        <v>45520</v>
      </c>
      <c r="B28" s="27">
        <v>45520</v>
      </c>
      <c r="C28" s="18" t="s">
        <v>130</v>
      </c>
      <c r="D28" s="19" t="s">
        <v>117</v>
      </c>
      <c r="E28" s="27">
        <v>45521</v>
      </c>
      <c r="F28" s="125">
        <v>11317</v>
      </c>
      <c r="G28" s="32"/>
      <c r="H28" s="32"/>
      <c r="I28" s="32"/>
      <c r="J28" s="32">
        <v>10560</v>
      </c>
      <c r="K28" s="32"/>
      <c r="L28" s="32"/>
      <c r="M28" s="32"/>
      <c r="N28" s="58">
        <f t="shared" si="0"/>
        <v>10560</v>
      </c>
      <c r="O28" s="54"/>
      <c r="P28" s="34"/>
      <c r="Q28" s="45"/>
    </row>
    <row r="29" s="1" customFormat="1" customHeight="1" spans="1:17">
      <c r="A29" s="27">
        <v>45525</v>
      </c>
      <c r="B29" s="27">
        <v>45525</v>
      </c>
      <c r="C29" s="18" t="s">
        <v>131</v>
      </c>
      <c r="D29" s="19" t="s">
        <v>101</v>
      </c>
      <c r="E29" s="27">
        <v>45505</v>
      </c>
      <c r="F29" s="125">
        <v>11318</v>
      </c>
      <c r="G29" s="32"/>
      <c r="H29" s="32"/>
      <c r="I29" s="32"/>
      <c r="J29" s="32">
        <v>2640</v>
      </c>
      <c r="K29" s="32"/>
      <c r="L29" s="32"/>
      <c r="M29" s="32"/>
      <c r="N29" s="58">
        <f t="shared" si="0"/>
        <v>2640</v>
      </c>
      <c r="O29" s="54"/>
      <c r="P29" s="34"/>
      <c r="Q29" s="45"/>
    </row>
    <row r="30" s="1" customFormat="1" customHeight="1" spans="1:17">
      <c r="A30" s="27">
        <v>45526</v>
      </c>
      <c r="B30" s="27">
        <v>45526</v>
      </c>
      <c r="C30" s="18" t="s">
        <v>132</v>
      </c>
      <c r="D30" s="19" t="s">
        <v>113</v>
      </c>
      <c r="E30" s="27">
        <v>45526</v>
      </c>
      <c r="F30" s="125">
        <v>11320</v>
      </c>
      <c r="G30" s="32"/>
      <c r="H30" s="32"/>
      <c r="I30" s="32"/>
      <c r="J30" s="32">
        <v>2400</v>
      </c>
      <c r="K30" s="32"/>
      <c r="L30" s="32"/>
      <c r="M30" s="32"/>
      <c r="N30" s="58">
        <f t="shared" si="0"/>
        <v>2400</v>
      </c>
      <c r="O30" s="54"/>
      <c r="P30" s="34"/>
      <c r="Q30" s="45"/>
    </row>
    <row r="31" s="1" customFormat="1" customHeight="1" spans="1:17">
      <c r="A31" s="27">
        <v>45534</v>
      </c>
      <c r="B31" s="27">
        <v>45534</v>
      </c>
      <c r="C31" s="18" t="s">
        <v>133</v>
      </c>
      <c r="D31" s="19" t="s">
        <v>134</v>
      </c>
      <c r="E31" s="27">
        <v>45534</v>
      </c>
      <c r="F31" s="125">
        <v>11321</v>
      </c>
      <c r="G31" s="32"/>
      <c r="H31" s="32"/>
      <c r="I31" s="32"/>
      <c r="J31" s="32">
        <v>880</v>
      </c>
      <c r="K31" s="32"/>
      <c r="L31" s="32"/>
      <c r="M31" s="32"/>
      <c r="N31" s="58">
        <f t="shared" si="0"/>
        <v>880</v>
      </c>
      <c r="O31" s="54"/>
      <c r="P31" s="34"/>
      <c r="Q31" s="45"/>
    </row>
    <row r="32" s="1" customFormat="1" customHeight="1" spans="1:17">
      <c r="A32" s="27">
        <v>45534</v>
      </c>
      <c r="B32" s="27">
        <v>45534</v>
      </c>
      <c r="C32" s="18" t="s">
        <v>135</v>
      </c>
      <c r="D32" s="19" t="s">
        <v>105</v>
      </c>
      <c r="E32" s="27">
        <v>45534</v>
      </c>
      <c r="F32" s="125">
        <v>11322</v>
      </c>
      <c r="G32" s="32"/>
      <c r="H32" s="32"/>
      <c r="I32" s="32"/>
      <c r="J32" s="32">
        <v>5280</v>
      </c>
      <c r="K32" s="32"/>
      <c r="L32" s="32"/>
      <c r="M32" s="32"/>
      <c r="N32" s="58">
        <f t="shared" si="0"/>
        <v>5280</v>
      </c>
      <c r="O32" s="54"/>
      <c r="P32" s="34"/>
      <c r="Q32" s="45"/>
    </row>
    <row r="33" s="1" customFormat="1" customHeight="1" spans="1:17">
      <c r="A33" s="33" t="s">
        <v>46</v>
      </c>
      <c r="B33" s="78"/>
      <c r="C33" s="79"/>
      <c r="D33" s="80"/>
      <c r="E33" s="78"/>
      <c r="F33" s="81" t="s">
        <v>47</v>
      </c>
      <c r="G33" s="82">
        <f>SUM(G8:G32)</f>
        <v>0</v>
      </c>
      <c r="H33" s="82">
        <f t="shared" ref="H33:N33" si="1">SUM(H8:H32)</f>
        <v>0</v>
      </c>
      <c r="I33" s="82">
        <f t="shared" si="1"/>
        <v>0</v>
      </c>
      <c r="J33" s="82">
        <f t="shared" si="1"/>
        <v>81551</v>
      </c>
      <c r="K33" s="82">
        <f t="shared" si="1"/>
        <v>0</v>
      </c>
      <c r="L33" s="82">
        <f t="shared" si="1"/>
        <v>0</v>
      </c>
      <c r="M33" s="82">
        <f t="shared" si="1"/>
        <v>0</v>
      </c>
      <c r="N33" s="82">
        <f t="shared" si="1"/>
        <v>81551</v>
      </c>
      <c r="O33" s="91"/>
      <c r="P33" s="34"/>
      <c r="Q33" s="45"/>
    </row>
    <row r="34" s="1" customFormat="1" customHeight="1" spans="1:17">
      <c r="A34" s="83"/>
      <c r="B34" s="83"/>
      <c r="C34" s="84"/>
      <c r="D34" s="85"/>
      <c r="E34" s="83"/>
      <c r="F34" s="86"/>
      <c r="G34" s="87"/>
      <c r="H34" s="87"/>
      <c r="I34" s="87"/>
      <c r="J34" s="87"/>
      <c r="K34" s="87"/>
      <c r="L34" s="87"/>
      <c r="M34" s="87"/>
      <c r="N34" s="87"/>
      <c r="O34" s="7"/>
      <c r="P34" s="41"/>
      <c r="Q34" s="45"/>
    </row>
    <row r="35" s="1" customFormat="1" customHeight="1" spans="1:17">
      <c r="A35" s="7" t="s">
        <v>0</v>
      </c>
      <c r="B35" s="7"/>
      <c r="C35" s="7"/>
      <c r="D35" s="7"/>
      <c r="E35" s="36"/>
      <c r="F35" s="7"/>
      <c r="G35" s="7"/>
      <c r="H35" s="7"/>
      <c r="I35" s="7"/>
      <c r="J35" s="7"/>
      <c r="K35" s="7"/>
      <c r="L35" s="7"/>
      <c r="M35" s="7"/>
      <c r="N35" s="7"/>
      <c r="O35" s="7"/>
      <c r="P35" s="41"/>
      <c r="Q35" s="45"/>
    </row>
    <row r="36" s="1" customFormat="1" customHeight="1" spans="1:17">
      <c r="A36" s="7" t="s">
        <v>93</v>
      </c>
      <c r="B36" s="7"/>
      <c r="C36" s="7"/>
      <c r="D36" s="7"/>
      <c r="E36" s="36"/>
      <c r="F36" s="7"/>
      <c r="G36" s="7"/>
      <c r="H36" s="7"/>
      <c r="I36" s="7"/>
      <c r="J36" s="7"/>
      <c r="K36" s="7"/>
      <c r="L36" s="7"/>
      <c r="M36" s="7"/>
      <c r="N36" s="7"/>
      <c r="O36" s="7"/>
      <c r="P36" s="41"/>
      <c r="Q36" s="45"/>
    </row>
    <row r="37" s="1" customFormat="1" customHeight="1" spans="1:17">
      <c r="A37" s="7" t="s">
        <v>2</v>
      </c>
      <c r="B37" s="7"/>
      <c r="C37" s="7"/>
      <c r="D37" s="7"/>
      <c r="E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41"/>
      <c r="Q37" s="45"/>
    </row>
    <row r="38" s="1" customFormat="1" customHeight="1" spans="1:17">
      <c r="A38" s="7"/>
      <c r="B38" s="7"/>
      <c r="C38" s="7"/>
      <c r="D38" s="7"/>
      <c r="E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41"/>
      <c r="Q38" s="45"/>
    </row>
    <row r="39" s="1" customFormat="1" customHeight="1" spans="1:17">
      <c r="A39" s="6" t="s">
        <v>48</v>
      </c>
      <c r="B39" s="6"/>
      <c r="C39" s="7"/>
      <c r="D39" s="7"/>
      <c r="E39" s="36"/>
      <c r="F39" s="7"/>
      <c r="G39" s="7"/>
      <c r="H39" s="7"/>
      <c r="I39" s="7"/>
      <c r="J39" s="7"/>
      <c r="K39" s="7"/>
      <c r="L39" s="7"/>
      <c r="M39" s="7"/>
      <c r="N39" s="7"/>
      <c r="O39" s="7"/>
      <c r="P39" s="41"/>
      <c r="Q39" s="45"/>
    </row>
    <row r="40" s="1" customFormat="1" customHeight="1" spans="1:17">
      <c r="A40" s="10" t="s">
        <v>4</v>
      </c>
      <c r="B40" s="10" t="s">
        <v>5</v>
      </c>
      <c r="C40" s="11" t="s">
        <v>6</v>
      </c>
      <c r="D40" s="11" t="s">
        <v>7</v>
      </c>
      <c r="E40" s="11" t="s">
        <v>8</v>
      </c>
      <c r="F40" s="11" t="s">
        <v>49</v>
      </c>
      <c r="G40" s="11" t="s">
        <v>10</v>
      </c>
      <c r="H40" s="13" t="s">
        <v>11</v>
      </c>
      <c r="I40" s="13"/>
      <c r="J40" s="11" t="s">
        <v>12</v>
      </c>
      <c r="K40" s="11" t="s">
        <v>13</v>
      </c>
      <c r="L40" s="42" t="s">
        <v>14</v>
      </c>
      <c r="M40" s="42"/>
      <c r="N40" s="11" t="s">
        <v>15</v>
      </c>
      <c r="O40" s="11" t="s">
        <v>16</v>
      </c>
      <c r="P40" s="11" t="s">
        <v>50</v>
      </c>
      <c r="Q40" s="11" t="s">
        <v>51</v>
      </c>
    </row>
    <row r="41" s="1" customFormat="1" customHeight="1" spans="1:17">
      <c r="A41" s="10"/>
      <c r="B41" s="10"/>
      <c r="C41" s="14"/>
      <c r="D41" s="14"/>
      <c r="E41" s="37" t="s">
        <v>18</v>
      </c>
      <c r="F41" s="37"/>
      <c r="G41" s="14"/>
      <c r="H41" s="16" t="s">
        <v>19</v>
      </c>
      <c r="I41" s="16" t="s">
        <v>20</v>
      </c>
      <c r="J41" s="14"/>
      <c r="K41" s="14"/>
      <c r="L41" s="16" t="s">
        <v>19</v>
      </c>
      <c r="M41" s="16" t="s">
        <v>20</v>
      </c>
      <c r="N41" s="14"/>
      <c r="O41" s="14"/>
      <c r="P41" s="14"/>
      <c r="Q41" s="14"/>
    </row>
    <row r="42" s="1" customFormat="1" customHeight="1" spans="1:17">
      <c r="A42" s="27">
        <v>45506</v>
      </c>
      <c r="B42" s="28">
        <v>45510</v>
      </c>
      <c r="C42" s="18" t="s">
        <v>136</v>
      </c>
      <c r="D42" s="29" t="s">
        <v>137</v>
      </c>
      <c r="E42" s="38">
        <v>45531</v>
      </c>
      <c r="F42" s="67">
        <v>43723</v>
      </c>
      <c r="G42" s="31"/>
      <c r="H42" s="31"/>
      <c r="I42" s="31"/>
      <c r="J42" s="31">
        <v>7410</v>
      </c>
      <c r="K42" s="31"/>
      <c r="L42" s="22"/>
      <c r="M42" s="22"/>
      <c r="N42" s="22">
        <f>G42+H42+I42+J42+K42+L42+M42</f>
        <v>7410</v>
      </c>
      <c r="O42" s="43"/>
      <c r="P42" s="34"/>
      <c r="Q42" s="17"/>
    </row>
    <row r="43" s="1" customFormat="1" customHeight="1" spans="1:17">
      <c r="A43" s="27">
        <v>45506</v>
      </c>
      <c r="B43" s="28">
        <v>45511</v>
      </c>
      <c r="C43" s="18" t="s">
        <v>138</v>
      </c>
      <c r="D43" s="29" t="s">
        <v>137</v>
      </c>
      <c r="E43" s="38">
        <v>45531</v>
      </c>
      <c r="F43" s="67">
        <v>43723</v>
      </c>
      <c r="G43" s="31"/>
      <c r="H43" s="31"/>
      <c r="I43" s="31"/>
      <c r="J43" s="31">
        <v>9357.5</v>
      </c>
      <c r="K43" s="31"/>
      <c r="L43" s="22"/>
      <c r="M43" s="22"/>
      <c r="N43" s="22">
        <f>G43+H43+I43+J43+K43+L43+M43</f>
        <v>9357.5</v>
      </c>
      <c r="O43" s="43"/>
      <c r="P43" s="34"/>
      <c r="Q43" s="17"/>
    </row>
    <row r="44" s="1" customFormat="1" customHeight="1" spans="1:17">
      <c r="A44" s="27">
        <v>45523</v>
      </c>
      <c r="B44" s="28">
        <v>45523</v>
      </c>
      <c r="C44" s="18" t="s">
        <v>139</v>
      </c>
      <c r="D44" s="29" t="s">
        <v>95</v>
      </c>
      <c r="E44" s="38">
        <v>45523</v>
      </c>
      <c r="F44" s="67">
        <v>43722</v>
      </c>
      <c r="G44" s="31"/>
      <c r="H44" s="31"/>
      <c r="I44" s="31"/>
      <c r="J44" s="31">
        <v>5368</v>
      </c>
      <c r="K44" s="31"/>
      <c r="L44" s="22"/>
      <c r="M44" s="22"/>
      <c r="N44" s="22">
        <f>G44+H44+I44+J44+K44+L44+M44</f>
        <v>5368</v>
      </c>
      <c r="O44" s="43"/>
      <c r="P44" s="34"/>
      <c r="Q44" s="17"/>
    </row>
    <row r="45" s="1" customFormat="1" customHeight="1" spans="1:17">
      <c r="A45" s="27">
        <v>45534</v>
      </c>
      <c r="B45" s="28">
        <v>45534</v>
      </c>
      <c r="C45" s="18" t="s">
        <v>140</v>
      </c>
      <c r="D45" s="29" t="s">
        <v>141</v>
      </c>
      <c r="E45" s="38">
        <v>45534</v>
      </c>
      <c r="F45" s="39">
        <v>43724</v>
      </c>
      <c r="G45" s="31"/>
      <c r="H45" s="31"/>
      <c r="I45" s="31"/>
      <c r="J45" s="31">
        <v>16280</v>
      </c>
      <c r="K45" s="31"/>
      <c r="L45" s="22"/>
      <c r="M45" s="22"/>
      <c r="N45" s="22">
        <f>G45+H45+I45+J45+K45+L45+M45</f>
        <v>16280</v>
      </c>
      <c r="O45" s="43"/>
      <c r="P45" s="34"/>
      <c r="Q45" s="17"/>
    </row>
    <row r="46" s="1" customFormat="1" customHeight="1" spans="1:17">
      <c r="A46" s="33" t="s">
        <v>15</v>
      </c>
      <c r="B46" s="19"/>
      <c r="C46" s="34"/>
      <c r="D46" s="29"/>
      <c r="E46" s="38"/>
      <c r="F46" s="40"/>
      <c r="G46" s="35">
        <f>SUM(G42:G45)</f>
        <v>0</v>
      </c>
      <c r="H46" s="35">
        <f t="shared" ref="H46:N46" si="2">SUM(H42:H45)</f>
        <v>0</v>
      </c>
      <c r="I46" s="35">
        <f t="shared" si="2"/>
        <v>0</v>
      </c>
      <c r="J46" s="35">
        <f t="shared" si="2"/>
        <v>38415.5</v>
      </c>
      <c r="K46" s="35">
        <f t="shared" si="2"/>
        <v>0</v>
      </c>
      <c r="L46" s="35">
        <f t="shared" si="2"/>
        <v>0</v>
      </c>
      <c r="M46" s="35">
        <f t="shared" si="2"/>
        <v>0</v>
      </c>
      <c r="N46" s="22">
        <f>G46+H46+I46+J46+K46+L46+M46</f>
        <v>38415.5</v>
      </c>
      <c r="O46" s="43"/>
      <c r="P46" s="34"/>
      <c r="Q46" s="17"/>
    </row>
    <row r="47" s="1" customFormat="1" customHeight="1" spans="1:17">
      <c r="A47" s="85" t="s">
        <v>69</v>
      </c>
      <c r="B47" s="33"/>
      <c r="C47" s="92"/>
      <c r="D47" s="33"/>
      <c r="E47" s="163"/>
      <c r="F47" s="33"/>
      <c r="G47" s="93">
        <f>G33+G46</f>
        <v>0</v>
      </c>
      <c r="H47" s="93">
        <f t="shared" ref="H47:N47" si="3">H33+H46</f>
        <v>0</v>
      </c>
      <c r="I47" s="93">
        <f t="shared" si="3"/>
        <v>0</v>
      </c>
      <c r="J47" s="93">
        <f t="shared" si="3"/>
        <v>119966.5</v>
      </c>
      <c r="K47" s="93">
        <f t="shared" si="3"/>
        <v>0</v>
      </c>
      <c r="L47" s="93">
        <f t="shared" si="3"/>
        <v>0</v>
      </c>
      <c r="M47" s="93">
        <f t="shared" si="3"/>
        <v>0</v>
      </c>
      <c r="N47" s="93">
        <f t="shared" si="3"/>
        <v>119966.5</v>
      </c>
      <c r="O47" s="43"/>
      <c r="P47" s="34"/>
      <c r="Q47" s="17"/>
    </row>
    <row r="48" s="1" customFormat="1" customHeight="1" spans="1:17">
      <c r="A48" s="85"/>
      <c r="B48" s="94"/>
      <c r="C48" s="95"/>
      <c r="D48" s="94"/>
      <c r="E48" s="96"/>
      <c r="F48" s="94"/>
      <c r="G48" s="97"/>
      <c r="H48" s="97"/>
      <c r="I48" s="97"/>
      <c r="J48" s="97"/>
      <c r="K48" s="97"/>
      <c r="L48" s="97"/>
      <c r="M48" s="97"/>
      <c r="N48" s="97"/>
      <c r="O48" s="117"/>
      <c r="P48" s="41"/>
      <c r="Q48" s="122"/>
    </row>
    <row r="49" s="1" customFormat="1" customHeight="1" spans="1:17">
      <c r="A49" s="98"/>
      <c r="B49" s="98"/>
      <c r="C49" s="99"/>
      <c r="D49" s="100"/>
      <c r="E49" s="100"/>
      <c r="F49" s="99"/>
      <c r="G49" s="101"/>
      <c r="H49" s="101"/>
      <c r="I49" s="45"/>
      <c r="J49" s="45"/>
      <c r="K49" s="45"/>
      <c r="L49" s="45"/>
      <c r="M49" s="45"/>
      <c r="N49" s="45"/>
      <c r="O49" s="45"/>
      <c r="P49" s="41"/>
      <c r="Q49" s="45"/>
    </row>
    <row r="50" s="1" customFormat="1" customHeight="1" spans="1:17">
      <c r="A50" s="98"/>
      <c r="B50" s="98"/>
      <c r="C50" s="99"/>
      <c r="D50" s="100"/>
      <c r="E50" s="100"/>
      <c r="F50" s="99"/>
      <c r="G50" s="101"/>
      <c r="H50" s="101"/>
      <c r="I50" s="45"/>
      <c r="J50" s="45"/>
      <c r="K50" s="45"/>
      <c r="L50" s="45"/>
      <c r="M50" s="45"/>
      <c r="N50" s="45"/>
      <c r="O50" s="45"/>
      <c r="P50" s="41"/>
      <c r="Q50" s="45"/>
    </row>
    <row r="51" s="1" customFormat="1" customHeight="1" spans="1:17">
      <c r="A51" s="45"/>
      <c r="B51" s="45"/>
      <c r="C51" s="45"/>
      <c r="D51" s="45"/>
      <c r="E51" s="10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1"/>
      <c r="Q51" s="45"/>
    </row>
    <row r="52" s="1" customFormat="1" customHeight="1" spans="1:17">
      <c r="A52" s="7" t="s">
        <v>0</v>
      </c>
      <c r="B52" s="7"/>
      <c r="C52" s="7"/>
      <c r="D52" s="7"/>
      <c r="E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41"/>
      <c r="Q52" s="45"/>
    </row>
    <row r="53" s="1" customFormat="1" customHeight="1" spans="1:17">
      <c r="A53" s="7" t="s">
        <v>93</v>
      </c>
      <c r="B53" s="7"/>
      <c r="C53" s="7"/>
      <c r="D53" s="7"/>
      <c r="E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41"/>
      <c r="Q53" s="45"/>
    </row>
    <row r="54" s="1" customFormat="1" customHeight="1" spans="1:17">
      <c r="A54" s="7" t="s">
        <v>2</v>
      </c>
      <c r="B54" s="7"/>
      <c r="C54" s="7"/>
      <c r="D54" s="7"/>
      <c r="E54" s="36"/>
      <c r="F54" s="7"/>
      <c r="G54" s="7"/>
      <c r="H54" s="7"/>
      <c r="I54" s="7"/>
      <c r="J54" s="7"/>
      <c r="K54" s="7"/>
      <c r="L54" s="7"/>
      <c r="M54" s="7"/>
      <c r="N54" s="7"/>
      <c r="O54" s="7"/>
      <c r="P54" s="41"/>
      <c r="Q54" s="45"/>
    </row>
    <row r="55" s="1" customFormat="1" customHeight="1" spans="1:17">
      <c r="A55" s="7"/>
      <c r="B55" s="7"/>
      <c r="C55" s="7"/>
      <c r="D55" s="7"/>
      <c r="E55" s="36"/>
      <c r="F55" s="7"/>
      <c r="G55" s="7"/>
      <c r="H55" s="7"/>
      <c r="I55" s="7"/>
      <c r="J55" s="7"/>
      <c r="K55" s="7"/>
      <c r="L55" s="7"/>
      <c r="M55" s="7"/>
      <c r="N55" s="7"/>
      <c r="O55" s="7"/>
      <c r="P55" s="41"/>
      <c r="Q55" s="45"/>
    </row>
    <row r="56" s="1" customFormat="1" customHeight="1" spans="1:17">
      <c r="A56" s="103" t="s">
        <v>70</v>
      </c>
      <c r="B56" s="103"/>
      <c r="C56" s="7"/>
      <c r="D56" s="7"/>
      <c r="E56" s="36"/>
      <c r="F56" s="7"/>
      <c r="G56" s="7"/>
      <c r="H56" s="7"/>
      <c r="I56" s="7"/>
      <c r="J56" s="7"/>
      <c r="K56" s="7"/>
      <c r="L56" s="7"/>
      <c r="M56" s="7"/>
      <c r="N56" s="7"/>
      <c r="O56" s="7"/>
      <c r="P56" s="41"/>
      <c r="Q56" s="45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69" t="s">
        <v>7</v>
      </c>
      <c r="E57" s="11" t="s">
        <v>8</v>
      </c>
      <c r="F57" s="70" t="s">
        <v>9</v>
      </c>
      <c r="G57" s="11" t="s">
        <v>10</v>
      </c>
      <c r="H57" s="13" t="s">
        <v>11</v>
      </c>
      <c r="I57" s="13"/>
      <c r="J57" s="10" t="s">
        <v>12</v>
      </c>
      <c r="K57" s="11" t="s">
        <v>13</v>
      </c>
      <c r="L57" s="13" t="s">
        <v>14</v>
      </c>
      <c r="M57" s="13"/>
      <c r="N57" s="10" t="s">
        <v>15</v>
      </c>
      <c r="O57" s="11" t="s">
        <v>16</v>
      </c>
      <c r="P57" s="11" t="s">
        <v>71</v>
      </c>
      <c r="Q57" s="45"/>
    </row>
    <row r="58" s="1" customFormat="1" customHeight="1" spans="1:17">
      <c r="A58" s="10"/>
      <c r="B58" s="10"/>
      <c r="C58" s="37"/>
      <c r="D58" s="104"/>
      <c r="E58" s="72" t="s">
        <v>18</v>
      </c>
      <c r="F58" s="105"/>
      <c r="G58" s="37"/>
      <c r="H58" s="47" t="s">
        <v>19</v>
      </c>
      <c r="I58" s="47" t="s">
        <v>20</v>
      </c>
      <c r="J58" s="10"/>
      <c r="K58" s="37"/>
      <c r="L58" s="47" t="s">
        <v>19</v>
      </c>
      <c r="M58" s="47" t="s">
        <v>20</v>
      </c>
      <c r="N58" s="10"/>
      <c r="O58" s="37"/>
      <c r="P58" s="37"/>
      <c r="Q58" s="45"/>
    </row>
    <row r="59" s="1" customFormat="1" customHeight="1" spans="1:17">
      <c r="A59" s="108">
        <v>45475</v>
      </c>
      <c r="B59" s="108">
        <v>45475</v>
      </c>
      <c r="C59" s="109" t="s">
        <v>142</v>
      </c>
      <c r="D59" s="153" t="s">
        <v>143</v>
      </c>
      <c r="E59" s="28">
        <v>45509</v>
      </c>
      <c r="F59" s="67">
        <v>138507</v>
      </c>
      <c r="G59" s="154"/>
      <c r="H59" s="34"/>
      <c r="I59" s="34"/>
      <c r="J59" s="26">
        <v>10560</v>
      </c>
      <c r="K59" s="119"/>
      <c r="L59" s="22"/>
      <c r="M59" s="22"/>
      <c r="N59" s="22">
        <f t="shared" ref="N59:N64" si="4">G59+H59+I59+J59+K59+L59+M59</f>
        <v>10560</v>
      </c>
      <c r="O59" s="118"/>
      <c r="P59" s="34"/>
      <c r="Q59" s="123"/>
    </row>
    <row r="60" s="1" customFormat="1" customHeight="1" spans="1:17">
      <c r="A60" s="27">
        <v>45492</v>
      </c>
      <c r="B60" s="27">
        <v>45492</v>
      </c>
      <c r="C60" s="18" t="s">
        <v>144</v>
      </c>
      <c r="D60" s="29" t="s">
        <v>141</v>
      </c>
      <c r="E60" s="38">
        <v>45526</v>
      </c>
      <c r="F60" s="67">
        <v>138702</v>
      </c>
      <c r="G60" s="31"/>
      <c r="H60" s="32"/>
      <c r="I60" s="32"/>
      <c r="J60" s="32">
        <v>7440</v>
      </c>
      <c r="K60" s="32"/>
      <c r="L60" s="22"/>
      <c r="M60" s="22"/>
      <c r="N60" s="22">
        <f t="shared" si="4"/>
        <v>7440</v>
      </c>
      <c r="O60" s="54"/>
      <c r="P60" s="34"/>
      <c r="Q60" s="45"/>
    </row>
    <row r="61" s="1" customFormat="1" customHeight="1" spans="1:17">
      <c r="A61" s="27">
        <v>45492</v>
      </c>
      <c r="B61" s="27">
        <v>45492</v>
      </c>
      <c r="C61" s="18" t="s">
        <v>145</v>
      </c>
      <c r="D61" s="19" t="s">
        <v>141</v>
      </c>
      <c r="E61" s="164">
        <v>45520</v>
      </c>
      <c r="F61" s="67">
        <v>138664</v>
      </c>
      <c r="G61" s="32"/>
      <c r="H61" s="32"/>
      <c r="I61" s="32"/>
      <c r="J61" s="107"/>
      <c r="K61" s="107">
        <v>25775</v>
      </c>
      <c r="L61" s="58"/>
      <c r="M61" s="58"/>
      <c r="N61" s="22">
        <f t="shared" si="4"/>
        <v>25775</v>
      </c>
      <c r="O61" s="43"/>
      <c r="P61" s="34"/>
      <c r="Q61" s="123"/>
    </row>
    <row r="62" s="1" customFormat="1" customHeight="1" spans="1:17">
      <c r="A62" s="27">
        <v>45523</v>
      </c>
      <c r="B62" s="28">
        <v>45523</v>
      </c>
      <c r="C62" s="18" t="s">
        <v>139</v>
      </c>
      <c r="D62" s="29" t="s">
        <v>95</v>
      </c>
      <c r="E62" s="38">
        <v>45525</v>
      </c>
      <c r="F62" s="67">
        <v>11319</v>
      </c>
      <c r="G62" s="31"/>
      <c r="H62" s="31"/>
      <c r="I62" s="31"/>
      <c r="J62" s="31">
        <v>5368</v>
      </c>
      <c r="K62" s="31"/>
      <c r="L62" s="22"/>
      <c r="M62" s="22"/>
      <c r="N62" s="22">
        <f t="shared" si="4"/>
        <v>5368</v>
      </c>
      <c r="O62" s="43"/>
      <c r="P62" s="34"/>
      <c r="Q62" s="17"/>
    </row>
    <row r="63" s="1" customFormat="1" customHeight="1" spans="1:17">
      <c r="A63" s="27">
        <v>45506</v>
      </c>
      <c r="B63" s="28">
        <v>45510</v>
      </c>
      <c r="C63" s="18" t="s">
        <v>136</v>
      </c>
      <c r="D63" s="29" t="s">
        <v>137</v>
      </c>
      <c r="E63" s="38">
        <v>45535</v>
      </c>
      <c r="F63" s="67">
        <v>11323</v>
      </c>
      <c r="G63" s="31"/>
      <c r="H63" s="31"/>
      <c r="I63" s="31"/>
      <c r="J63" s="31">
        <v>7410</v>
      </c>
      <c r="K63" s="31"/>
      <c r="L63" s="22"/>
      <c r="M63" s="22"/>
      <c r="N63" s="22">
        <f t="shared" si="4"/>
        <v>7410</v>
      </c>
      <c r="O63" s="43"/>
      <c r="P63" s="34"/>
      <c r="Q63" s="17"/>
    </row>
    <row r="64" s="1" customFormat="1" customHeight="1" spans="1:17">
      <c r="A64" s="27">
        <v>45506</v>
      </c>
      <c r="B64" s="28">
        <v>45511</v>
      </c>
      <c r="C64" s="18" t="s">
        <v>138</v>
      </c>
      <c r="D64" s="29" t="s">
        <v>137</v>
      </c>
      <c r="E64" s="38">
        <v>45535</v>
      </c>
      <c r="F64" s="67">
        <v>11323</v>
      </c>
      <c r="G64" s="31"/>
      <c r="H64" s="31"/>
      <c r="I64" s="31"/>
      <c r="J64" s="31">
        <v>9357.5</v>
      </c>
      <c r="K64" s="31"/>
      <c r="L64" s="22"/>
      <c r="M64" s="22"/>
      <c r="N64" s="22">
        <f t="shared" si="4"/>
        <v>9357.5</v>
      </c>
      <c r="O64" s="43"/>
      <c r="P64" s="34"/>
      <c r="Q64" s="17"/>
    </row>
    <row r="65" s="1" customFormat="1" customHeight="1" spans="1:17">
      <c r="A65" s="111" t="s">
        <v>92</v>
      </c>
      <c r="B65" s="112"/>
      <c r="C65" s="113"/>
      <c r="D65" s="113"/>
      <c r="E65" s="114"/>
      <c r="F65" s="115"/>
      <c r="G65" s="116">
        <f>SUM(G59:G64)</f>
        <v>0</v>
      </c>
      <c r="H65" s="116">
        <f t="shared" ref="H65:N65" si="5">SUM(H59:H64)</f>
        <v>0</v>
      </c>
      <c r="I65" s="116">
        <f t="shared" si="5"/>
        <v>0</v>
      </c>
      <c r="J65" s="116">
        <f t="shared" si="5"/>
        <v>40135.5</v>
      </c>
      <c r="K65" s="116">
        <f t="shared" si="5"/>
        <v>25775</v>
      </c>
      <c r="L65" s="116">
        <f t="shared" si="5"/>
        <v>0</v>
      </c>
      <c r="M65" s="116">
        <f t="shared" si="5"/>
        <v>0</v>
      </c>
      <c r="N65" s="116">
        <f t="shared" si="5"/>
        <v>65910.5</v>
      </c>
      <c r="O65" s="120"/>
      <c r="P65" s="121"/>
      <c r="Q65" s="45"/>
    </row>
    <row r="66" s="1" customFormat="1" customHeight="1" spans="1:17">
      <c r="A66" s="45"/>
      <c r="B66" s="45"/>
      <c r="C66" s="45"/>
      <c r="D66" s="45"/>
      <c r="E66" s="102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</row>
    <row r="67" s="1" customFormat="1" customHeight="1" spans="1:17">
      <c r="A67" s="45"/>
      <c r="B67" s="45"/>
      <c r="C67" s="45"/>
      <c r="D67" s="45"/>
      <c r="E67" s="102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="1" customFormat="1" customHeight="1" spans="1:17">
      <c r="A68" s="45"/>
      <c r="B68" s="45"/>
      <c r="C68" s="45"/>
      <c r="D68" s="45"/>
      <c r="E68" s="102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="1" customFormat="1" customHeight="1" spans="1:17">
      <c r="A69" s="45"/>
      <c r="B69" s="45"/>
      <c r="C69" s="45"/>
      <c r="D69" s="45"/>
      <c r="E69" s="102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="1" customFormat="1" customHeight="1" spans="5:17">
      <c r="E70" s="68"/>
      <c r="O70" s="45"/>
      <c r="P70" s="45"/>
      <c r="Q70" s="45"/>
    </row>
  </sheetData>
  <sortState ref="A48:Q50">
    <sortCondition ref="C48:C50"/>
  </sortState>
  <mergeCells count="41">
    <mergeCell ref="H6:I6"/>
    <mergeCell ref="L6:M6"/>
    <mergeCell ref="H40:I40"/>
    <mergeCell ref="L40:M40"/>
    <mergeCell ref="A56:B56"/>
    <mergeCell ref="H57:I57"/>
    <mergeCell ref="L57:M57"/>
    <mergeCell ref="A6:A7"/>
    <mergeCell ref="A40:A41"/>
    <mergeCell ref="A57:A58"/>
    <mergeCell ref="B6:B7"/>
    <mergeCell ref="B40:B41"/>
    <mergeCell ref="B57:B58"/>
    <mergeCell ref="C6:C7"/>
    <mergeCell ref="C40:C41"/>
    <mergeCell ref="C57:C58"/>
    <mergeCell ref="D6:D7"/>
    <mergeCell ref="D40:D41"/>
    <mergeCell ref="D57:D58"/>
    <mergeCell ref="F6:F7"/>
    <mergeCell ref="F40:F41"/>
    <mergeCell ref="F57:F58"/>
    <mergeCell ref="G6:G7"/>
    <mergeCell ref="G40:G41"/>
    <mergeCell ref="G57:G58"/>
    <mergeCell ref="J6:J7"/>
    <mergeCell ref="J40:J41"/>
    <mergeCell ref="J57:J58"/>
    <mergeCell ref="K6:K7"/>
    <mergeCell ref="K40:K41"/>
    <mergeCell ref="K57:K58"/>
    <mergeCell ref="N6:N7"/>
    <mergeCell ref="N40:N41"/>
    <mergeCell ref="N57:N58"/>
    <mergeCell ref="O6:O7"/>
    <mergeCell ref="O40:O41"/>
    <mergeCell ref="O57:O58"/>
    <mergeCell ref="P6:P7"/>
    <mergeCell ref="P40:P41"/>
    <mergeCell ref="P57:P58"/>
    <mergeCell ref="Q40:Q41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5"/>
      <c r="Q1" s="45"/>
    </row>
    <row r="2" s="1" customFormat="1" customHeight="1" spans="1:17">
      <c r="A2" s="7" t="s">
        <v>146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5"/>
      <c r="Q2" s="45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5"/>
      <c r="Q3" s="45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5"/>
      <c r="Q4" s="45"/>
    </row>
    <row r="5" s="1" customFormat="1" customHeight="1" spans="1:17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5"/>
      <c r="Q5" s="45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147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5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5"/>
    </row>
    <row r="8" s="1" customFormat="1" customHeight="1" spans="1:17">
      <c r="A8" s="27">
        <v>45506</v>
      </c>
      <c r="B8" s="27">
        <v>45506</v>
      </c>
      <c r="C8" s="18" t="s">
        <v>148</v>
      </c>
      <c r="D8" s="19" t="s">
        <v>149</v>
      </c>
      <c r="E8" s="54">
        <v>45506</v>
      </c>
      <c r="F8" s="126">
        <v>8478</v>
      </c>
      <c r="G8" s="32"/>
      <c r="H8" s="32"/>
      <c r="I8" s="32"/>
      <c r="J8" s="32">
        <v>7040</v>
      </c>
      <c r="K8" s="32"/>
      <c r="L8" s="26"/>
      <c r="M8" s="26"/>
      <c r="N8" s="58">
        <f>G8+H8+I8+J8+K8+L8+M8</f>
        <v>7040</v>
      </c>
      <c r="O8" s="54"/>
      <c r="P8" s="34"/>
      <c r="Q8" s="45"/>
    </row>
    <row r="9" s="1" customFormat="1" customHeight="1" spans="1:17">
      <c r="A9" s="27">
        <v>45506</v>
      </c>
      <c r="B9" s="27">
        <v>45506</v>
      </c>
      <c r="C9" s="18" t="s">
        <v>150</v>
      </c>
      <c r="D9" s="19" t="s">
        <v>151</v>
      </c>
      <c r="E9" s="54">
        <v>45506</v>
      </c>
      <c r="F9" s="126">
        <v>8479</v>
      </c>
      <c r="G9" s="32"/>
      <c r="H9" s="32"/>
      <c r="I9" s="32"/>
      <c r="J9" s="32">
        <v>1320</v>
      </c>
      <c r="K9" s="32"/>
      <c r="L9" s="32"/>
      <c r="M9" s="32"/>
      <c r="N9" s="58">
        <f t="shared" ref="N9:N39" si="0">G9+H9+I9+J9+K9+L9+M9</f>
        <v>1320</v>
      </c>
      <c r="O9" s="54"/>
      <c r="P9" s="34"/>
      <c r="Q9" s="45"/>
    </row>
    <row r="10" s="1" customFormat="1" customHeight="1" spans="1:17">
      <c r="A10" s="27">
        <v>45507</v>
      </c>
      <c r="B10" s="27">
        <v>45507</v>
      </c>
      <c r="C10" s="18" t="s">
        <v>152</v>
      </c>
      <c r="D10" s="19" t="s">
        <v>153</v>
      </c>
      <c r="E10" s="54">
        <v>45507</v>
      </c>
      <c r="F10" s="126">
        <v>8480</v>
      </c>
      <c r="G10" s="32"/>
      <c r="H10" s="32"/>
      <c r="I10" s="32"/>
      <c r="J10" s="32">
        <v>7920</v>
      </c>
      <c r="K10" s="32"/>
      <c r="L10" s="32"/>
      <c r="M10" s="32"/>
      <c r="N10" s="58">
        <f t="shared" si="0"/>
        <v>7920</v>
      </c>
      <c r="O10" s="54"/>
      <c r="P10" s="34"/>
      <c r="Q10" s="45"/>
    </row>
    <row r="11" s="1" customFormat="1" customHeight="1" spans="1:17">
      <c r="A11" s="27">
        <v>45509</v>
      </c>
      <c r="B11" s="27">
        <v>45509</v>
      </c>
      <c r="C11" s="18" t="s">
        <v>154</v>
      </c>
      <c r="D11" s="19" t="s">
        <v>151</v>
      </c>
      <c r="E11" s="54">
        <v>45509</v>
      </c>
      <c r="F11" s="126">
        <v>8481</v>
      </c>
      <c r="G11" s="32"/>
      <c r="H11" s="32"/>
      <c r="I11" s="32"/>
      <c r="J11" s="32">
        <v>14080</v>
      </c>
      <c r="K11" s="32"/>
      <c r="L11" s="32"/>
      <c r="M11" s="32"/>
      <c r="N11" s="58">
        <f t="shared" si="0"/>
        <v>14080</v>
      </c>
      <c r="O11" s="54"/>
      <c r="P11" s="34"/>
      <c r="Q11" s="45"/>
    </row>
    <row r="12" s="1" customFormat="1" customHeight="1" spans="1:17">
      <c r="A12" s="27">
        <v>45509</v>
      </c>
      <c r="B12" s="27">
        <v>45509</v>
      </c>
      <c r="C12" s="18" t="s">
        <v>155</v>
      </c>
      <c r="D12" s="19" t="s">
        <v>156</v>
      </c>
      <c r="E12" s="54">
        <v>45509</v>
      </c>
      <c r="F12" s="126">
        <v>8483</v>
      </c>
      <c r="G12" s="32"/>
      <c r="H12" s="32"/>
      <c r="I12" s="32"/>
      <c r="J12" s="32">
        <v>880</v>
      </c>
      <c r="K12" s="32"/>
      <c r="L12" s="32"/>
      <c r="M12" s="32"/>
      <c r="N12" s="58">
        <f t="shared" si="0"/>
        <v>880</v>
      </c>
      <c r="O12" s="54"/>
      <c r="P12" s="34"/>
      <c r="Q12" s="45"/>
    </row>
    <row r="13" s="1" customFormat="1" customHeight="1" spans="1:17">
      <c r="A13" s="27">
        <v>45517</v>
      </c>
      <c r="B13" s="27">
        <v>45517</v>
      </c>
      <c r="C13" s="18" t="s">
        <v>157</v>
      </c>
      <c r="D13" s="19" t="s">
        <v>149</v>
      </c>
      <c r="E13" s="54">
        <v>45517</v>
      </c>
      <c r="F13" s="126">
        <v>8484</v>
      </c>
      <c r="G13" s="32"/>
      <c r="H13" s="32"/>
      <c r="I13" s="32"/>
      <c r="J13" s="32">
        <v>10120</v>
      </c>
      <c r="K13" s="32"/>
      <c r="L13" s="32"/>
      <c r="M13" s="32"/>
      <c r="N13" s="58">
        <f t="shared" si="0"/>
        <v>10120</v>
      </c>
      <c r="O13" s="54"/>
      <c r="P13" s="34"/>
      <c r="Q13" s="45"/>
    </row>
    <row r="14" s="1" customFormat="1" customHeight="1" spans="1:17">
      <c r="A14" s="27">
        <v>45518</v>
      </c>
      <c r="B14" s="27">
        <v>45518</v>
      </c>
      <c r="C14" s="18" t="s">
        <v>158</v>
      </c>
      <c r="D14" s="19" t="s">
        <v>151</v>
      </c>
      <c r="E14" s="54">
        <v>45518</v>
      </c>
      <c r="F14" s="126">
        <v>8485</v>
      </c>
      <c r="G14" s="32"/>
      <c r="H14" s="32"/>
      <c r="I14" s="32"/>
      <c r="J14" s="32">
        <v>4400</v>
      </c>
      <c r="K14" s="32"/>
      <c r="L14" s="32"/>
      <c r="M14" s="32"/>
      <c r="N14" s="58">
        <f t="shared" si="0"/>
        <v>4400</v>
      </c>
      <c r="O14" s="54"/>
      <c r="P14" s="34"/>
      <c r="Q14" s="45"/>
    </row>
    <row r="15" s="1" customFormat="1" customHeight="1" spans="1:17">
      <c r="A15" s="27">
        <v>45518</v>
      </c>
      <c r="B15" s="27">
        <v>45518</v>
      </c>
      <c r="C15" s="18" t="s">
        <v>159</v>
      </c>
      <c r="D15" s="19" t="s">
        <v>153</v>
      </c>
      <c r="E15" s="54">
        <v>45518</v>
      </c>
      <c r="F15" s="126">
        <v>8486</v>
      </c>
      <c r="G15" s="32"/>
      <c r="H15" s="32"/>
      <c r="I15" s="32"/>
      <c r="J15" s="32">
        <v>8000</v>
      </c>
      <c r="K15" s="32"/>
      <c r="L15" s="32"/>
      <c r="M15" s="32"/>
      <c r="N15" s="58">
        <f t="shared" si="0"/>
        <v>8000</v>
      </c>
      <c r="O15" s="54"/>
      <c r="P15" s="34"/>
      <c r="Q15" s="45"/>
    </row>
    <row r="16" s="1" customFormat="1" customHeight="1" spans="1:17">
      <c r="A16" s="27">
        <v>45518</v>
      </c>
      <c r="B16" s="27">
        <v>45518</v>
      </c>
      <c r="C16" s="18" t="s">
        <v>160</v>
      </c>
      <c r="D16" s="19" t="s">
        <v>151</v>
      </c>
      <c r="E16" s="54">
        <v>45518</v>
      </c>
      <c r="F16" s="126">
        <v>8487</v>
      </c>
      <c r="G16" s="32"/>
      <c r="H16" s="32"/>
      <c r="I16" s="32"/>
      <c r="J16" s="32">
        <v>3280</v>
      </c>
      <c r="K16" s="32"/>
      <c r="L16" s="32"/>
      <c r="M16" s="32"/>
      <c r="N16" s="58">
        <f t="shared" si="0"/>
        <v>3280</v>
      </c>
      <c r="O16" s="54"/>
      <c r="P16" s="34"/>
      <c r="Q16" s="45"/>
    </row>
    <row r="17" s="1" customFormat="1" customHeight="1" spans="1:17">
      <c r="A17" s="27">
        <v>45518</v>
      </c>
      <c r="B17" s="27">
        <v>45518</v>
      </c>
      <c r="C17" s="18" t="s">
        <v>161</v>
      </c>
      <c r="D17" s="19" t="s">
        <v>162</v>
      </c>
      <c r="E17" s="54">
        <v>45518</v>
      </c>
      <c r="F17" s="126">
        <v>8488</v>
      </c>
      <c r="G17" s="32"/>
      <c r="H17" s="32"/>
      <c r="I17" s="32"/>
      <c r="J17" s="32">
        <v>1760</v>
      </c>
      <c r="K17" s="32"/>
      <c r="L17" s="32"/>
      <c r="M17" s="32"/>
      <c r="N17" s="58">
        <f t="shared" si="0"/>
        <v>1760</v>
      </c>
      <c r="O17" s="54"/>
      <c r="P17" s="34"/>
      <c r="Q17" s="45"/>
    </row>
    <row r="18" s="1" customFormat="1" customHeight="1" spans="1:17">
      <c r="A18" s="27">
        <v>45520</v>
      </c>
      <c r="B18" s="27">
        <v>45520</v>
      </c>
      <c r="C18" s="18" t="s">
        <v>163</v>
      </c>
      <c r="D18" s="19" t="s">
        <v>55</v>
      </c>
      <c r="E18" s="54">
        <v>45520</v>
      </c>
      <c r="F18" s="126">
        <v>8489</v>
      </c>
      <c r="G18" s="32"/>
      <c r="H18" s="32"/>
      <c r="I18" s="32"/>
      <c r="J18" s="32">
        <v>1008</v>
      </c>
      <c r="K18" s="32"/>
      <c r="L18" s="32"/>
      <c r="M18" s="32"/>
      <c r="N18" s="58">
        <f t="shared" si="0"/>
        <v>1008</v>
      </c>
      <c r="O18" s="54"/>
      <c r="P18" s="34"/>
      <c r="Q18" s="45"/>
    </row>
    <row r="19" s="1" customFormat="1" customHeight="1" spans="1:17">
      <c r="A19" s="27">
        <v>45523</v>
      </c>
      <c r="B19" s="27">
        <v>45523</v>
      </c>
      <c r="C19" s="18" t="s">
        <v>164</v>
      </c>
      <c r="D19" s="19" t="s">
        <v>153</v>
      </c>
      <c r="E19" s="54">
        <v>45523</v>
      </c>
      <c r="F19" s="126">
        <v>8491</v>
      </c>
      <c r="G19" s="32"/>
      <c r="H19" s="32"/>
      <c r="I19" s="32"/>
      <c r="J19" s="32">
        <v>7920</v>
      </c>
      <c r="K19" s="32"/>
      <c r="L19" s="32"/>
      <c r="M19" s="32"/>
      <c r="N19" s="58">
        <f t="shared" si="0"/>
        <v>7920</v>
      </c>
      <c r="O19" s="54"/>
      <c r="P19" s="34"/>
      <c r="Q19" s="45"/>
    </row>
    <row r="20" s="1" customFormat="1" customHeight="1" spans="1:17">
      <c r="A20" s="27">
        <v>45523</v>
      </c>
      <c r="B20" s="27">
        <v>45523</v>
      </c>
      <c r="C20" s="18" t="s">
        <v>165</v>
      </c>
      <c r="D20" s="19" t="s">
        <v>151</v>
      </c>
      <c r="E20" s="54">
        <v>45523</v>
      </c>
      <c r="F20" s="126">
        <v>8492</v>
      </c>
      <c r="G20" s="32"/>
      <c r="H20" s="32"/>
      <c r="I20" s="32"/>
      <c r="J20" s="32">
        <v>6240</v>
      </c>
      <c r="K20" s="32"/>
      <c r="L20" s="32"/>
      <c r="M20" s="32"/>
      <c r="N20" s="58">
        <f t="shared" si="0"/>
        <v>6240</v>
      </c>
      <c r="O20" s="54"/>
      <c r="P20" s="34"/>
      <c r="Q20" s="45"/>
    </row>
    <row r="21" s="1" customFormat="1" customHeight="1" spans="1:17">
      <c r="A21" s="27">
        <v>45523</v>
      </c>
      <c r="B21" s="27">
        <v>45523</v>
      </c>
      <c r="C21" s="18" t="s">
        <v>166</v>
      </c>
      <c r="D21" s="19" t="s">
        <v>151</v>
      </c>
      <c r="E21" s="54">
        <v>45523</v>
      </c>
      <c r="F21" s="126">
        <v>8493</v>
      </c>
      <c r="G21" s="32"/>
      <c r="H21" s="32"/>
      <c r="I21" s="32"/>
      <c r="J21" s="32">
        <v>1496</v>
      </c>
      <c r="K21" s="32"/>
      <c r="L21" s="32"/>
      <c r="M21" s="32"/>
      <c r="N21" s="58">
        <f t="shared" si="0"/>
        <v>1496</v>
      </c>
      <c r="O21" s="54"/>
      <c r="P21" s="34"/>
      <c r="Q21" s="45"/>
    </row>
    <row r="22" s="1" customFormat="1" customHeight="1" spans="1:17">
      <c r="A22" s="27">
        <v>45524</v>
      </c>
      <c r="B22" s="27">
        <v>45524</v>
      </c>
      <c r="C22" s="18" t="s">
        <v>167</v>
      </c>
      <c r="D22" s="19" t="s">
        <v>153</v>
      </c>
      <c r="E22" s="54">
        <v>45524</v>
      </c>
      <c r="F22" s="126">
        <v>8495</v>
      </c>
      <c r="G22" s="32"/>
      <c r="H22" s="32"/>
      <c r="I22" s="32"/>
      <c r="J22" s="32">
        <v>5280</v>
      </c>
      <c r="K22" s="32"/>
      <c r="L22" s="32"/>
      <c r="M22" s="32"/>
      <c r="N22" s="58">
        <f t="shared" si="0"/>
        <v>5280</v>
      </c>
      <c r="O22" s="54"/>
      <c r="P22" s="34"/>
      <c r="Q22" s="45"/>
    </row>
    <row r="23" s="1" customFormat="1" customHeight="1" spans="1:17">
      <c r="A23" s="27">
        <v>45525</v>
      </c>
      <c r="B23" s="27">
        <v>45525</v>
      </c>
      <c r="C23" s="18" t="s">
        <v>168</v>
      </c>
      <c r="D23" s="19" t="s">
        <v>169</v>
      </c>
      <c r="E23" s="54">
        <v>45525</v>
      </c>
      <c r="F23" s="126">
        <v>8496</v>
      </c>
      <c r="G23" s="32"/>
      <c r="H23" s="32"/>
      <c r="I23" s="32"/>
      <c r="J23" s="32">
        <v>1100</v>
      </c>
      <c r="K23" s="32"/>
      <c r="L23" s="32"/>
      <c r="M23" s="32"/>
      <c r="N23" s="58">
        <f t="shared" si="0"/>
        <v>1100</v>
      </c>
      <c r="O23" s="54"/>
      <c r="P23" s="34"/>
      <c r="Q23" s="45"/>
    </row>
    <row r="24" s="1" customFormat="1" customHeight="1" spans="1:17">
      <c r="A24" s="27">
        <v>45526</v>
      </c>
      <c r="B24" s="27">
        <v>45526</v>
      </c>
      <c r="C24" s="18" t="s">
        <v>170</v>
      </c>
      <c r="D24" s="19" t="s">
        <v>171</v>
      </c>
      <c r="E24" s="54">
        <v>45526</v>
      </c>
      <c r="F24" s="126">
        <v>8497</v>
      </c>
      <c r="G24" s="32"/>
      <c r="H24" s="32"/>
      <c r="I24" s="32"/>
      <c r="J24" s="32">
        <v>5500</v>
      </c>
      <c r="K24" s="32"/>
      <c r="L24" s="32"/>
      <c r="M24" s="32"/>
      <c r="N24" s="58">
        <f t="shared" si="0"/>
        <v>5500</v>
      </c>
      <c r="O24" s="54"/>
      <c r="P24" s="34"/>
      <c r="Q24" s="45"/>
    </row>
    <row r="25" s="1" customFormat="1" customHeight="1" spans="1:17">
      <c r="A25" s="27">
        <v>45526</v>
      </c>
      <c r="B25" s="27">
        <v>45526</v>
      </c>
      <c r="C25" s="18" t="s">
        <v>172</v>
      </c>
      <c r="D25" s="19" t="s">
        <v>173</v>
      </c>
      <c r="E25" s="54">
        <v>45526</v>
      </c>
      <c r="F25" s="126">
        <v>8498</v>
      </c>
      <c r="G25" s="32"/>
      <c r="H25" s="32"/>
      <c r="I25" s="32"/>
      <c r="J25" s="32">
        <v>5280</v>
      </c>
      <c r="K25" s="32"/>
      <c r="L25" s="32"/>
      <c r="M25" s="32"/>
      <c r="N25" s="58">
        <f t="shared" si="0"/>
        <v>5280</v>
      </c>
      <c r="O25" s="54"/>
      <c r="P25" s="34"/>
      <c r="Q25" s="45"/>
    </row>
    <row r="26" s="1" customFormat="1" customHeight="1" spans="1:17">
      <c r="A26" s="27">
        <v>45532</v>
      </c>
      <c r="B26" s="27">
        <v>45532</v>
      </c>
      <c r="C26" s="18" t="s">
        <v>174</v>
      </c>
      <c r="D26" s="19" t="s">
        <v>175</v>
      </c>
      <c r="E26" s="54">
        <v>45532</v>
      </c>
      <c r="F26" s="126">
        <v>8499</v>
      </c>
      <c r="G26" s="32"/>
      <c r="H26" s="32"/>
      <c r="I26" s="32"/>
      <c r="J26" s="32">
        <v>1100</v>
      </c>
      <c r="K26" s="32"/>
      <c r="L26" s="32"/>
      <c r="M26" s="32"/>
      <c r="N26" s="58">
        <f t="shared" si="0"/>
        <v>1100</v>
      </c>
      <c r="O26" s="54"/>
      <c r="P26" s="34"/>
      <c r="Q26" s="45"/>
    </row>
    <row r="27" s="1" customFormat="1" customHeight="1" spans="1:17">
      <c r="A27" s="27">
        <v>45532</v>
      </c>
      <c r="B27" s="27">
        <v>45532</v>
      </c>
      <c r="C27" s="18" t="s">
        <v>176</v>
      </c>
      <c r="D27" s="19" t="s">
        <v>153</v>
      </c>
      <c r="E27" s="54">
        <v>45532</v>
      </c>
      <c r="F27" s="126">
        <v>8500</v>
      </c>
      <c r="G27" s="32"/>
      <c r="H27" s="32"/>
      <c r="I27" s="32"/>
      <c r="J27" s="32">
        <v>7920</v>
      </c>
      <c r="K27" s="32"/>
      <c r="L27" s="32"/>
      <c r="M27" s="32"/>
      <c r="N27" s="58">
        <f t="shared" si="0"/>
        <v>7920</v>
      </c>
      <c r="O27" s="54"/>
      <c r="P27" s="34"/>
      <c r="Q27" s="45"/>
    </row>
    <row r="28" s="1" customFormat="1" customHeight="1" spans="1:17">
      <c r="A28" s="27">
        <v>45533</v>
      </c>
      <c r="B28" s="27">
        <v>45533</v>
      </c>
      <c r="C28" s="18" t="s">
        <v>177</v>
      </c>
      <c r="D28" s="19" t="s">
        <v>178</v>
      </c>
      <c r="E28" s="54">
        <v>45533</v>
      </c>
      <c r="F28" s="126">
        <v>138971</v>
      </c>
      <c r="G28" s="32"/>
      <c r="H28" s="32"/>
      <c r="I28" s="32"/>
      <c r="J28" s="32">
        <v>1100</v>
      </c>
      <c r="K28" s="32"/>
      <c r="L28" s="32"/>
      <c r="M28" s="32"/>
      <c r="N28" s="58">
        <f t="shared" si="0"/>
        <v>1100</v>
      </c>
      <c r="O28" s="54"/>
      <c r="P28" s="34"/>
      <c r="Q28" s="45"/>
    </row>
    <row r="29" s="1" customFormat="1" customHeight="1" spans="1:17">
      <c r="A29" s="33" t="s">
        <v>46</v>
      </c>
      <c r="B29" s="78"/>
      <c r="C29" s="79"/>
      <c r="D29" s="80"/>
      <c r="E29" s="128"/>
      <c r="F29" s="81" t="s">
        <v>47</v>
      </c>
      <c r="G29" s="82">
        <f>SUM(G8:G28)</f>
        <v>0</v>
      </c>
      <c r="H29" s="82">
        <f t="shared" ref="H29:N29" si="1">SUM(H8:H28)</f>
        <v>0</v>
      </c>
      <c r="I29" s="82">
        <f t="shared" si="1"/>
        <v>0</v>
      </c>
      <c r="J29" s="82">
        <f t="shared" si="1"/>
        <v>102744</v>
      </c>
      <c r="K29" s="82">
        <f t="shared" si="1"/>
        <v>0</v>
      </c>
      <c r="L29" s="82">
        <f t="shared" si="1"/>
        <v>0</v>
      </c>
      <c r="M29" s="82">
        <f t="shared" si="1"/>
        <v>0</v>
      </c>
      <c r="N29" s="82">
        <f t="shared" si="1"/>
        <v>102744</v>
      </c>
      <c r="O29" s="91"/>
      <c r="P29" s="34"/>
      <c r="Q29" s="45"/>
    </row>
    <row r="30" s="1" customFormat="1" customHeight="1" spans="1:17">
      <c r="A30" s="83"/>
      <c r="B30" s="83"/>
      <c r="C30" s="84"/>
      <c r="D30" s="85"/>
      <c r="E30" s="129"/>
      <c r="F30" s="86"/>
      <c r="G30" s="87"/>
      <c r="H30" s="87"/>
      <c r="I30" s="87"/>
      <c r="J30" s="87"/>
      <c r="K30" s="87"/>
      <c r="L30" s="87"/>
      <c r="M30" s="87"/>
      <c r="N30" s="87"/>
      <c r="O30" s="7"/>
      <c r="P30" s="41"/>
      <c r="Q30" s="45"/>
    </row>
    <row r="31" s="1" customFormat="1" customHeight="1" spans="1:17">
      <c r="A31" s="7" t="s">
        <v>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41"/>
      <c r="Q31" s="45"/>
    </row>
    <row r="32" s="1" customFormat="1" customHeight="1" spans="1:17">
      <c r="A32" s="7" t="s">
        <v>146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41"/>
      <c r="Q32" s="45"/>
    </row>
    <row r="33" s="1" customFormat="1" customHeight="1" spans="1:17">
      <c r="A33" s="7" t="s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41"/>
      <c r="Q33" s="45"/>
    </row>
    <row r="34" s="1" customFormat="1" customHeight="1" spans="1:1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41"/>
      <c r="Q34" s="45"/>
    </row>
    <row r="35" s="1" customFormat="1" customHeight="1" spans="1:17">
      <c r="A35" s="6" t="s">
        <v>48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1"/>
      <c r="Q35" s="45"/>
    </row>
    <row r="36" s="1" customFormat="1" customHeight="1" spans="1:17">
      <c r="A36" s="10" t="s">
        <v>4</v>
      </c>
      <c r="B36" s="10" t="s">
        <v>5</v>
      </c>
      <c r="C36" s="11" t="s">
        <v>6</v>
      </c>
      <c r="D36" s="11" t="s">
        <v>7</v>
      </c>
      <c r="E36" s="11" t="s">
        <v>8</v>
      </c>
      <c r="F36" s="11" t="s">
        <v>49</v>
      </c>
      <c r="G36" s="11" t="s">
        <v>10</v>
      </c>
      <c r="H36" s="13" t="s">
        <v>11</v>
      </c>
      <c r="I36" s="13"/>
      <c r="J36" s="11" t="s">
        <v>12</v>
      </c>
      <c r="K36" s="11" t="s">
        <v>13</v>
      </c>
      <c r="L36" s="42" t="s">
        <v>14</v>
      </c>
      <c r="M36" s="42"/>
      <c r="N36" s="11" t="s">
        <v>15</v>
      </c>
      <c r="O36" s="11" t="s">
        <v>16</v>
      </c>
      <c r="P36" s="11" t="s">
        <v>50</v>
      </c>
      <c r="Q36" s="11" t="s">
        <v>51</v>
      </c>
    </row>
    <row r="37" s="1" customFormat="1" customHeight="1" spans="1:17">
      <c r="A37" s="10"/>
      <c r="B37" s="10"/>
      <c r="C37" s="14"/>
      <c r="D37" s="14"/>
      <c r="E37" s="37" t="s">
        <v>18</v>
      </c>
      <c r="F37" s="37"/>
      <c r="G37" s="14"/>
      <c r="H37" s="16" t="s">
        <v>19</v>
      </c>
      <c r="I37" s="16" t="s">
        <v>20</v>
      </c>
      <c r="J37" s="14"/>
      <c r="K37" s="14"/>
      <c r="L37" s="16" t="s">
        <v>19</v>
      </c>
      <c r="M37" s="16" t="s">
        <v>20</v>
      </c>
      <c r="N37" s="14"/>
      <c r="O37" s="14"/>
      <c r="P37" s="14"/>
      <c r="Q37" s="14"/>
    </row>
    <row r="38" s="1" customFormat="1" customHeight="1" spans="1:17">
      <c r="A38" s="27">
        <v>45509</v>
      </c>
      <c r="B38" s="28">
        <v>45509</v>
      </c>
      <c r="C38" s="18" t="s">
        <v>179</v>
      </c>
      <c r="D38" s="29" t="s">
        <v>55</v>
      </c>
      <c r="E38" s="48">
        <v>45509</v>
      </c>
      <c r="F38" s="25">
        <v>46757</v>
      </c>
      <c r="G38" s="31"/>
      <c r="H38" s="32"/>
      <c r="I38" s="32"/>
      <c r="J38" s="32">
        <v>6028</v>
      </c>
      <c r="K38" s="32"/>
      <c r="L38" s="22"/>
      <c r="M38" s="22"/>
      <c r="N38" s="22">
        <f>G38+H38+I38+J38+K38+L38+M38</f>
        <v>6028</v>
      </c>
      <c r="O38" s="43"/>
      <c r="P38" s="34"/>
      <c r="Q38" s="17"/>
    </row>
    <row r="39" s="1" customFormat="1" customHeight="1" spans="1:17">
      <c r="A39" s="27">
        <v>45511</v>
      </c>
      <c r="B39" s="28">
        <v>45511</v>
      </c>
      <c r="C39" s="18" t="s">
        <v>180</v>
      </c>
      <c r="D39" s="29" t="s">
        <v>55</v>
      </c>
      <c r="E39" s="49">
        <v>45511</v>
      </c>
      <c r="F39" s="25">
        <v>46758</v>
      </c>
      <c r="G39" s="31"/>
      <c r="H39" s="32"/>
      <c r="I39" s="32"/>
      <c r="J39" s="32"/>
      <c r="K39" s="32">
        <v>47000</v>
      </c>
      <c r="L39" s="22"/>
      <c r="M39" s="22"/>
      <c r="N39" s="22">
        <f t="shared" ref="N39:N51" si="2">G39+H39+I39+J39+K39+L39+M39</f>
        <v>47000</v>
      </c>
      <c r="O39" s="43"/>
      <c r="P39" s="34"/>
      <c r="Q39" s="17"/>
    </row>
    <row r="40" s="1" customFormat="1" customHeight="1" spans="1:17">
      <c r="A40" s="27">
        <v>45517</v>
      </c>
      <c r="B40" s="28">
        <v>45517</v>
      </c>
      <c r="C40" s="18" t="s">
        <v>181</v>
      </c>
      <c r="D40" s="29" t="s">
        <v>182</v>
      </c>
      <c r="E40" s="49">
        <v>45517</v>
      </c>
      <c r="F40" s="25">
        <v>46759</v>
      </c>
      <c r="G40" s="31"/>
      <c r="H40" s="32"/>
      <c r="I40" s="32"/>
      <c r="J40" s="32">
        <v>7778.57</v>
      </c>
      <c r="K40" s="32"/>
      <c r="L40" s="22"/>
      <c r="M40" s="22"/>
      <c r="N40" s="22">
        <f t="shared" si="2"/>
        <v>7778.57</v>
      </c>
      <c r="O40" s="43"/>
      <c r="P40" s="34"/>
      <c r="Q40" s="17"/>
    </row>
    <row r="41" s="1" customFormat="1" customHeight="1" spans="1:17">
      <c r="A41" s="27">
        <v>45517</v>
      </c>
      <c r="B41" s="28">
        <v>45517</v>
      </c>
      <c r="C41" s="18" t="s">
        <v>183</v>
      </c>
      <c r="D41" s="29" t="s">
        <v>182</v>
      </c>
      <c r="E41" s="49">
        <v>45517</v>
      </c>
      <c r="F41" s="25">
        <v>46760</v>
      </c>
      <c r="G41" s="31"/>
      <c r="H41" s="32"/>
      <c r="I41" s="32"/>
      <c r="J41" s="32">
        <v>5185.71</v>
      </c>
      <c r="K41" s="32"/>
      <c r="L41" s="22"/>
      <c r="M41" s="22"/>
      <c r="N41" s="22">
        <f t="shared" si="2"/>
        <v>5185.71</v>
      </c>
      <c r="O41" s="43"/>
      <c r="P41" s="34"/>
      <c r="Q41" s="17"/>
    </row>
    <row r="42" s="1" customFormat="1" customHeight="1" spans="1:17">
      <c r="A42" s="27">
        <v>45519</v>
      </c>
      <c r="B42" s="28">
        <v>45519</v>
      </c>
      <c r="C42" s="18" t="s">
        <v>184</v>
      </c>
      <c r="D42" s="29" t="s">
        <v>182</v>
      </c>
      <c r="E42" s="49">
        <v>45519</v>
      </c>
      <c r="F42" s="25">
        <v>46761</v>
      </c>
      <c r="G42" s="31"/>
      <c r="H42" s="32"/>
      <c r="I42" s="32"/>
      <c r="J42" s="32">
        <v>1728.57</v>
      </c>
      <c r="K42" s="32"/>
      <c r="L42" s="22"/>
      <c r="M42" s="22"/>
      <c r="N42" s="22">
        <f t="shared" si="2"/>
        <v>1728.57</v>
      </c>
      <c r="O42" s="43"/>
      <c r="P42" s="34"/>
      <c r="Q42" s="17"/>
    </row>
    <row r="43" s="1" customFormat="1" customHeight="1" spans="1:17">
      <c r="A43" s="27">
        <v>45520</v>
      </c>
      <c r="B43" s="28">
        <v>45520</v>
      </c>
      <c r="C43" s="18" t="s">
        <v>185</v>
      </c>
      <c r="D43" s="29" t="s">
        <v>186</v>
      </c>
      <c r="E43" s="49"/>
      <c r="F43" s="25"/>
      <c r="G43" s="31"/>
      <c r="H43" s="32"/>
      <c r="I43" s="32"/>
      <c r="J43" s="32">
        <v>5200</v>
      </c>
      <c r="K43" s="32"/>
      <c r="L43" s="22"/>
      <c r="M43" s="22"/>
      <c r="N43" s="22">
        <f t="shared" si="2"/>
        <v>5200</v>
      </c>
      <c r="O43" s="43"/>
      <c r="P43" s="34" t="s">
        <v>58</v>
      </c>
      <c r="Q43" s="17"/>
    </row>
    <row r="44" s="1" customFormat="1" customHeight="1" spans="1:17">
      <c r="A44" s="27">
        <v>45525</v>
      </c>
      <c r="B44" s="28">
        <v>45525</v>
      </c>
      <c r="C44" s="18" t="s">
        <v>187</v>
      </c>
      <c r="D44" s="29" t="s">
        <v>188</v>
      </c>
      <c r="E44" s="49">
        <v>45525</v>
      </c>
      <c r="F44" s="25">
        <v>46762</v>
      </c>
      <c r="G44" s="31"/>
      <c r="H44" s="32"/>
      <c r="I44" s="32"/>
      <c r="J44" s="32"/>
      <c r="K44" s="32">
        <v>9575.89</v>
      </c>
      <c r="L44" s="22"/>
      <c r="M44" s="22"/>
      <c r="N44" s="22">
        <f t="shared" si="2"/>
        <v>9575.89</v>
      </c>
      <c r="O44" s="43"/>
      <c r="P44" s="34"/>
      <c r="Q44" s="17"/>
    </row>
    <row r="45" s="1" customFormat="1" customHeight="1" spans="1:17">
      <c r="A45" s="27">
        <v>45526</v>
      </c>
      <c r="B45" s="28">
        <v>45526</v>
      </c>
      <c r="C45" s="18" t="s">
        <v>189</v>
      </c>
      <c r="D45" s="29" t="s">
        <v>55</v>
      </c>
      <c r="E45" s="49">
        <v>45526</v>
      </c>
      <c r="F45" s="25">
        <v>46763</v>
      </c>
      <c r="G45" s="31"/>
      <c r="H45" s="32"/>
      <c r="I45" s="32"/>
      <c r="J45" s="32"/>
      <c r="K45" s="32">
        <v>47000</v>
      </c>
      <c r="L45" s="22"/>
      <c r="M45" s="22"/>
      <c r="N45" s="22">
        <f t="shared" si="2"/>
        <v>47000</v>
      </c>
      <c r="O45" s="43"/>
      <c r="P45" s="34"/>
      <c r="Q45" s="17"/>
    </row>
    <row r="46" s="1" customFormat="1" customHeight="1" spans="1:17">
      <c r="A46" s="27">
        <v>45532</v>
      </c>
      <c r="B46" s="28">
        <v>45532</v>
      </c>
      <c r="C46" s="18" t="s">
        <v>190</v>
      </c>
      <c r="D46" s="29" t="s">
        <v>182</v>
      </c>
      <c r="E46" s="49">
        <v>45532</v>
      </c>
      <c r="F46" s="25">
        <v>46764</v>
      </c>
      <c r="G46" s="31"/>
      <c r="H46" s="32"/>
      <c r="I46" s="32"/>
      <c r="J46" s="32"/>
      <c r="K46" s="32">
        <v>88540.18</v>
      </c>
      <c r="L46" s="22"/>
      <c r="M46" s="22"/>
      <c r="N46" s="22">
        <f t="shared" si="2"/>
        <v>88540.18</v>
      </c>
      <c r="O46" s="43"/>
      <c r="P46" s="34"/>
      <c r="Q46" s="17"/>
    </row>
    <row r="47" s="1" customFormat="1" customHeight="1" spans="1:17">
      <c r="A47" s="33" t="s">
        <v>15</v>
      </c>
      <c r="B47" s="19"/>
      <c r="C47" s="34"/>
      <c r="D47" s="29"/>
      <c r="E47" s="49"/>
      <c r="F47" s="39"/>
      <c r="G47" s="35">
        <f>SUM(G38:G46)</f>
        <v>0</v>
      </c>
      <c r="H47" s="35">
        <f t="shared" ref="H47:N47" si="3">SUM(H38:H46)</f>
        <v>0</v>
      </c>
      <c r="I47" s="35">
        <f t="shared" si="3"/>
        <v>0</v>
      </c>
      <c r="J47" s="35">
        <f t="shared" si="3"/>
        <v>25920.85</v>
      </c>
      <c r="K47" s="35">
        <f t="shared" si="3"/>
        <v>192116.07</v>
      </c>
      <c r="L47" s="35">
        <f t="shared" si="3"/>
        <v>0</v>
      </c>
      <c r="M47" s="35">
        <f t="shared" si="3"/>
        <v>0</v>
      </c>
      <c r="N47" s="35">
        <f t="shared" si="3"/>
        <v>218036.92</v>
      </c>
      <c r="O47" s="43"/>
      <c r="P47" s="34"/>
      <c r="Q47" s="17"/>
    </row>
    <row r="48" s="1" customFormat="1" customHeight="1" spans="1:17">
      <c r="A48" s="85" t="s">
        <v>69</v>
      </c>
      <c r="B48" s="33"/>
      <c r="C48" s="92"/>
      <c r="D48" s="33"/>
      <c r="E48" s="33"/>
      <c r="F48" s="33"/>
      <c r="G48" s="93">
        <f t="shared" ref="G48:N48" si="4">G29+G47</f>
        <v>0</v>
      </c>
      <c r="H48" s="93">
        <f t="shared" si="4"/>
        <v>0</v>
      </c>
      <c r="I48" s="93">
        <f t="shared" si="4"/>
        <v>0</v>
      </c>
      <c r="J48" s="93">
        <f t="shared" si="4"/>
        <v>128664.85</v>
      </c>
      <c r="K48" s="93">
        <f t="shared" si="4"/>
        <v>192116.07</v>
      </c>
      <c r="L48" s="93">
        <f t="shared" si="4"/>
        <v>0</v>
      </c>
      <c r="M48" s="93">
        <f t="shared" si="4"/>
        <v>0</v>
      </c>
      <c r="N48" s="93">
        <f t="shared" si="4"/>
        <v>320780.92</v>
      </c>
      <c r="O48" s="43"/>
      <c r="P48" s="34"/>
      <c r="Q48" s="17"/>
    </row>
    <row r="49" s="1" customFormat="1" customHeight="1" spans="1:17">
      <c r="A49" s="85"/>
      <c r="B49" s="94"/>
      <c r="C49" s="95"/>
      <c r="D49" s="94"/>
      <c r="E49" s="94"/>
      <c r="F49" s="94"/>
      <c r="G49" s="97"/>
      <c r="H49" s="97"/>
      <c r="I49" s="97"/>
      <c r="J49" s="97"/>
      <c r="K49" s="97"/>
      <c r="L49" s="97"/>
      <c r="M49" s="97"/>
      <c r="N49" s="97"/>
      <c r="O49" s="117"/>
      <c r="P49" s="41"/>
      <c r="Q49" s="122"/>
    </row>
    <row r="50" s="1" customFormat="1" customHeight="1" spans="1:17">
      <c r="A50" s="98"/>
      <c r="B50" s="98"/>
      <c r="C50" s="99"/>
      <c r="D50" s="100"/>
      <c r="E50" s="100"/>
      <c r="F50" s="99"/>
      <c r="G50" s="101"/>
      <c r="H50" s="101"/>
      <c r="I50" s="45"/>
      <c r="J50" s="45"/>
      <c r="K50" s="45"/>
      <c r="L50" s="45"/>
      <c r="M50" s="45"/>
      <c r="N50" s="45"/>
      <c r="O50" s="45"/>
      <c r="P50" s="41"/>
      <c r="Q50" s="45"/>
    </row>
    <row r="51" s="1" customFormat="1" customHeight="1" spans="1:17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1"/>
      <c r="Q51" s="45"/>
    </row>
    <row r="52" s="1" customFormat="1" customHeight="1" spans="1:17">
      <c r="A52" s="7" t="s">
        <v>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41"/>
      <c r="Q52" s="45"/>
    </row>
    <row r="53" s="1" customFormat="1" customHeight="1" spans="1:17">
      <c r="A53" s="7" t="s">
        <v>146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41"/>
      <c r="Q53" s="45"/>
    </row>
    <row r="54" s="1" customFormat="1" customHeight="1" spans="1:17">
      <c r="A54" s="7" t="s">
        <v>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41"/>
      <c r="Q54" s="45"/>
    </row>
    <row r="55" s="1" customFormat="1" customHeight="1" spans="1:1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41"/>
      <c r="Q55" s="45"/>
    </row>
    <row r="56" s="1" customFormat="1" customHeight="1" spans="1:17">
      <c r="A56" s="103" t="s">
        <v>70</v>
      </c>
      <c r="B56" s="103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41"/>
      <c r="Q56" s="45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69" t="s">
        <v>7</v>
      </c>
      <c r="E57" s="11" t="s">
        <v>8</v>
      </c>
      <c r="F57" s="70" t="s">
        <v>9</v>
      </c>
      <c r="G57" s="11" t="s">
        <v>10</v>
      </c>
      <c r="H57" s="13" t="s">
        <v>11</v>
      </c>
      <c r="I57" s="13"/>
      <c r="J57" s="10" t="s">
        <v>12</v>
      </c>
      <c r="K57" s="11" t="s">
        <v>13</v>
      </c>
      <c r="L57" s="13" t="s">
        <v>14</v>
      </c>
      <c r="M57" s="13"/>
      <c r="N57" s="10" t="s">
        <v>15</v>
      </c>
      <c r="O57" s="11" t="s">
        <v>16</v>
      </c>
      <c r="P57" s="11" t="s">
        <v>71</v>
      </c>
      <c r="Q57" s="45"/>
    </row>
    <row r="58" s="1" customFormat="1" customHeight="1" spans="1:17">
      <c r="A58" s="10"/>
      <c r="B58" s="10"/>
      <c r="C58" s="37"/>
      <c r="D58" s="104"/>
      <c r="E58" s="72" t="s">
        <v>18</v>
      </c>
      <c r="F58" s="105"/>
      <c r="G58" s="37"/>
      <c r="H58" s="47" t="s">
        <v>19</v>
      </c>
      <c r="I58" s="47" t="s">
        <v>20</v>
      </c>
      <c r="J58" s="10"/>
      <c r="K58" s="37"/>
      <c r="L58" s="47" t="s">
        <v>19</v>
      </c>
      <c r="M58" s="47" t="s">
        <v>20</v>
      </c>
      <c r="N58" s="10"/>
      <c r="O58" s="37"/>
      <c r="P58" s="37"/>
      <c r="Q58" s="45"/>
    </row>
    <row r="59" s="1" customFormat="1" customHeight="1" spans="1:17">
      <c r="A59" s="23">
        <v>45484</v>
      </c>
      <c r="B59" s="23">
        <v>45484</v>
      </c>
      <c r="C59" s="18" t="s">
        <v>191</v>
      </c>
      <c r="D59" s="29" t="s">
        <v>55</v>
      </c>
      <c r="E59" s="49">
        <v>45511</v>
      </c>
      <c r="F59" s="162">
        <v>138605</v>
      </c>
      <c r="G59" s="22"/>
      <c r="H59" s="26"/>
      <c r="I59" s="26"/>
      <c r="J59" s="26">
        <v>6840</v>
      </c>
      <c r="K59" s="26"/>
      <c r="L59" s="22"/>
      <c r="M59" s="22"/>
      <c r="N59" s="22">
        <f t="shared" ref="N59:N64" si="5">G59+H59+I59+J59+K59+L59+M59</f>
        <v>6840</v>
      </c>
      <c r="O59" s="118"/>
      <c r="P59" s="34"/>
      <c r="Q59" s="123"/>
    </row>
    <row r="60" s="1" customFormat="1" customHeight="1" spans="1:17">
      <c r="A60" s="28">
        <v>45498</v>
      </c>
      <c r="B60" s="28">
        <v>45498</v>
      </c>
      <c r="C60" s="18" t="s">
        <v>192</v>
      </c>
      <c r="D60" s="29" t="s">
        <v>55</v>
      </c>
      <c r="E60" s="49">
        <v>45523</v>
      </c>
      <c r="F60" s="162">
        <v>138676</v>
      </c>
      <c r="G60" s="31"/>
      <c r="H60" s="31"/>
      <c r="I60" s="31"/>
      <c r="J60" s="31">
        <v>6200</v>
      </c>
      <c r="K60" s="31"/>
      <c r="L60" s="22"/>
      <c r="M60" s="22"/>
      <c r="N60" s="22">
        <f t="shared" si="5"/>
        <v>6200</v>
      </c>
      <c r="O60" s="43"/>
      <c r="P60" s="34"/>
      <c r="Q60" s="123"/>
    </row>
    <row r="61" s="1" customFormat="1" customHeight="1" spans="1:17">
      <c r="A61" s="27">
        <v>45503</v>
      </c>
      <c r="B61" s="27">
        <v>45503</v>
      </c>
      <c r="C61" s="18" t="s">
        <v>193</v>
      </c>
      <c r="D61" s="19" t="s">
        <v>55</v>
      </c>
      <c r="E61" s="54">
        <v>45531</v>
      </c>
      <c r="F61" s="126">
        <v>138711</v>
      </c>
      <c r="G61" s="32"/>
      <c r="H61" s="32"/>
      <c r="I61" s="32"/>
      <c r="J61" s="32"/>
      <c r="K61" s="32">
        <v>47000</v>
      </c>
      <c r="L61" s="32"/>
      <c r="M61" s="32"/>
      <c r="N61" s="22">
        <f t="shared" si="5"/>
        <v>47000</v>
      </c>
      <c r="O61" s="54"/>
      <c r="P61" s="34"/>
      <c r="Q61" s="45"/>
    </row>
    <row r="62" s="1" customFormat="1" customHeight="1" spans="1:17">
      <c r="A62" s="27">
        <v>45503</v>
      </c>
      <c r="B62" s="27">
        <v>45503</v>
      </c>
      <c r="C62" s="18" t="s">
        <v>194</v>
      </c>
      <c r="D62" s="19" t="s">
        <v>55</v>
      </c>
      <c r="E62" s="54">
        <v>45531</v>
      </c>
      <c r="F62" s="126">
        <v>138710</v>
      </c>
      <c r="G62" s="32"/>
      <c r="H62" s="32"/>
      <c r="I62" s="32"/>
      <c r="J62" s="32">
        <v>5280</v>
      </c>
      <c r="K62" s="32"/>
      <c r="L62" s="32"/>
      <c r="M62" s="32"/>
      <c r="N62" s="22">
        <f t="shared" si="5"/>
        <v>5280</v>
      </c>
      <c r="O62" s="54"/>
      <c r="P62" s="34"/>
      <c r="Q62" s="45"/>
    </row>
    <row r="63" s="1" customFormat="1" customHeight="1" spans="1:17">
      <c r="A63" s="27">
        <v>45517</v>
      </c>
      <c r="B63" s="27">
        <v>45517</v>
      </c>
      <c r="C63" s="18" t="s">
        <v>183</v>
      </c>
      <c r="D63" s="19" t="s">
        <v>182</v>
      </c>
      <c r="E63" s="54">
        <v>45517</v>
      </c>
      <c r="F63" s="126">
        <v>8494</v>
      </c>
      <c r="G63" s="32"/>
      <c r="H63" s="32"/>
      <c r="I63" s="32"/>
      <c r="J63" s="32">
        <v>5185.71</v>
      </c>
      <c r="K63" s="32"/>
      <c r="L63" s="32"/>
      <c r="M63" s="32"/>
      <c r="N63" s="22">
        <f t="shared" si="5"/>
        <v>5185.71</v>
      </c>
      <c r="O63" s="54"/>
      <c r="P63" s="34"/>
      <c r="Q63" s="45"/>
    </row>
    <row r="64" s="1" customFormat="1" customHeight="1" spans="1:17">
      <c r="A64" s="27">
        <v>45504</v>
      </c>
      <c r="B64" s="27">
        <v>45504</v>
      </c>
      <c r="C64" s="18" t="s">
        <v>195</v>
      </c>
      <c r="D64" s="19" t="s">
        <v>182</v>
      </c>
      <c r="E64" s="54">
        <v>45534</v>
      </c>
      <c r="F64" s="126">
        <v>138882</v>
      </c>
      <c r="G64" s="32"/>
      <c r="H64" s="32"/>
      <c r="I64" s="32"/>
      <c r="J64" s="32"/>
      <c r="K64" s="32">
        <v>95965.1</v>
      </c>
      <c r="L64" s="32"/>
      <c r="M64" s="32"/>
      <c r="N64" s="22">
        <f t="shared" si="5"/>
        <v>95965.1</v>
      </c>
      <c r="O64" s="54"/>
      <c r="P64" s="34"/>
      <c r="Q64" s="45"/>
    </row>
    <row r="65" s="1" customFormat="1" customHeight="1" spans="1:17">
      <c r="A65" s="111" t="s">
        <v>92</v>
      </c>
      <c r="B65" s="112"/>
      <c r="C65" s="113"/>
      <c r="D65" s="113"/>
      <c r="E65" s="115"/>
      <c r="F65" s="115"/>
      <c r="G65" s="116">
        <f>SUM(G59:G64)</f>
        <v>0</v>
      </c>
      <c r="H65" s="116">
        <f t="shared" ref="H65:N65" si="6">SUM(H59:H64)</f>
        <v>0</v>
      </c>
      <c r="I65" s="116">
        <f t="shared" si="6"/>
        <v>0</v>
      </c>
      <c r="J65" s="116">
        <f t="shared" si="6"/>
        <v>23505.71</v>
      </c>
      <c r="K65" s="116">
        <f t="shared" si="6"/>
        <v>142965.1</v>
      </c>
      <c r="L65" s="116">
        <f t="shared" si="6"/>
        <v>0</v>
      </c>
      <c r="M65" s="116">
        <f t="shared" si="6"/>
        <v>0</v>
      </c>
      <c r="N65" s="116">
        <f t="shared" si="6"/>
        <v>166470.81</v>
      </c>
      <c r="O65" s="120"/>
      <c r="P65" s="121"/>
      <c r="Q65" s="45"/>
    </row>
    <row r="66" s="1" customFormat="1" customHeight="1" spans="1:17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</row>
    <row r="67" s="1" customFormat="1" customHeight="1" spans="1:17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="1" customFormat="1" customHeight="1" spans="1:17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="1" customFormat="1" customHeight="1" spans="1:17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="1" customFormat="1" customHeight="1" spans="15:17">
      <c r="O70" s="45"/>
      <c r="P70" s="45"/>
      <c r="Q70" s="45"/>
    </row>
  </sheetData>
  <sortState ref="A8:Q25">
    <sortCondition ref="C8:C25"/>
  </sortState>
  <mergeCells count="41">
    <mergeCell ref="H6:I6"/>
    <mergeCell ref="L6:M6"/>
    <mergeCell ref="H36:I36"/>
    <mergeCell ref="L36:M36"/>
    <mergeCell ref="A56:B56"/>
    <mergeCell ref="H57:I57"/>
    <mergeCell ref="L57:M57"/>
    <mergeCell ref="A6:A7"/>
    <mergeCell ref="A36:A37"/>
    <mergeCell ref="A57:A58"/>
    <mergeCell ref="B6:B7"/>
    <mergeCell ref="B36:B37"/>
    <mergeCell ref="B57:B58"/>
    <mergeCell ref="C6:C7"/>
    <mergeCell ref="C36:C37"/>
    <mergeCell ref="C57:C58"/>
    <mergeCell ref="D6:D7"/>
    <mergeCell ref="D36:D37"/>
    <mergeCell ref="D57:D58"/>
    <mergeCell ref="F6:F7"/>
    <mergeCell ref="F36:F37"/>
    <mergeCell ref="F57:F58"/>
    <mergeCell ref="G6:G7"/>
    <mergeCell ref="G36:G37"/>
    <mergeCell ref="G57:G58"/>
    <mergeCell ref="J6:J7"/>
    <mergeCell ref="J36:J37"/>
    <mergeCell ref="J57:J58"/>
    <mergeCell ref="K6:K7"/>
    <mergeCell ref="K36:K37"/>
    <mergeCell ref="K57:K58"/>
    <mergeCell ref="N6:N7"/>
    <mergeCell ref="N36:N37"/>
    <mergeCell ref="N57:N58"/>
    <mergeCell ref="O6:O7"/>
    <mergeCell ref="O36:O37"/>
    <mergeCell ref="O57:O58"/>
    <mergeCell ref="P6:P7"/>
    <mergeCell ref="P36:P37"/>
    <mergeCell ref="P57:P58"/>
    <mergeCell ref="Q36:Q37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71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5"/>
      <c r="Q1" s="45"/>
    </row>
    <row r="2" s="1" customFormat="1" customHeight="1" spans="1:17">
      <c r="A2" s="7" t="s">
        <v>196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5"/>
      <c r="Q2" s="45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5"/>
      <c r="Q3" s="45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5"/>
      <c r="Q4" s="45"/>
    </row>
    <row r="5" s="1" customFormat="1" customHeight="1" spans="1:17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5"/>
      <c r="Q5" s="45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5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5"/>
    </row>
    <row r="8" s="1" customFormat="1" customHeight="1" spans="1:17">
      <c r="A8" s="27">
        <v>45497</v>
      </c>
      <c r="B8" s="27">
        <v>45512</v>
      </c>
      <c r="C8" s="18" t="s">
        <v>197</v>
      </c>
      <c r="D8" s="19" t="s">
        <v>198</v>
      </c>
      <c r="E8" s="50">
        <v>45512</v>
      </c>
      <c r="F8" s="125">
        <v>6698</v>
      </c>
      <c r="G8" s="32">
        <v>800</v>
      </c>
      <c r="H8" s="32"/>
      <c r="I8" s="32"/>
      <c r="J8" s="32"/>
      <c r="K8" s="32"/>
      <c r="L8" s="32"/>
      <c r="M8" s="32"/>
      <c r="N8" s="58">
        <f t="shared" ref="N8:N38" si="0">G8+H8+I8+J8+K8+L8+M8</f>
        <v>800</v>
      </c>
      <c r="O8" s="27"/>
      <c r="P8" s="34"/>
      <c r="Q8" s="45"/>
    </row>
    <row r="9" s="1" customFormat="1" customHeight="1" spans="1:17">
      <c r="A9" s="27">
        <v>45500</v>
      </c>
      <c r="B9" s="27">
        <v>45500</v>
      </c>
      <c r="C9" s="18" t="s">
        <v>199</v>
      </c>
      <c r="D9" s="19" t="s">
        <v>200</v>
      </c>
      <c r="E9" s="50">
        <v>45507</v>
      </c>
      <c r="F9" s="125">
        <v>6693</v>
      </c>
      <c r="G9" s="32"/>
      <c r="H9" s="32"/>
      <c r="I9" s="32"/>
      <c r="J9" s="32"/>
      <c r="K9" s="32"/>
      <c r="L9" s="32">
        <v>5000</v>
      </c>
      <c r="M9" s="32">
        <v>700</v>
      </c>
      <c r="N9" s="58">
        <f t="shared" si="0"/>
        <v>5700</v>
      </c>
      <c r="O9" s="27"/>
      <c r="P9" s="34"/>
      <c r="Q9" s="45"/>
    </row>
    <row r="10" s="1" customFormat="1" customHeight="1" spans="1:17">
      <c r="A10" s="27">
        <v>45502</v>
      </c>
      <c r="B10" s="27">
        <v>45505</v>
      </c>
      <c r="C10" s="18" t="s">
        <v>201</v>
      </c>
      <c r="D10" s="19" t="s">
        <v>202</v>
      </c>
      <c r="E10" s="50">
        <v>45506</v>
      </c>
      <c r="F10" s="125">
        <v>6691</v>
      </c>
      <c r="G10" s="32"/>
      <c r="H10" s="32"/>
      <c r="I10" s="32"/>
      <c r="J10" s="32"/>
      <c r="K10" s="32"/>
      <c r="L10" s="32">
        <v>6600</v>
      </c>
      <c r="M10" s="32">
        <v>2400</v>
      </c>
      <c r="N10" s="58">
        <f t="shared" si="0"/>
        <v>9000</v>
      </c>
      <c r="O10" s="27"/>
      <c r="P10" s="34"/>
      <c r="Q10" s="45"/>
    </row>
    <row r="11" s="1" customFormat="1" customHeight="1" spans="1:17">
      <c r="A11" s="27">
        <v>45502</v>
      </c>
      <c r="B11" s="27">
        <v>45506</v>
      </c>
      <c r="C11" s="18" t="s">
        <v>203</v>
      </c>
      <c r="D11" s="19" t="s">
        <v>204</v>
      </c>
      <c r="E11" s="50">
        <v>45507</v>
      </c>
      <c r="F11" s="125">
        <v>6692</v>
      </c>
      <c r="G11" s="32"/>
      <c r="H11" s="32"/>
      <c r="I11" s="32"/>
      <c r="J11" s="32"/>
      <c r="K11" s="32"/>
      <c r="L11" s="32"/>
      <c r="M11" s="32">
        <v>3500</v>
      </c>
      <c r="N11" s="58">
        <f t="shared" si="0"/>
        <v>3500</v>
      </c>
      <c r="O11" s="27"/>
      <c r="P11" s="34"/>
      <c r="Q11" s="45"/>
    </row>
    <row r="12" s="1" customFormat="1" customHeight="1" spans="1:17">
      <c r="A12" s="27">
        <v>45502</v>
      </c>
      <c r="B12" s="27">
        <v>45506</v>
      </c>
      <c r="C12" s="18" t="s">
        <v>205</v>
      </c>
      <c r="D12" s="19" t="s">
        <v>204</v>
      </c>
      <c r="E12" s="50">
        <v>45507</v>
      </c>
      <c r="F12" s="125">
        <v>6692</v>
      </c>
      <c r="G12" s="32"/>
      <c r="H12" s="32"/>
      <c r="I12" s="32"/>
      <c r="J12" s="32"/>
      <c r="K12" s="32"/>
      <c r="L12" s="32">
        <v>2750</v>
      </c>
      <c r="M12" s="32">
        <v>2300</v>
      </c>
      <c r="N12" s="58">
        <f t="shared" si="0"/>
        <v>5050</v>
      </c>
      <c r="O12" s="27"/>
      <c r="P12" s="34"/>
      <c r="Q12" s="45"/>
    </row>
    <row r="13" s="1" customFormat="1" customHeight="1" spans="1:17">
      <c r="A13" s="27">
        <v>45502</v>
      </c>
      <c r="B13" s="27">
        <v>45502</v>
      </c>
      <c r="C13" s="18" t="s">
        <v>206</v>
      </c>
      <c r="D13" s="19" t="s">
        <v>207</v>
      </c>
      <c r="E13" s="50">
        <v>45505</v>
      </c>
      <c r="F13" s="125">
        <v>6688</v>
      </c>
      <c r="G13" s="32"/>
      <c r="H13" s="32"/>
      <c r="I13" s="32"/>
      <c r="J13" s="32">
        <v>13024</v>
      </c>
      <c r="K13" s="32"/>
      <c r="L13" s="32"/>
      <c r="M13" s="32"/>
      <c r="N13" s="58">
        <f t="shared" si="0"/>
        <v>13024</v>
      </c>
      <c r="O13" s="27"/>
      <c r="P13" s="34"/>
      <c r="Q13" s="45"/>
    </row>
    <row r="14" s="1" customFormat="1" customHeight="1" spans="1:17">
      <c r="A14" s="27">
        <v>45502</v>
      </c>
      <c r="B14" s="27">
        <v>45502</v>
      </c>
      <c r="C14" s="18" t="s">
        <v>208</v>
      </c>
      <c r="D14" s="19" t="s">
        <v>207</v>
      </c>
      <c r="E14" s="50">
        <v>45505</v>
      </c>
      <c r="F14" s="125">
        <v>6688</v>
      </c>
      <c r="G14" s="32"/>
      <c r="H14" s="32"/>
      <c r="I14" s="32"/>
      <c r="J14" s="32"/>
      <c r="K14" s="32">
        <v>18600</v>
      </c>
      <c r="L14" s="32"/>
      <c r="M14" s="32"/>
      <c r="N14" s="58">
        <f t="shared" si="0"/>
        <v>18600</v>
      </c>
      <c r="O14" s="27"/>
      <c r="P14" s="34"/>
      <c r="Q14" s="45"/>
    </row>
    <row r="15" s="1" customFormat="1" customHeight="1" spans="1:17">
      <c r="A15" s="27">
        <v>45505</v>
      </c>
      <c r="B15" s="27">
        <v>45505</v>
      </c>
      <c r="C15" s="18" t="s">
        <v>209</v>
      </c>
      <c r="D15" s="19" t="s">
        <v>210</v>
      </c>
      <c r="E15" s="50">
        <v>45505</v>
      </c>
      <c r="F15" s="125">
        <v>6687</v>
      </c>
      <c r="G15" s="32"/>
      <c r="H15" s="32"/>
      <c r="I15" s="32"/>
      <c r="J15" s="32">
        <v>520</v>
      </c>
      <c r="K15" s="32"/>
      <c r="L15" s="32"/>
      <c r="M15" s="32"/>
      <c r="N15" s="58">
        <f t="shared" si="0"/>
        <v>520</v>
      </c>
      <c r="O15" s="27"/>
      <c r="P15" s="34"/>
      <c r="Q15" s="45"/>
    </row>
    <row r="16" s="1" customFormat="1" customHeight="1" spans="1:17">
      <c r="A16" s="27">
        <v>45506</v>
      </c>
      <c r="B16" s="27">
        <v>45509</v>
      </c>
      <c r="C16" s="18" t="s">
        <v>211</v>
      </c>
      <c r="D16" s="19" t="s">
        <v>212</v>
      </c>
      <c r="E16" s="50">
        <v>45509</v>
      </c>
      <c r="F16" s="125">
        <v>6695</v>
      </c>
      <c r="G16" s="32"/>
      <c r="H16" s="32"/>
      <c r="I16" s="32"/>
      <c r="J16" s="32"/>
      <c r="K16" s="32"/>
      <c r="L16" s="32">
        <v>385</v>
      </c>
      <c r="M16" s="32">
        <v>1350</v>
      </c>
      <c r="N16" s="58">
        <f t="shared" si="0"/>
        <v>1735</v>
      </c>
      <c r="O16" s="27"/>
      <c r="P16" s="34"/>
      <c r="Q16" s="45"/>
    </row>
    <row r="17" s="1" customFormat="1" customHeight="1" spans="1:17">
      <c r="A17" s="27">
        <v>45507</v>
      </c>
      <c r="B17" s="27">
        <v>45509</v>
      </c>
      <c r="C17" s="18" t="s">
        <v>213</v>
      </c>
      <c r="D17" s="19" t="s">
        <v>214</v>
      </c>
      <c r="E17" s="50">
        <v>45514</v>
      </c>
      <c r="F17" s="125">
        <v>6699</v>
      </c>
      <c r="G17" s="32">
        <v>1500</v>
      </c>
      <c r="H17" s="32"/>
      <c r="I17" s="32"/>
      <c r="J17" s="32"/>
      <c r="K17" s="32"/>
      <c r="L17" s="32"/>
      <c r="M17" s="32"/>
      <c r="N17" s="58">
        <f t="shared" si="0"/>
        <v>1500</v>
      </c>
      <c r="O17" s="27"/>
      <c r="P17" s="34"/>
      <c r="Q17" s="45"/>
    </row>
    <row r="18" s="1" customFormat="1" customHeight="1" spans="1:17">
      <c r="A18" s="27">
        <v>45509</v>
      </c>
      <c r="B18" s="27">
        <v>45509</v>
      </c>
      <c r="C18" s="18" t="s">
        <v>215</v>
      </c>
      <c r="D18" s="19" t="s">
        <v>216</v>
      </c>
      <c r="E18" s="50">
        <v>45509</v>
      </c>
      <c r="F18" s="125">
        <v>6694</v>
      </c>
      <c r="G18" s="32"/>
      <c r="H18" s="32"/>
      <c r="I18" s="32"/>
      <c r="J18" s="32">
        <v>700</v>
      </c>
      <c r="K18" s="32"/>
      <c r="L18" s="32"/>
      <c r="M18" s="32"/>
      <c r="N18" s="58">
        <f t="shared" si="0"/>
        <v>700</v>
      </c>
      <c r="O18" s="27"/>
      <c r="P18" s="34"/>
      <c r="Q18" s="45"/>
    </row>
    <row r="19" s="1" customFormat="1" customHeight="1" spans="1:17">
      <c r="A19" s="27">
        <v>45511</v>
      </c>
      <c r="B19" s="27">
        <v>45511</v>
      </c>
      <c r="C19" s="18" t="s">
        <v>217</v>
      </c>
      <c r="D19" s="19" t="s">
        <v>218</v>
      </c>
      <c r="E19" s="50">
        <v>45516</v>
      </c>
      <c r="F19" s="125">
        <v>6700</v>
      </c>
      <c r="G19" s="32"/>
      <c r="H19" s="32"/>
      <c r="I19" s="32"/>
      <c r="J19" s="32">
        <v>2640</v>
      </c>
      <c r="K19" s="32"/>
      <c r="L19" s="32"/>
      <c r="M19" s="32"/>
      <c r="N19" s="58">
        <f t="shared" si="0"/>
        <v>2640</v>
      </c>
      <c r="O19" s="27"/>
      <c r="P19" s="34"/>
      <c r="Q19" s="45"/>
    </row>
    <row r="20" s="1" customFormat="1" customHeight="1" spans="1:17">
      <c r="A20" s="27">
        <v>45511</v>
      </c>
      <c r="B20" s="27">
        <v>45511</v>
      </c>
      <c r="C20" s="18" t="s">
        <v>219</v>
      </c>
      <c r="D20" s="19" t="s">
        <v>220</v>
      </c>
      <c r="E20" s="50">
        <v>45511</v>
      </c>
      <c r="F20" s="125">
        <v>6697</v>
      </c>
      <c r="G20" s="32"/>
      <c r="H20" s="32"/>
      <c r="I20" s="32"/>
      <c r="J20" s="32">
        <v>6600</v>
      </c>
      <c r="K20" s="32"/>
      <c r="L20" s="32"/>
      <c r="M20" s="32"/>
      <c r="N20" s="58">
        <f t="shared" si="0"/>
        <v>6600</v>
      </c>
      <c r="O20" s="27"/>
      <c r="P20" s="34"/>
      <c r="Q20" s="45"/>
    </row>
    <row r="21" s="1" customFormat="1" customHeight="1" spans="1:17">
      <c r="A21" s="27">
        <v>45517</v>
      </c>
      <c r="B21" s="27">
        <v>45517</v>
      </c>
      <c r="C21" s="18" t="s">
        <v>221</v>
      </c>
      <c r="D21" s="19" t="s">
        <v>222</v>
      </c>
      <c r="E21" s="50">
        <v>45518</v>
      </c>
      <c r="F21" s="126">
        <v>6701</v>
      </c>
      <c r="G21" s="32"/>
      <c r="H21" s="32"/>
      <c r="I21" s="32"/>
      <c r="J21" s="32"/>
      <c r="K21" s="32"/>
      <c r="L21" s="32">
        <v>5500</v>
      </c>
      <c r="M21" s="32">
        <v>1350</v>
      </c>
      <c r="N21" s="58">
        <f t="shared" si="0"/>
        <v>6850</v>
      </c>
      <c r="O21" s="27"/>
      <c r="P21" s="34"/>
      <c r="Q21" s="45"/>
    </row>
    <row r="22" s="1" customFormat="1" customHeight="1" spans="1:17">
      <c r="A22" s="27">
        <v>45517</v>
      </c>
      <c r="B22" s="27">
        <v>45517</v>
      </c>
      <c r="C22" s="18" t="s">
        <v>223</v>
      </c>
      <c r="D22" s="19" t="s">
        <v>222</v>
      </c>
      <c r="E22" s="50">
        <v>45518</v>
      </c>
      <c r="F22" s="126">
        <v>6701</v>
      </c>
      <c r="G22" s="32">
        <v>800</v>
      </c>
      <c r="H22" s="32"/>
      <c r="I22" s="32"/>
      <c r="J22" s="32"/>
      <c r="K22" s="32"/>
      <c r="L22" s="32"/>
      <c r="M22" s="32"/>
      <c r="N22" s="58">
        <f t="shared" si="0"/>
        <v>800</v>
      </c>
      <c r="O22" s="27"/>
      <c r="P22" s="34"/>
      <c r="Q22" s="45"/>
    </row>
    <row r="23" s="1" customFormat="1" customHeight="1" spans="1:17">
      <c r="A23" s="17">
        <v>45518</v>
      </c>
      <c r="B23" s="17">
        <v>45518</v>
      </c>
      <c r="C23" s="18" t="s">
        <v>224</v>
      </c>
      <c r="D23" s="29" t="s">
        <v>210</v>
      </c>
      <c r="E23" s="38">
        <v>45518</v>
      </c>
      <c r="F23" s="126">
        <v>6702</v>
      </c>
      <c r="G23" s="22"/>
      <c r="H23" s="22"/>
      <c r="I23" s="22"/>
      <c r="J23" s="22">
        <v>3520</v>
      </c>
      <c r="K23" s="22"/>
      <c r="L23" s="22"/>
      <c r="M23" s="22"/>
      <c r="N23" s="58">
        <f t="shared" si="0"/>
        <v>3520</v>
      </c>
      <c r="O23" s="43"/>
      <c r="P23" s="34"/>
      <c r="Q23" s="123"/>
    </row>
    <row r="24" s="1" customFormat="1" customHeight="1" spans="1:17">
      <c r="A24" s="27">
        <v>45523</v>
      </c>
      <c r="B24" s="27">
        <v>45523</v>
      </c>
      <c r="C24" s="18" t="s">
        <v>225</v>
      </c>
      <c r="D24" s="19" t="s">
        <v>226</v>
      </c>
      <c r="E24" s="50">
        <v>45523</v>
      </c>
      <c r="F24" s="126">
        <v>6703</v>
      </c>
      <c r="G24" s="32">
        <v>800</v>
      </c>
      <c r="H24" s="32"/>
      <c r="I24" s="32"/>
      <c r="J24" s="32"/>
      <c r="K24" s="32"/>
      <c r="L24" s="32"/>
      <c r="M24" s="32"/>
      <c r="N24" s="58">
        <f t="shared" si="0"/>
        <v>800</v>
      </c>
      <c r="O24" s="27"/>
      <c r="P24" s="34"/>
      <c r="Q24" s="45"/>
    </row>
    <row r="25" s="1" customFormat="1" customHeight="1" spans="1:17">
      <c r="A25" s="27">
        <v>45523</v>
      </c>
      <c r="B25" s="27">
        <v>45524</v>
      </c>
      <c r="C25" s="18" t="s">
        <v>227</v>
      </c>
      <c r="D25" s="19" t="s">
        <v>228</v>
      </c>
      <c r="E25" s="50">
        <v>45524</v>
      </c>
      <c r="F25" s="126">
        <v>6704</v>
      </c>
      <c r="G25" s="32">
        <v>800</v>
      </c>
      <c r="H25" s="32"/>
      <c r="I25" s="32"/>
      <c r="J25" s="32"/>
      <c r="K25" s="32"/>
      <c r="L25" s="32"/>
      <c r="M25" s="32"/>
      <c r="N25" s="58">
        <f t="shared" si="0"/>
        <v>800</v>
      </c>
      <c r="O25" s="27"/>
      <c r="P25" s="34"/>
      <c r="Q25" s="45"/>
    </row>
    <row r="26" s="1" customFormat="1" customHeight="1" spans="1:17">
      <c r="A26" s="27">
        <v>45524</v>
      </c>
      <c r="B26" s="27">
        <v>45524</v>
      </c>
      <c r="C26" s="18" t="s">
        <v>229</v>
      </c>
      <c r="D26" s="19" t="s">
        <v>216</v>
      </c>
      <c r="E26" s="50">
        <v>45524</v>
      </c>
      <c r="F26" s="126">
        <v>6705</v>
      </c>
      <c r="G26" s="32"/>
      <c r="H26" s="32"/>
      <c r="I26" s="32"/>
      <c r="J26" s="32">
        <v>700</v>
      </c>
      <c r="K26" s="32"/>
      <c r="L26" s="32"/>
      <c r="M26" s="32"/>
      <c r="N26" s="58">
        <f t="shared" si="0"/>
        <v>700</v>
      </c>
      <c r="O26" s="27"/>
      <c r="P26" s="34"/>
      <c r="Q26" s="45"/>
    </row>
    <row r="27" s="1" customFormat="1" customHeight="1" spans="1:17">
      <c r="A27" s="27">
        <v>45531</v>
      </c>
      <c r="B27" s="27">
        <v>45531</v>
      </c>
      <c r="C27" s="18" t="s">
        <v>230</v>
      </c>
      <c r="D27" s="19" t="s">
        <v>231</v>
      </c>
      <c r="E27" s="50">
        <v>45531</v>
      </c>
      <c r="F27" s="126">
        <v>6706</v>
      </c>
      <c r="G27" s="32"/>
      <c r="H27" s="32"/>
      <c r="I27" s="32"/>
      <c r="J27" s="32"/>
      <c r="K27" s="32"/>
      <c r="L27" s="32">
        <v>11000</v>
      </c>
      <c r="M27" s="32">
        <v>3500</v>
      </c>
      <c r="N27" s="58">
        <f t="shared" si="0"/>
        <v>14500</v>
      </c>
      <c r="O27" s="27"/>
      <c r="P27" s="34"/>
      <c r="Q27" s="45"/>
    </row>
    <row r="28" s="1" customFormat="1" customHeight="1" spans="1:17">
      <c r="A28" s="27">
        <v>45531</v>
      </c>
      <c r="B28" s="27">
        <v>45532</v>
      </c>
      <c r="C28" s="18" t="s">
        <v>232</v>
      </c>
      <c r="D28" s="19" t="s">
        <v>233</v>
      </c>
      <c r="E28" s="50">
        <v>45533</v>
      </c>
      <c r="F28" s="126">
        <v>6708</v>
      </c>
      <c r="G28" s="32"/>
      <c r="H28" s="32"/>
      <c r="I28" s="32"/>
      <c r="J28" s="32"/>
      <c r="K28" s="32"/>
      <c r="L28" s="32">
        <v>1265</v>
      </c>
      <c r="M28" s="32">
        <v>2400</v>
      </c>
      <c r="N28" s="58">
        <f t="shared" si="0"/>
        <v>3665</v>
      </c>
      <c r="O28" s="27"/>
      <c r="P28" s="34"/>
      <c r="Q28" s="45"/>
    </row>
    <row r="29" s="1" customFormat="1" customHeight="1" spans="1:17">
      <c r="A29" s="27">
        <v>45532</v>
      </c>
      <c r="B29" s="27">
        <v>45532</v>
      </c>
      <c r="C29" s="18" t="s">
        <v>234</v>
      </c>
      <c r="D29" s="19" t="s">
        <v>218</v>
      </c>
      <c r="E29" s="50">
        <v>45533</v>
      </c>
      <c r="F29" s="126">
        <v>6707</v>
      </c>
      <c r="G29" s="32"/>
      <c r="H29" s="32"/>
      <c r="I29" s="32"/>
      <c r="J29" s="32">
        <v>8800</v>
      </c>
      <c r="K29" s="32"/>
      <c r="L29" s="32"/>
      <c r="M29" s="32"/>
      <c r="N29" s="58">
        <f t="shared" si="0"/>
        <v>8800</v>
      </c>
      <c r="O29" s="27"/>
      <c r="P29" s="34"/>
      <c r="Q29" s="45"/>
    </row>
    <row r="30" s="1" customFormat="1" customHeight="1" spans="1:17">
      <c r="A30" s="27">
        <v>45533</v>
      </c>
      <c r="B30" s="27">
        <v>45534</v>
      </c>
      <c r="C30" s="18" t="s">
        <v>235</v>
      </c>
      <c r="D30" s="75" t="s">
        <v>236</v>
      </c>
      <c r="E30" s="50">
        <v>45535</v>
      </c>
      <c r="F30" s="126">
        <v>6709</v>
      </c>
      <c r="G30" s="32"/>
      <c r="H30" s="32"/>
      <c r="I30" s="32"/>
      <c r="J30" s="32"/>
      <c r="K30" s="32"/>
      <c r="L30" s="32"/>
      <c r="M30" s="32">
        <v>1300</v>
      </c>
      <c r="N30" s="58">
        <f t="shared" si="0"/>
        <v>1300</v>
      </c>
      <c r="O30" s="27"/>
      <c r="P30" s="34"/>
      <c r="Q30" s="45"/>
    </row>
    <row r="31" s="1" customFormat="1" customHeight="1" spans="1:17">
      <c r="A31" s="27">
        <v>45542</v>
      </c>
      <c r="B31" s="27">
        <v>45545</v>
      </c>
      <c r="C31" s="77" t="s">
        <v>237</v>
      </c>
      <c r="D31" s="76" t="s">
        <v>238</v>
      </c>
      <c r="E31" s="50">
        <v>45562</v>
      </c>
      <c r="F31" s="127">
        <v>6736</v>
      </c>
      <c r="G31" s="32"/>
      <c r="H31" s="32"/>
      <c r="I31" s="32"/>
      <c r="J31" s="90"/>
      <c r="K31" s="32"/>
      <c r="L31" s="32">
        <v>1100</v>
      </c>
      <c r="M31" s="32">
        <v>3900</v>
      </c>
      <c r="N31" s="58">
        <f t="shared" si="0"/>
        <v>5000</v>
      </c>
      <c r="O31" s="27"/>
      <c r="P31" s="34"/>
      <c r="Q31" s="45"/>
    </row>
    <row r="32" s="1" customFormat="1" customHeight="1" spans="1:17">
      <c r="A32" s="27">
        <v>45544</v>
      </c>
      <c r="B32" s="27">
        <v>45546</v>
      </c>
      <c r="C32" s="77" t="s">
        <v>239</v>
      </c>
      <c r="D32" s="76" t="s">
        <v>214</v>
      </c>
      <c r="E32" s="50">
        <v>45554</v>
      </c>
      <c r="F32" s="127">
        <v>6731</v>
      </c>
      <c r="G32" s="32"/>
      <c r="H32" s="32"/>
      <c r="I32" s="32"/>
      <c r="J32" s="90"/>
      <c r="K32" s="32"/>
      <c r="L32" s="32"/>
      <c r="M32" s="32">
        <v>450</v>
      </c>
      <c r="N32" s="58">
        <f t="shared" si="0"/>
        <v>450</v>
      </c>
      <c r="O32" s="27"/>
      <c r="P32" s="34"/>
      <c r="Q32" s="45"/>
    </row>
    <row r="33" s="1" customFormat="1" customHeight="1" spans="1:17">
      <c r="A33" s="27">
        <v>45551</v>
      </c>
      <c r="B33" s="27">
        <v>45554</v>
      </c>
      <c r="C33" s="18" t="s">
        <v>240</v>
      </c>
      <c r="D33" s="19" t="s">
        <v>241</v>
      </c>
      <c r="E33" s="50">
        <v>45554</v>
      </c>
      <c r="F33" s="126">
        <v>6730</v>
      </c>
      <c r="G33" s="32"/>
      <c r="H33" s="32"/>
      <c r="I33" s="32"/>
      <c r="J33" s="32"/>
      <c r="K33" s="32"/>
      <c r="L33" s="32">
        <v>4400</v>
      </c>
      <c r="M33" s="32">
        <v>3500</v>
      </c>
      <c r="N33" s="58">
        <f t="shared" si="0"/>
        <v>7900</v>
      </c>
      <c r="O33" s="27"/>
      <c r="P33" s="34"/>
      <c r="Q33" s="45"/>
    </row>
    <row r="34" s="1" customFormat="1" customHeight="1" spans="1:17">
      <c r="A34" s="33" t="s">
        <v>46</v>
      </c>
      <c r="B34" s="78"/>
      <c r="C34" s="79"/>
      <c r="D34" s="80"/>
      <c r="E34" s="128"/>
      <c r="F34" s="81" t="s">
        <v>47</v>
      </c>
      <c r="G34" s="82">
        <f>SUM(G8:G33)</f>
        <v>4700</v>
      </c>
      <c r="H34" s="82">
        <f t="shared" ref="H34:N34" si="1">SUM(H8:H33)</f>
        <v>0</v>
      </c>
      <c r="I34" s="82">
        <f t="shared" si="1"/>
        <v>0</v>
      </c>
      <c r="J34" s="82">
        <f t="shared" si="1"/>
        <v>36504</v>
      </c>
      <c r="K34" s="82">
        <f t="shared" si="1"/>
        <v>18600</v>
      </c>
      <c r="L34" s="82">
        <f t="shared" si="1"/>
        <v>38000</v>
      </c>
      <c r="M34" s="82">
        <f t="shared" si="1"/>
        <v>26650</v>
      </c>
      <c r="N34" s="82">
        <f t="shared" si="1"/>
        <v>124454</v>
      </c>
      <c r="O34" s="91"/>
      <c r="P34" s="34"/>
      <c r="Q34" s="45"/>
    </row>
    <row r="35" s="1" customFormat="1" customHeight="1" spans="1:17">
      <c r="A35" s="83"/>
      <c r="B35" s="83"/>
      <c r="C35" s="84"/>
      <c r="D35" s="85"/>
      <c r="E35" s="129"/>
      <c r="F35" s="86"/>
      <c r="G35" s="87"/>
      <c r="H35" s="87"/>
      <c r="I35" s="87"/>
      <c r="J35" s="87"/>
      <c r="K35" s="87"/>
      <c r="L35" s="87"/>
      <c r="M35" s="87"/>
      <c r="N35" s="87"/>
      <c r="O35" s="7"/>
      <c r="P35" s="41"/>
      <c r="Q35" s="45"/>
    </row>
    <row r="36" s="1" customFormat="1" customHeight="1" spans="1:17">
      <c r="A36" s="7" t="s">
        <v>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1"/>
      <c r="Q36" s="45"/>
    </row>
    <row r="37" s="1" customFormat="1" customHeight="1" spans="1:17">
      <c r="A37" s="7" t="s">
        <v>196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1"/>
      <c r="Q37" s="45"/>
    </row>
    <row r="38" s="1" customFormat="1" customHeight="1" spans="1:17">
      <c r="A38" s="7" t="s">
        <v>242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1"/>
      <c r="Q38" s="45"/>
    </row>
    <row r="39" s="1" customFormat="1" customHeight="1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1"/>
      <c r="Q39" s="45"/>
    </row>
    <row r="40" s="1" customFormat="1" customHeight="1" spans="1:17">
      <c r="A40" s="6" t="s">
        <v>48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41"/>
      <c r="Q40" s="45"/>
    </row>
    <row r="41" s="1" customFormat="1" customHeight="1" spans="1:17">
      <c r="A41" s="10" t="s">
        <v>4</v>
      </c>
      <c r="B41" s="10" t="s">
        <v>5</v>
      </c>
      <c r="C41" s="11" t="s">
        <v>6</v>
      </c>
      <c r="D41" s="11" t="s">
        <v>7</v>
      </c>
      <c r="E41" s="11" t="s">
        <v>49</v>
      </c>
      <c r="F41" s="11" t="s">
        <v>49</v>
      </c>
      <c r="G41" s="11" t="s">
        <v>10</v>
      </c>
      <c r="H41" s="13" t="s">
        <v>11</v>
      </c>
      <c r="I41" s="13"/>
      <c r="J41" s="11" t="s">
        <v>12</v>
      </c>
      <c r="K41" s="11" t="s">
        <v>13</v>
      </c>
      <c r="L41" s="42" t="s">
        <v>14</v>
      </c>
      <c r="M41" s="42"/>
      <c r="N41" s="11" t="s">
        <v>15</v>
      </c>
      <c r="O41" s="11" t="s">
        <v>16</v>
      </c>
      <c r="P41" s="11" t="s">
        <v>50</v>
      </c>
      <c r="Q41" s="11" t="s">
        <v>51</v>
      </c>
    </row>
    <row r="42" s="1" customFormat="1" customHeight="1" spans="1:17">
      <c r="A42" s="10"/>
      <c r="B42" s="10"/>
      <c r="C42" s="14"/>
      <c r="D42" s="14"/>
      <c r="E42" s="37" t="s">
        <v>18</v>
      </c>
      <c r="F42" s="37"/>
      <c r="G42" s="14"/>
      <c r="H42" s="16" t="s">
        <v>19</v>
      </c>
      <c r="I42" s="16" t="s">
        <v>20</v>
      </c>
      <c r="J42" s="14"/>
      <c r="K42" s="14"/>
      <c r="L42" s="16" t="s">
        <v>19</v>
      </c>
      <c r="M42" s="16" t="s">
        <v>20</v>
      </c>
      <c r="N42" s="14"/>
      <c r="O42" s="14"/>
      <c r="P42" s="14"/>
      <c r="Q42" s="14"/>
    </row>
    <row r="43" s="1" customFormat="1" customHeight="1" spans="1:17">
      <c r="A43" s="17">
        <v>45511</v>
      </c>
      <c r="B43" s="17">
        <v>45511</v>
      </c>
      <c r="C43" s="18" t="s">
        <v>243</v>
      </c>
      <c r="D43" s="29" t="s">
        <v>244</v>
      </c>
      <c r="E43" s="40">
        <v>45541</v>
      </c>
      <c r="F43" s="39">
        <v>46571</v>
      </c>
      <c r="G43" s="22"/>
      <c r="H43" s="22"/>
      <c r="I43" s="22"/>
      <c r="J43" s="22">
        <v>9848</v>
      </c>
      <c r="K43" s="22"/>
      <c r="L43" s="22"/>
      <c r="M43" s="22"/>
      <c r="N43" s="22">
        <f>G43+H43+I43+J43+K43+L43+M43</f>
        <v>9848</v>
      </c>
      <c r="O43" s="43"/>
      <c r="P43" s="34"/>
      <c r="Q43" s="17"/>
    </row>
    <row r="44" s="1" customFormat="1" customHeight="1" spans="1:17">
      <c r="A44" s="27">
        <v>45511</v>
      </c>
      <c r="B44" s="27">
        <v>45511</v>
      </c>
      <c r="C44" s="18" t="s">
        <v>245</v>
      </c>
      <c r="D44" s="19" t="s">
        <v>244</v>
      </c>
      <c r="E44" s="50">
        <v>45545</v>
      </c>
      <c r="F44" s="39">
        <v>46572</v>
      </c>
      <c r="G44" s="22"/>
      <c r="H44" s="22"/>
      <c r="I44" s="22"/>
      <c r="J44" s="22"/>
      <c r="K44" s="22">
        <v>91450</v>
      </c>
      <c r="L44" s="22"/>
      <c r="M44" s="22"/>
      <c r="N44" s="22">
        <f>G44+H44+I44+J44+K44+L44+M44</f>
        <v>91450</v>
      </c>
      <c r="O44" s="43"/>
      <c r="P44" s="34"/>
      <c r="Q44" s="17"/>
    </row>
    <row r="45" s="1" customFormat="1" customHeight="1" spans="1:17">
      <c r="A45" s="27">
        <v>45516</v>
      </c>
      <c r="B45" s="27">
        <v>45516</v>
      </c>
      <c r="C45" s="18" t="s">
        <v>246</v>
      </c>
      <c r="D45" s="19" t="s">
        <v>247</v>
      </c>
      <c r="E45" s="50"/>
      <c r="F45" s="39"/>
      <c r="G45" s="22"/>
      <c r="H45" s="22"/>
      <c r="I45" s="22"/>
      <c r="J45" s="22"/>
      <c r="K45" s="22">
        <v>11600</v>
      </c>
      <c r="L45" s="22"/>
      <c r="M45" s="22"/>
      <c r="N45" s="22">
        <f>G45+H45+I45+J45+K45+L45+M45</f>
        <v>11600</v>
      </c>
      <c r="O45" s="43"/>
      <c r="P45" s="34"/>
      <c r="Q45" s="17"/>
    </row>
    <row r="46" s="1" customFormat="1" customHeight="1" spans="1:17">
      <c r="A46" s="17">
        <v>45525</v>
      </c>
      <c r="B46" s="17">
        <v>45525</v>
      </c>
      <c r="C46" s="18" t="s">
        <v>248</v>
      </c>
      <c r="D46" s="29" t="s">
        <v>249</v>
      </c>
      <c r="E46" s="38"/>
      <c r="F46" s="39"/>
      <c r="G46" s="31"/>
      <c r="H46" s="32"/>
      <c r="I46" s="32"/>
      <c r="J46" s="32">
        <v>12320</v>
      </c>
      <c r="K46" s="32"/>
      <c r="L46" s="22"/>
      <c r="M46" s="22"/>
      <c r="N46" s="22">
        <f>G46+H46+I46+J46+K46+L46+M46</f>
        <v>12320</v>
      </c>
      <c r="O46" s="43"/>
      <c r="P46" s="34"/>
      <c r="Q46" s="17"/>
    </row>
    <row r="47" s="1" customFormat="1" customHeight="1" spans="1:17">
      <c r="A47" s="33" t="s">
        <v>15</v>
      </c>
      <c r="B47" s="19"/>
      <c r="C47" s="34"/>
      <c r="D47" s="29"/>
      <c r="E47" s="40"/>
      <c r="F47" s="51"/>
      <c r="G47" s="35">
        <f>SUM(G43:G46)</f>
        <v>0</v>
      </c>
      <c r="H47" s="35">
        <f t="shared" ref="H47:N47" si="2">SUM(H43:H46)</f>
        <v>0</v>
      </c>
      <c r="I47" s="35">
        <f t="shared" si="2"/>
        <v>0</v>
      </c>
      <c r="J47" s="35">
        <f t="shared" si="2"/>
        <v>22168</v>
      </c>
      <c r="K47" s="35">
        <f t="shared" si="2"/>
        <v>103050</v>
      </c>
      <c r="L47" s="35">
        <f t="shared" si="2"/>
        <v>0</v>
      </c>
      <c r="M47" s="35">
        <f t="shared" si="2"/>
        <v>0</v>
      </c>
      <c r="N47" s="35">
        <f t="shared" si="2"/>
        <v>125218</v>
      </c>
      <c r="O47" s="43"/>
      <c r="P47" s="34"/>
      <c r="Q47" s="17"/>
    </row>
    <row r="48" s="1" customFormat="1" customHeight="1" spans="1:17">
      <c r="A48" s="85" t="s">
        <v>69</v>
      </c>
      <c r="B48" s="33"/>
      <c r="C48" s="92"/>
      <c r="D48" s="33"/>
      <c r="E48" s="40"/>
      <c r="F48" s="51"/>
      <c r="G48" s="93">
        <f t="shared" ref="G48:N48" si="3">G34+G47</f>
        <v>4700</v>
      </c>
      <c r="H48" s="93">
        <f t="shared" si="3"/>
        <v>0</v>
      </c>
      <c r="I48" s="93">
        <f t="shared" si="3"/>
        <v>0</v>
      </c>
      <c r="J48" s="93">
        <f t="shared" si="3"/>
        <v>58672</v>
      </c>
      <c r="K48" s="93">
        <f t="shared" si="3"/>
        <v>121650</v>
      </c>
      <c r="L48" s="93">
        <f t="shared" si="3"/>
        <v>38000</v>
      </c>
      <c r="M48" s="93">
        <f t="shared" si="3"/>
        <v>26650</v>
      </c>
      <c r="N48" s="93">
        <f t="shared" si="3"/>
        <v>249672</v>
      </c>
      <c r="O48" s="43"/>
      <c r="P48" s="34"/>
      <c r="Q48" s="17"/>
    </row>
    <row r="49" s="1" customFormat="1" customHeight="1" spans="1:17">
      <c r="A49" s="85"/>
      <c r="B49" s="94"/>
      <c r="C49" s="95"/>
      <c r="D49" s="94"/>
      <c r="E49" s="94"/>
      <c r="F49" s="94"/>
      <c r="G49" s="97"/>
      <c r="H49" s="97"/>
      <c r="I49" s="97"/>
      <c r="J49" s="97"/>
      <c r="K49" s="97"/>
      <c r="L49" s="97"/>
      <c r="M49" s="97"/>
      <c r="N49" s="97"/>
      <c r="O49" s="117"/>
      <c r="P49" s="41"/>
      <c r="Q49" s="122"/>
    </row>
    <row r="50" s="1" customFormat="1" customHeight="1" spans="1:17">
      <c r="A50" s="98"/>
      <c r="B50" s="98"/>
      <c r="C50" s="99"/>
      <c r="D50" s="100"/>
      <c r="E50" s="100"/>
      <c r="F50" s="99"/>
      <c r="G50" s="101"/>
      <c r="H50" s="101"/>
      <c r="I50" s="45"/>
      <c r="J50" s="45"/>
      <c r="K50" s="45"/>
      <c r="L50" s="45"/>
      <c r="M50" s="45"/>
      <c r="N50" s="45"/>
      <c r="O50" s="45"/>
      <c r="P50" s="41"/>
      <c r="Q50" s="45"/>
    </row>
    <row r="51" s="1" customFormat="1" customHeight="1" spans="1:17">
      <c r="A51" s="98"/>
      <c r="B51" s="98"/>
      <c r="C51" s="99"/>
      <c r="D51" s="100"/>
      <c r="E51" s="100"/>
      <c r="F51" s="99"/>
      <c r="G51" s="101"/>
      <c r="H51" s="101"/>
      <c r="I51" s="45"/>
      <c r="J51" s="45"/>
      <c r="K51" s="45"/>
      <c r="L51" s="45"/>
      <c r="M51" s="45"/>
      <c r="N51" s="45"/>
      <c r="O51" s="45"/>
      <c r="P51" s="41"/>
      <c r="Q51" s="45"/>
    </row>
    <row r="52" s="1" customFormat="1" customHeight="1" spans="1:17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1"/>
      <c r="Q52" s="45"/>
    </row>
    <row r="53" s="1" customFormat="1" customHeight="1" spans="1:17">
      <c r="A53" s="7" t="s">
        <v>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41"/>
      <c r="Q53" s="45"/>
    </row>
    <row r="54" s="1" customFormat="1" customHeight="1" spans="1:17">
      <c r="A54" s="7" t="s">
        <v>196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41"/>
      <c r="Q54" s="45"/>
    </row>
    <row r="55" s="1" customFormat="1" customHeight="1" spans="1:17">
      <c r="A55" s="7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41"/>
      <c r="Q55" s="45"/>
    </row>
    <row r="56" s="1" customFormat="1" customHeight="1" spans="1:1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41"/>
      <c r="Q56" s="45"/>
    </row>
    <row r="57" s="1" customFormat="1" customHeight="1" spans="1:17">
      <c r="A57" s="103" t="s">
        <v>70</v>
      </c>
      <c r="B57" s="103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41"/>
      <c r="Q57" s="45"/>
    </row>
    <row r="58" s="1" customFormat="1" customHeight="1" spans="1:17">
      <c r="A58" s="10" t="s">
        <v>4</v>
      </c>
      <c r="B58" s="10" t="s">
        <v>5</v>
      </c>
      <c r="C58" s="11" t="s">
        <v>6</v>
      </c>
      <c r="D58" s="69" t="s">
        <v>7</v>
      </c>
      <c r="E58" s="11" t="s">
        <v>8</v>
      </c>
      <c r="F58" s="70" t="s">
        <v>9</v>
      </c>
      <c r="G58" s="11" t="s">
        <v>10</v>
      </c>
      <c r="H58" s="13" t="s">
        <v>11</v>
      </c>
      <c r="I58" s="13"/>
      <c r="J58" s="10" t="s">
        <v>12</v>
      </c>
      <c r="K58" s="11" t="s">
        <v>13</v>
      </c>
      <c r="L58" s="13" t="s">
        <v>14</v>
      </c>
      <c r="M58" s="13"/>
      <c r="N58" s="10" t="s">
        <v>15</v>
      </c>
      <c r="O58" s="11" t="s">
        <v>16</v>
      </c>
      <c r="P58" s="11" t="s">
        <v>71</v>
      </c>
      <c r="Q58" s="45"/>
    </row>
    <row r="59" s="1" customFormat="1" customHeight="1" spans="1:17">
      <c r="A59" s="10"/>
      <c r="B59" s="10"/>
      <c r="C59" s="37"/>
      <c r="D59" s="104"/>
      <c r="E59" s="72" t="s">
        <v>18</v>
      </c>
      <c r="F59" s="105"/>
      <c r="G59" s="37"/>
      <c r="H59" s="47" t="s">
        <v>19</v>
      </c>
      <c r="I59" s="47" t="s">
        <v>20</v>
      </c>
      <c r="J59" s="10"/>
      <c r="K59" s="37"/>
      <c r="L59" s="47" t="s">
        <v>19</v>
      </c>
      <c r="M59" s="47" t="s">
        <v>20</v>
      </c>
      <c r="N59" s="10"/>
      <c r="O59" s="37"/>
      <c r="P59" s="37"/>
      <c r="Q59" s="45"/>
    </row>
    <row r="60" s="1" customFormat="1" customHeight="1" spans="1:17">
      <c r="A60" s="27">
        <v>45467</v>
      </c>
      <c r="B60" s="27">
        <v>45467</v>
      </c>
      <c r="C60" s="18" t="s">
        <v>250</v>
      </c>
      <c r="D60" s="19" t="s">
        <v>247</v>
      </c>
      <c r="E60" s="50">
        <v>45506</v>
      </c>
      <c r="F60" s="125">
        <v>6689</v>
      </c>
      <c r="G60" s="32"/>
      <c r="H60" s="32"/>
      <c r="I60" s="32"/>
      <c r="J60" s="32">
        <v>11496.43</v>
      </c>
      <c r="K60" s="32"/>
      <c r="L60" s="32"/>
      <c r="M60" s="32"/>
      <c r="N60" s="58">
        <f t="shared" ref="N60:N65" si="4">G60+H60+I60+J60+K60+L60+M60</f>
        <v>11496.43</v>
      </c>
      <c r="O60" s="27"/>
      <c r="P60" s="34"/>
      <c r="Q60" s="45"/>
    </row>
    <row r="61" s="1" customFormat="1" customHeight="1" spans="1:17">
      <c r="A61" s="152">
        <v>45486</v>
      </c>
      <c r="B61" s="152">
        <v>45486</v>
      </c>
      <c r="C61" s="18" t="s">
        <v>251</v>
      </c>
      <c r="D61" s="156" t="s">
        <v>252</v>
      </c>
      <c r="E61" s="54">
        <v>45524</v>
      </c>
      <c r="F61" s="67">
        <v>138680</v>
      </c>
      <c r="G61" s="22"/>
      <c r="H61" s="22"/>
      <c r="I61" s="22"/>
      <c r="J61" s="22"/>
      <c r="K61" s="159">
        <v>42920</v>
      </c>
      <c r="L61" s="22"/>
      <c r="M61" s="22"/>
      <c r="N61" s="22">
        <f t="shared" si="4"/>
        <v>42920</v>
      </c>
      <c r="O61" s="54"/>
      <c r="P61" s="34"/>
      <c r="Q61" s="45"/>
    </row>
    <row r="62" s="1" customFormat="1" customHeight="1" spans="1:17">
      <c r="A62" s="23">
        <v>45486</v>
      </c>
      <c r="B62" s="23">
        <v>45486</v>
      </c>
      <c r="C62" s="18" t="s">
        <v>253</v>
      </c>
      <c r="D62" s="19" t="s">
        <v>244</v>
      </c>
      <c r="E62" s="57">
        <v>45516</v>
      </c>
      <c r="F62" s="67">
        <v>138630</v>
      </c>
      <c r="G62" s="22"/>
      <c r="H62" s="22"/>
      <c r="I62" s="22"/>
      <c r="J62" s="22">
        <v>17240</v>
      </c>
      <c r="K62" s="22"/>
      <c r="L62" s="22"/>
      <c r="M62" s="22"/>
      <c r="N62" s="22">
        <f t="shared" si="4"/>
        <v>17240</v>
      </c>
      <c r="O62" s="118"/>
      <c r="P62" s="34"/>
      <c r="Q62" s="123"/>
    </row>
    <row r="63" s="1" customFormat="1" customHeight="1" spans="1:17">
      <c r="A63" s="108">
        <v>45486</v>
      </c>
      <c r="B63" s="108">
        <v>45486</v>
      </c>
      <c r="C63" s="109" t="s">
        <v>254</v>
      </c>
      <c r="D63" s="110" t="s">
        <v>244</v>
      </c>
      <c r="E63" s="50">
        <v>45531</v>
      </c>
      <c r="F63" s="133">
        <v>138709</v>
      </c>
      <c r="G63" s="154"/>
      <c r="H63" s="34"/>
      <c r="I63" s="34"/>
      <c r="J63" s="26"/>
      <c r="K63" s="119">
        <v>137950</v>
      </c>
      <c r="L63" s="26"/>
      <c r="M63" s="26"/>
      <c r="N63" s="22">
        <f t="shared" si="4"/>
        <v>137950</v>
      </c>
      <c r="O63" s="54"/>
      <c r="P63" s="34"/>
      <c r="Q63" s="45"/>
    </row>
    <row r="64" s="1" customFormat="1" customHeight="1" spans="1:17">
      <c r="A64" s="108">
        <v>45491</v>
      </c>
      <c r="B64" s="108">
        <v>45491</v>
      </c>
      <c r="C64" s="18" t="s">
        <v>255</v>
      </c>
      <c r="D64" s="75" t="s">
        <v>256</v>
      </c>
      <c r="E64" s="50">
        <v>45523</v>
      </c>
      <c r="F64" s="67">
        <v>138674</v>
      </c>
      <c r="G64" s="26"/>
      <c r="H64" s="26"/>
      <c r="I64" s="26"/>
      <c r="J64" s="58"/>
      <c r="K64" s="58">
        <v>344775</v>
      </c>
      <c r="L64" s="58"/>
      <c r="M64" s="58"/>
      <c r="N64" s="22">
        <f t="shared" si="4"/>
        <v>344775</v>
      </c>
      <c r="O64" s="43"/>
      <c r="P64" s="140"/>
      <c r="Q64" s="123"/>
    </row>
    <row r="65" s="1" customFormat="1" customHeight="1" spans="1:17">
      <c r="A65" s="27">
        <v>45495</v>
      </c>
      <c r="B65" s="27">
        <v>45495</v>
      </c>
      <c r="C65" s="18" t="s">
        <v>257</v>
      </c>
      <c r="D65" s="19" t="s">
        <v>218</v>
      </c>
      <c r="E65" s="50">
        <v>45506</v>
      </c>
      <c r="F65" s="125">
        <v>6690</v>
      </c>
      <c r="G65" s="32"/>
      <c r="H65" s="32"/>
      <c r="I65" s="32"/>
      <c r="J65" s="32">
        <v>4400</v>
      </c>
      <c r="K65" s="32"/>
      <c r="L65" s="32"/>
      <c r="M65" s="32"/>
      <c r="N65" s="58">
        <f t="shared" si="4"/>
        <v>4400</v>
      </c>
      <c r="O65" s="27"/>
      <c r="P65" s="34"/>
      <c r="Q65" s="45"/>
    </row>
    <row r="66" s="1" customFormat="1" customHeight="1" spans="1:17">
      <c r="A66" s="111" t="s">
        <v>92</v>
      </c>
      <c r="B66" s="112"/>
      <c r="C66" s="113"/>
      <c r="D66" s="113"/>
      <c r="E66" s="115"/>
      <c r="F66" s="115"/>
      <c r="G66" s="116">
        <f>SUM(G60:G65)</f>
        <v>0</v>
      </c>
      <c r="H66" s="116">
        <f t="shared" ref="H66:N66" si="5">SUM(H60:H65)</f>
        <v>0</v>
      </c>
      <c r="I66" s="116">
        <f t="shared" si="5"/>
        <v>0</v>
      </c>
      <c r="J66" s="116">
        <f t="shared" si="5"/>
        <v>33136.43</v>
      </c>
      <c r="K66" s="116">
        <f t="shared" si="5"/>
        <v>525645</v>
      </c>
      <c r="L66" s="116">
        <f t="shared" si="5"/>
        <v>0</v>
      </c>
      <c r="M66" s="116">
        <f t="shared" si="5"/>
        <v>0</v>
      </c>
      <c r="N66" s="116">
        <f t="shared" si="5"/>
        <v>558781.43</v>
      </c>
      <c r="O66" s="120"/>
      <c r="P66" s="121"/>
      <c r="Q66" s="45"/>
    </row>
    <row r="67" s="1" customFormat="1" customHeight="1" spans="1:17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="1" customFormat="1" customHeight="1" spans="1:17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="1" customFormat="1" customHeight="1" spans="1:17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="1" customFormat="1" customHeight="1" spans="1:17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="1" customFormat="1" customHeight="1" spans="15:17">
      <c r="O71" s="45"/>
      <c r="P71" s="45"/>
      <c r="Q71" s="45"/>
    </row>
  </sheetData>
  <sortState ref="A8:Q30">
    <sortCondition ref="C8:C30"/>
  </sortState>
  <mergeCells count="41">
    <mergeCell ref="H6:I6"/>
    <mergeCell ref="L6:M6"/>
    <mergeCell ref="H41:I41"/>
    <mergeCell ref="L41:M41"/>
    <mergeCell ref="A57:B57"/>
    <mergeCell ref="H58:I58"/>
    <mergeCell ref="L58:M58"/>
    <mergeCell ref="A6:A7"/>
    <mergeCell ref="A41:A42"/>
    <mergeCell ref="A58:A59"/>
    <mergeCell ref="B6:B7"/>
    <mergeCell ref="B41:B42"/>
    <mergeCell ref="B58:B59"/>
    <mergeCell ref="C6:C7"/>
    <mergeCell ref="C41:C42"/>
    <mergeCell ref="C58:C59"/>
    <mergeCell ref="D6:D7"/>
    <mergeCell ref="D41:D42"/>
    <mergeCell ref="D58:D59"/>
    <mergeCell ref="F6:F7"/>
    <mergeCell ref="F41:F42"/>
    <mergeCell ref="F58:F59"/>
    <mergeCell ref="G6:G7"/>
    <mergeCell ref="G41:G42"/>
    <mergeCell ref="G58:G59"/>
    <mergeCell ref="J6:J7"/>
    <mergeCell ref="J41:J42"/>
    <mergeCell ref="J58:J59"/>
    <mergeCell ref="K6:K7"/>
    <mergeCell ref="K41:K42"/>
    <mergeCell ref="K58:K59"/>
    <mergeCell ref="N6:N7"/>
    <mergeCell ref="N41:N42"/>
    <mergeCell ref="N58:N59"/>
    <mergeCell ref="O6:O7"/>
    <mergeCell ref="O41:O42"/>
    <mergeCell ref="O58:O59"/>
    <mergeCell ref="P6:P7"/>
    <mergeCell ref="P41:P42"/>
    <mergeCell ref="P58:P59"/>
    <mergeCell ref="Q41:Q42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8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13.1428571428571" style="142" customWidth="1"/>
    <col min="6" max="6" width="9.57142857142857" style="14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144"/>
      <c r="F1" s="52"/>
      <c r="G1" s="7"/>
      <c r="H1" s="7"/>
      <c r="I1" s="7"/>
      <c r="J1" s="7"/>
      <c r="K1" s="7"/>
      <c r="L1" s="7"/>
      <c r="M1" s="7"/>
      <c r="N1" s="7"/>
      <c r="O1" s="7"/>
      <c r="P1" s="45"/>
      <c r="Q1" s="45"/>
    </row>
    <row r="2" s="1" customFormat="1" customHeight="1" spans="1:17">
      <c r="A2" s="7" t="s">
        <v>258</v>
      </c>
      <c r="B2" s="7"/>
      <c r="C2" s="7"/>
      <c r="D2" s="7"/>
      <c r="E2" s="144"/>
      <c r="F2" s="52"/>
      <c r="G2" s="7"/>
      <c r="H2" s="7"/>
      <c r="I2" s="7"/>
      <c r="J2" s="7"/>
      <c r="K2" s="7"/>
      <c r="L2" s="7"/>
      <c r="M2" s="7"/>
      <c r="N2" s="7"/>
      <c r="O2" s="7"/>
      <c r="P2" s="45"/>
      <c r="Q2" s="45"/>
    </row>
    <row r="3" s="1" customFormat="1" customHeight="1" spans="1:17">
      <c r="A3" s="7" t="s">
        <v>2</v>
      </c>
      <c r="B3" s="7"/>
      <c r="C3" s="7"/>
      <c r="D3" s="7"/>
      <c r="E3" s="144"/>
      <c r="F3" s="52"/>
      <c r="G3" s="7"/>
      <c r="H3" s="7"/>
      <c r="I3" s="7"/>
      <c r="J3" s="7"/>
      <c r="K3" s="7"/>
      <c r="L3" s="7"/>
      <c r="M3" s="7"/>
      <c r="N3" s="7"/>
      <c r="O3" s="7"/>
      <c r="P3" s="45"/>
      <c r="Q3" s="45"/>
    </row>
    <row r="4" s="1" customFormat="1" customHeight="1" spans="1:17">
      <c r="A4" s="7"/>
      <c r="B4" s="7"/>
      <c r="C4" s="7"/>
      <c r="D4" s="7"/>
      <c r="E4" s="144"/>
      <c r="F4" s="52"/>
      <c r="G4" s="7"/>
      <c r="H4" s="7"/>
      <c r="I4" s="7"/>
      <c r="J4" s="7"/>
      <c r="K4" s="7"/>
      <c r="L4" s="7"/>
      <c r="M4" s="7"/>
      <c r="N4" s="7"/>
      <c r="O4" s="7"/>
      <c r="P4" s="45"/>
      <c r="Q4" s="45"/>
    </row>
    <row r="5" s="1" customFormat="1" customHeight="1" spans="1:17">
      <c r="A5" s="6" t="s">
        <v>3</v>
      </c>
      <c r="B5" s="6"/>
      <c r="C5" s="7"/>
      <c r="D5" s="7"/>
      <c r="E5" s="144"/>
      <c r="F5" s="52"/>
      <c r="G5" s="7"/>
      <c r="H5" s="7"/>
      <c r="I5" s="7"/>
      <c r="J5" s="7"/>
      <c r="K5" s="7"/>
      <c r="L5" s="7"/>
      <c r="M5" s="7"/>
      <c r="N5" s="7"/>
      <c r="O5" s="7"/>
      <c r="P5" s="45"/>
      <c r="Q5" s="45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259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5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5"/>
    </row>
    <row r="8" s="1" customFormat="1" customHeight="1" spans="1:17">
      <c r="A8" s="27">
        <v>45505</v>
      </c>
      <c r="B8" s="27">
        <v>45505</v>
      </c>
      <c r="C8" s="55" t="s">
        <v>260</v>
      </c>
      <c r="D8" s="56" t="s">
        <v>261</v>
      </c>
      <c r="E8" s="50">
        <v>45505</v>
      </c>
      <c r="F8" s="145">
        <v>5391</v>
      </c>
      <c r="G8" s="107"/>
      <c r="H8" s="107"/>
      <c r="I8" s="107"/>
      <c r="J8" s="107">
        <v>1123.57</v>
      </c>
      <c r="K8" s="107"/>
      <c r="L8" s="107"/>
      <c r="M8" s="107"/>
      <c r="N8" s="58">
        <f>G8+H8+I8+J8+K8+L8+M8</f>
        <v>1123.57</v>
      </c>
      <c r="O8" s="27"/>
      <c r="P8" s="34"/>
      <c r="Q8" s="45"/>
    </row>
    <row r="9" s="1" customFormat="1" customHeight="1" spans="1:17">
      <c r="A9" s="27">
        <v>45505</v>
      </c>
      <c r="B9" s="27">
        <v>45505</v>
      </c>
      <c r="C9" s="55" t="s">
        <v>262</v>
      </c>
      <c r="D9" s="56" t="s">
        <v>263</v>
      </c>
      <c r="E9" s="50">
        <v>45505</v>
      </c>
      <c r="F9" s="145">
        <v>5392</v>
      </c>
      <c r="G9" s="107"/>
      <c r="H9" s="107"/>
      <c r="I9" s="107"/>
      <c r="J9" s="107">
        <v>600</v>
      </c>
      <c r="K9" s="107"/>
      <c r="L9" s="107"/>
      <c r="M9" s="107"/>
      <c r="N9" s="58">
        <f t="shared" ref="N9:N31" si="0">G9+H9+I9+J9+K9+L9+M9</f>
        <v>600</v>
      </c>
      <c r="O9" s="27"/>
      <c r="P9" s="34"/>
      <c r="Q9" s="45"/>
    </row>
    <row r="10" s="1" customFormat="1" customHeight="1" spans="1:17">
      <c r="A10" s="27">
        <v>45505</v>
      </c>
      <c r="B10" s="27">
        <v>45505</v>
      </c>
      <c r="C10" s="55" t="s">
        <v>264</v>
      </c>
      <c r="D10" s="56" t="s">
        <v>265</v>
      </c>
      <c r="E10" s="50">
        <v>45505</v>
      </c>
      <c r="F10" s="145">
        <v>5393</v>
      </c>
      <c r="G10" s="107"/>
      <c r="H10" s="107"/>
      <c r="I10" s="107"/>
      <c r="J10" s="107">
        <v>550</v>
      </c>
      <c r="K10" s="107"/>
      <c r="L10" s="107"/>
      <c r="M10" s="107"/>
      <c r="N10" s="58">
        <f t="shared" si="0"/>
        <v>550</v>
      </c>
      <c r="O10" s="27"/>
      <c r="P10" s="34"/>
      <c r="Q10" s="45"/>
    </row>
    <row r="11" s="1" customFormat="1" customHeight="1" spans="1:17">
      <c r="A11" s="27">
        <v>45512</v>
      </c>
      <c r="B11" s="27">
        <v>45512</v>
      </c>
      <c r="C11" s="55" t="s">
        <v>266</v>
      </c>
      <c r="D11" s="56" t="s">
        <v>267</v>
      </c>
      <c r="E11" s="50">
        <v>45512</v>
      </c>
      <c r="F11" s="145">
        <v>5399</v>
      </c>
      <c r="G11" s="107"/>
      <c r="H11" s="107"/>
      <c r="I11" s="107"/>
      <c r="J11" s="107"/>
      <c r="K11" s="107"/>
      <c r="L11" s="107"/>
      <c r="M11" s="107">
        <v>600</v>
      </c>
      <c r="N11" s="58">
        <f t="shared" si="0"/>
        <v>600</v>
      </c>
      <c r="O11" s="27"/>
      <c r="P11" s="34"/>
      <c r="Q11" s="45"/>
    </row>
    <row r="12" s="1" customFormat="1" customHeight="1" spans="1:17">
      <c r="A12" s="27">
        <v>45512</v>
      </c>
      <c r="B12" s="27">
        <v>45512</v>
      </c>
      <c r="C12" s="55" t="s">
        <v>268</v>
      </c>
      <c r="D12" s="56" t="s">
        <v>269</v>
      </c>
      <c r="E12" s="50">
        <v>45512</v>
      </c>
      <c r="F12" s="145">
        <v>5396</v>
      </c>
      <c r="G12" s="107"/>
      <c r="H12" s="107"/>
      <c r="I12" s="107"/>
      <c r="J12" s="107">
        <v>6600</v>
      </c>
      <c r="K12" s="107"/>
      <c r="L12" s="107"/>
      <c r="M12" s="107"/>
      <c r="N12" s="58">
        <f t="shared" si="0"/>
        <v>6600</v>
      </c>
      <c r="O12" s="27"/>
      <c r="P12" s="34"/>
      <c r="Q12" s="45"/>
    </row>
    <row r="13" s="1" customFormat="1" customHeight="1" spans="1:17">
      <c r="A13" s="27">
        <v>45512</v>
      </c>
      <c r="B13" s="27">
        <v>45512</v>
      </c>
      <c r="C13" s="55" t="s">
        <v>270</v>
      </c>
      <c r="D13" s="56" t="s">
        <v>271</v>
      </c>
      <c r="E13" s="50">
        <v>45512</v>
      </c>
      <c r="F13" s="145">
        <v>5395</v>
      </c>
      <c r="G13" s="107"/>
      <c r="H13" s="107"/>
      <c r="I13" s="107"/>
      <c r="J13" s="107">
        <v>220</v>
      </c>
      <c r="K13" s="107"/>
      <c r="L13" s="107"/>
      <c r="M13" s="107"/>
      <c r="N13" s="58">
        <f t="shared" si="0"/>
        <v>220</v>
      </c>
      <c r="O13" s="27"/>
      <c r="P13" s="34"/>
      <c r="Q13" s="45"/>
    </row>
    <row r="14" s="1" customFormat="1" customHeight="1" spans="1:17">
      <c r="A14" s="27">
        <v>45512</v>
      </c>
      <c r="B14" s="27">
        <v>45512</v>
      </c>
      <c r="C14" s="55" t="s">
        <v>272</v>
      </c>
      <c r="D14" s="19" t="s">
        <v>273</v>
      </c>
      <c r="E14" s="50">
        <v>45512</v>
      </c>
      <c r="F14" s="21">
        <v>5398</v>
      </c>
      <c r="G14" s="32"/>
      <c r="H14" s="32"/>
      <c r="I14" s="32"/>
      <c r="J14" s="32">
        <v>1100</v>
      </c>
      <c r="K14" s="32"/>
      <c r="L14" s="32"/>
      <c r="M14" s="32"/>
      <c r="N14" s="58">
        <f t="shared" si="0"/>
        <v>1100</v>
      </c>
      <c r="O14" s="27"/>
      <c r="P14" s="34"/>
      <c r="Q14" s="45"/>
    </row>
    <row r="15" s="1" customFormat="1" customHeight="1" spans="1:17">
      <c r="A15" s="27">
        <v>45512</v>
      </c>
      <c r="B15" s="27">
        <v>45512</v>
      </c>
      <c r="C15" s="55" t="s">
        <v>274</v>
      </c>
      <c r="D15" s="19" t="s">
        <v>275</v>
      </c>
      <c r="E15" s="50">
        <v>45512</v>
      </c>
      <c r="F15" s="21">
        <v>5397</v>
      </c>
      <c r="G15" s="32"/>
      <c r="H15" s="32"/>
      <c r="I15" s="32"/>
      <c r="J15" s="32">
        <v>660</v>
      </c>
      <c r="K15" s="32"/>
      <c r="L15" s="32"/>
      <c r="M15" s="32"/>
      <c r="N15" s="58">
        <f t="shared" si="0"/>
        <v>660</v>
      </c>
      <c r="O15" s="27"/>
      <c r="P15" s="34"/>
      <c r="Q15" s="45"/>
    </row>
    <row r="16" s="1" customFormat="1" customHeight="1" spans="1:17">
      <c r="A16" s="27">
        <v>45513</v>
      </c>
      <c r="B16" s="27">
        <v>45513</v>
      </c>
      <c r="C16" s="18" t="s">
        <v>276</v>
      </c>
      <c r="D16" s="19" t="s">
        <v>277</v>
      </c>
      <c r="E16" s="50">
        <v>45513</v>
      </c>
      <c r="F16" s="21">
        <v>5400</v>
      </c>
      <c r="G16" s="32"/>
      <c r="H16" s="32"/>
      <c r="I16" s="32"/>
      <c r="J16" s="32">
        <v>3300</v>
      </c>
      <c r="K16" s="32"/>
      <c r="L16" s="32"/>
      <c r="M16" s="32"/>
      <c r="N16" s="58">
        <f t="shared" si="0"/>
        <v>3300</v>
      </c>
      <c r="O16" s="27"/>
      <c r="P16" s="34"/>
      <c r="Q16" s="45"/>
    </row>
    <row r="17" s="1" customFormat="1" customHeight="1" spans="1:17">
      <c r="A17" s="27">
        <v>45514</v>
      </c>
      <c r="B17" s="27">
        <v>45514</v>
      </c>
      <c r="C17" s="18" t="s">
        <v>278</v>
      </c>
      <c r="D17" s="19" t="s">
        <v>279</v>
      </c>
      <c r="E17" s="50">
        <v>45514</v>
      </c>
      <c r="F17" s="21">
        <v>5402</v>
      </c>
      <c r="G17" s="32"/>
      <c r="H17" s="32"/>
      <c r="I17" s="32"/>
      <c r="J17" s="32">
        <v>5192</v>
      </c>
      <c r="K17" s="32"/>
      <c r="L17" s="32"/>
      <c r="M17" s="32"/>
      <c r="N17" s="58">
        <f t="shared" si="0"/>
        <v>5192</v>
      </c>
      <c r="O17" s="27"/>
      <c r="P17" s="34"/>
      <c r="Q17" s="45"/>
    </row>
    <row r="18" s="1" customFormat="1" customHeight="1" spans="1:17">
      <c r="A18" s="27">
        <v>45514</v>
      </c>
      <c r="B18" s="27">
        <v>45514</v>
      </c>
      <c r="C18" s="18" t="s">
        <v>280</v>
      </c>
      <c r="D18" s="19" t="s">
        <v>281</v>
      </c>
      <c r="E18" s="50">
        <v>45514</v>
      </c>
      <c r="F18" s="21">
        <v>5401</v>
      </c>
      <c r="G18" s="32"/>
      <c r="H18" s="32"/>
      <c r="I18" s="32"/>
      <c r="J18" s="32">
        <v>1100</v>
      </c>
      <c r="K18" s="32"/>
      <c r="L18" s="32"/>
      <c r="M18" s="32"/>
      <c r="N18" s="58">
        <f t="shared" si="0"/>
        <v>1100</v>
      </c>
      <c r="O18" s="27"/>
      <c r="P18" s="34"/>
      <c r="Q18" s="45"/>
    </row>
    <row r="19" s="1" customFormat="1" customHeight="1" spans="1:17">
      <c r="A19" s="27">
        <v>45516</v>
      </c>
      <c r="B19" s="27">
        <v>45516</v>
      </c>
      <c r="C19" s="18" t="s">
        <v>282</v>
      </c>
      <c r="D19" s="19" t="s">
        <v>283</v>
      </c>
      <c r="E19" s="50">
        <v>45516</v>
      </c>
      <c r="F19" s="21">
        <v>5404</v>
      </c>
      <c r="G19" s="32"/>
      <c r="H19" s="32"/>
      <c r="I19" s="32"/>
      <c r="J19" s="32">
        <v>4125</v>
      </c>
      <c r="K19" s="32"/>
      <c r="L19" s="32"/>
      <c r="M19" s="32"/>
      <c r="N19" s="58">
        <f t="shared" si="0"/>
        <v>4125</v>
      </c>
      <c r="O19" s="27"/>
      <c r="P19" s="34"/>
      <c r="Q19" s="45"/>
    </row>
    <row r="20" s="1" customFormat="1" customHeight="1" spans="1:17">
      <c r="A20" s="27">
        <v>45516</v>
      </c>
      <c r="B20" s="27">
        <v>45516</v>
      </c>
      <c r="C20" s="18" t="s">
        <v>284</v>
      </c>
      <c r="D20" s="19" t="s">
        <v>285</v>
      </c>
      <c r="E20" s="50">
        <v>45516</v>
      </c>
      <c r="F20" s="21">
        <v>5406</v>
      </c>
      <c r="G20" s="32"/>
      <c r="H20" s="32"/>
      <c r="I20" s="32"/>
      <c r="J20" s="32">
        <v>4400</v>
      </c>
      <c r="K20" s="32"/>
      <c r="L20" s="32"/>
      <c r="M20" s="32"/>
      <c r="N20" s="58">
        <f t="shared" si="0"/>
        <v>4400</v>
      </c>
      <c r="O20" s="27"/>
      <c r="P20" s="34"/>
      <c r="Q20" s="45"/>
    </row>
    <row r="21" s="1" customFormat="1" customHeight="1" spans="1:17">
      <c r="A21" s="27">
        <v>45517</v>
      </c>
      <c r="B21" s="27">
        <v>45517</v>
      </c>
      <c r="C21" s="18" t="s">
        <v>286</v>
      </c>
      <c r="D21" s="19" t="s">
        <v>287</v>
      </c>
      <c r="E21" s="50">
        <v>45527</v>
      </c>
      <c r="F21" s="21">
        <v>5407</v>
      </c>
      <c r="G21" s="32"/>
      <c r="H21" s="32"/>
      <c r="I21" s="32"/>
      <c r="J21" s="32">
        <v>4400</v>
      </c>
      <c r="K21" s="32"/>
      <c r="L21" s="32"/>
      <c r="M21" s="32"/>
      <c r="N21" s="58">
        <f t="shared" si="0"/>
        <v>4400</v>
      </c>
      <c r="O21" s="27"/>
      <c r="P21" s="34"/>
      <c r="Q21" s="45"/>
    </row>
    <row r="22" s="1" customFormat="1" customHeight="1" spans="1:17">
      <c r="A22" s="27">
        <v>45518</v>
      </c>
      <c r="B22" s="27">
        <v>45518</v>
      </c>
      <c r="C22" s="18" t="s">
        <v>288</v>
      </c>
      <c r="D22" s="19" t="s">
        <v>269</v>
      </c>
      <c r="E22" s="50">
        <v>45518</v>
      </c>
      <c r="F22" s="21">
        <v>5405</v>
      </c>
      <c r="G22" s="32"/>
      <c r="H22" s="32"/>
      <c r="I22" s="32"/>
      <c r="J22" s="32">
        <v>550</v>
      </c>
      <c r="K22" s="32"/>
      <c r="L22" s="32"/>
      <c r="M22" s="32"/>
      <c r="N22" s="58">
        <f t="shared" si="0"/>
        <v>550</v>
      </c>
      <c r="O22" s="27"/>
      <c r="P22" s="34"/>
      <c r="Q22" s="45"/>
    </row>
    <row r="23" s="1" customFormat="1" customHeight="1" spans="1:17">
      <c r="A23" s="27">
        <v>45518</v>
      </c>
      <c r="B23" s="27">
        <v>45518</v>
      </c>
      <c r="C23" s="18" t="s">
        <v>289</v>
      </c>
      <c r="D23" s="19" t="s">
        <v>290</v>
      </c>
      <c r="E23" s="50">
        <v>45518</v>
      </c>
      <c r="F23" s="21">
        <v>5408</v>
      </c>
      <c r="G23" s="32"/>
      <c r="H23" s="32"/>
      <c r="I23" s="32"/>
      <c r="J23" s="32">
        <v>6600</v>
      </c>
      <c r="K23" s="32"/>
      <c r="L23" s="32"/>
      <c r="M23" s="32"/>
      <c r="N23" s="58">
        <f t="shared" si="0"/>
        <v>6600</v>
      </c>
      <c r="O23" s="27"/>
      <c r="P23" s="34"/>
      <c r="Q23" s="45"/>
    </row>
    <row r="24" s="1" customFormat="1" customHeight="1" spans="1:17">
      <c r="A24" s="27">
        <v>45519</v>
      </c>
      <c r="B24" s="27">
        <v>45519</v>
      </c>
      <c r="C24" s="18" t="s">
        <v>291</v>
      </c>
      <c r="D24" s="19" t="s">
        <v>292</v>
      </c>
      <c r="E24" s="50">
        <v>45519</v>
      </c>
      <c r="F24" s="21">
        <v>5409</v>
      </c>
      <c r="G24" s="32"/>
      <c r="H24" s="32"/>
      <c r="I24" s="32"/>
      <c r="J24" s="32">
        <v>704</v>
      </c>
      <c r="K24" s="32"/>
      <c r="L24" s="32"/>
      <c r="M24" s="32"/>
      <c r="N24" s="58">
        <f t="shared" si="0"/>
        <v>704</v>
      </c>
      <c r="O24" s="27"/>
      <c r="P24" s="34"/>
      <c r="Q24" s="45"/>
    </row>
    <row r="25" s="1" customFormat="1" customHeight="1" spans="1:17">
      <c r="A25" s="27">
        <v>45519</v>
      </c>
      <c r="B25" s="27">
        <v>45519</v>
      </c>
      <c r="C25" s="18" t="s">
        <v>293</v>
      </c>
      <c r="D25" s="19" t="s">
        <v>294</v>
      </c>
      <c r="E25" s="50">
        <v>45519</v>
      </c>
      <c r="F25" s="21">
        <v>5410</v>
      </c>
      <c r="G25" s="32"/>
      <c r="H25" s="32"/>
      <c r="I25" s="32"/>
      <c r="J25" s="32">
        <v>3300</v>
      </c>
      <c r="K25" s="32"/>
      <c r="L25" s="32"/>
      <c r="M25" s="32"/>
      <c r="N25" s="58">
        <f t="shared" si="0"/>
        <v>3300</v>
      </c>
      <c r="O25" s="27"/>
      <c r="P25" s="34"/>
      <c r="Q25" s="45"/>
    </row>
    <row r="26" s="1" customFormat="1" customHeight="1" spans="1:17">
      <c r="A26" s="27">
        <v>45523</v>
      </c>
      <c r="B26" s="27">
        <v>45523</v>
      </c>
      <c r="C26" s="18" t="s">
        <v>295</v>
      </c>
      <c r="D26" s="19" t="s">
        <v>296</v>
      </c>
      <c r="E26" s="50">
        <v>45523</v>
      </c>
      <c r="F26" s="21">
        <v>5411</v>
      </c>
      <c r="G26" s="32"/>
      <c r="H26" s="32"/>
      <c r="I26" s="32"/>
      <c r="J26" s="32">
        <v>6710</v>
      </c>
      <c r="K26" s="32"/>
      <c r="L26" s="32"/>
      <c r="M26" s="32"/>
      <c r="N26" s="58">
        <f t="shared" si="0"/>
        <v>6710</v>
      </c>
      <c r="O26" s="27"/>
      <c r="P26" s="34"/>
      <c r="Q26" s="45"/>
    </row>
    <row r="27" s="1" customFormat="1" customHeight="1" spans="1:17">
      <c r="A27" s="27">
        <v>45525</v>
      </c>
      <c r="B27" s="27">
        <v>45525</v>
      </c>
      <c r="C27" s="18" t="s">
        <v>297</v>
      </c>
      <c r="D27" s="19" t="s">
        <v>279</v>
      </c>
      <c r="E27" s="50">
        <v>45525</v>
      </c>
      <c r="F27" s="21">
        <v>5416</v>
      </c>
      <c r="G27" s="32"/>
      <c r="H27" s="32"/>
      <c r="I27" s="32"/>
      <c r="J27" s="32">
        <v>4400</v>
      </c>
      <c r="K27" s="32"/>
      <c r="L27" s="32"/>
      <c r="M27" s="32"/>
      <c r="N27" s="58">
        <f t="shared" si="0"/>
        <v>4400</v>
      </c>
      <c r="O27" s="27"/>
      <c r="P27" s="34"/>
      <c r="Q27" s="45"/>
    </row>
    <row r="28" s="1" customFormat="1" customHeight="1" spans="1:17">
      <c r="A28" s="33" t="s">
        <v>46</v>
      </c>
      <c r="B28" s="78"/>
      <c r="C28" s="79"/>
      <c r="D28" s="80"/>
      <c r="E28" s="128"/>
      <c r="F28" s="146" t="s">
        <v>47</v>
      </c>
      <c r="G28" s="82">
        <f>SUM(G8:G27)</f>
        <v>0</v>
      </c>
      <c r="H28" s="82">
        <f t="shared" ref="H28:N28" si="1">SUM(H8:H27)</f>
        <v>0</v>
      </c>
      <c r="I28" s="82">
        <f t="shared" si="1"/>
        <v>0</v>
      </c>
      <c r="J28" s="82">
        <f t="shared" si="1"/>
        <v>55634.57</v>
      </c>
      <c r="K28" s="82">
        <f t="shared" si="1"/>
        <v>0</v>
      </c>
      <c r="L28" s="82">
        <f t="shared" si="1"/>
        <v>0</v>
      </c>
      <c r="M28" s="82">
        <f t="shared" si="1"/>
        <v>600</v>
      </c>
      <c r="N28" s="82">
        <f t="shared" si="1"/>
        <v>56234.57</v>
      </c>
      <c r="O28" s="91"/>
      <c r="P28" s="34"/>
      <c r="Q28" s="45"/>
    </row>
    <row r="29" s="1" customFormat="1" customHeight="1" spans="1:17">
      <c r="A29" s="83"/>
      <c r="B29" s="83"/>
      <c r="C29" s="84"/>
      <c r="D29" s="85"/>
      <c r="E29" s="129"/>
      <c r="F29" s="147"/>
      <c r="G29" s="87"/>
      <c r="H29" s="87"/>
      <c r="I29" s="87"/>
      <c r="J29" s="87"/>
      <c r="K29" s="87"/>
      <c r="L29" s="87"/>
      <c r="M29" s="87"/>
      <c r="N29" s="87"/>
      <c r="O29" s="7"/>
      <c r="P29" s="41"/>
      <c r="Q29" s="45"/>
    </row>
    <row r="30" s="1" customFormat="1" customHeight="1" spans="1:17">
      <c r="A30" s="7" t="s">
        <v>0</v>
      </c>
      <c r="B30" s="7"/>
      <c r="C30" s="7"/>
      <c r="D30" s="7"/>
      <c r="E30" s="144"/>
      <c r="F30" s="52"/>
      <c r="G30" s="7"/>
      <c r="H30" s="7"/>
      <c r="I30" s="7"/>
      <c r="J30" s="7"/>
      <c r="K30" s="7"/>
      <c r="L30" s="7"/>
      <c r="M30" s="7"/>
      <c r="N30" s="7"/>
      <c r="O30" s="7"/>
      <c r="P30" s="41"/>
      <c r="Q30" s="45"/>
    </row>
    <row r="31" s="1" customFormat="1" customHeight="1" spans="1:17">
      <c r="A31" s="7" t="s">
        <v>258</v>
      </c>
      <c r="B31" s="7"/>
      <c r="C31" s="7"/>
      <c r="D31" s="7"/>
      <c r="E31" s="144"/>
      <c r="F31" s="52"/>
      <c r="G31" s="7"/>
      <c r="H31" s="7"/>
      <c r="I31" s="7"/>
      <c r="J31" s="7"/>
      <c r="K31" s="7"/>
      <c r="L31" s="7"/>
      <c r="M31" s="7"/>
      <c r="N31" s="7"/>
      <c r="O31" s="7"/>
      <c r="P31" s="41"/>
      <c r="Q31" s="45"/>
    </row>
    <row r="32" s="1" customFormat="1" customHeight="1" spans="1:17">
      <c r="A32" s="7" t="s">
        <v>2</v>
      </c>
      <c r="B32" s="7"/>
      <c r="C32" s="7"/>
      <c r="D32" s="7"/>
      <c r="E32" s="144"/>
      <c r="F32" s="52"/>
      <c r="G32" s="7"/>
      <c r="H32" s="7"/>
      <c r="I32" s="7"/>
      <c r="J32" s="7"/>
      <c r="K32" s="7"/>
      <c r="L32" s="7"/>
      <c r="M32" s="7"/>
      <c r="N32" s="7"/>
      <c r="O32" s="7"/>
      <c r="P32" s="41"/>
      <c r="Q32" s="45"/>
    </row>
    <row r="33" s="1" customFormat="1" customHeight="1" spans="1:17">
      <c r="A33" s="7"/>
      <c r="B33" s="7"/>
      <c r="C33" s="7"/>
      <c r="D33" s="7"/>
      <c r="E33" s="144"/>
      <c r="F33" s="52"/>
      <c r="G33" s="7"/>
      <c r="H33" s="7"/>
      <c r="I33" s="7"/>
      <c r="J33" s="7"/>
      <c r="K33" s="7"/>
      <c r="L33" s="7"/>
      <c r="M33" s="7"/>
      <c r="N33" s="7"/>
      <c r="O33" s="7"/>
      <c r="P33" s="41"/>
      <c r="Q33" s="45"/>
    </row>
    <row r="34" s="1" customFormat="1" customHeight="1" spans="1:17">
      <c r="A34" s="6" t="s">
        <v>48</v>
      </c>
      <c r="B34" s="6"/>
      <c r="C34" s="7"/>
      <c r="D34" s="7"/>
      <c r="E34" s="144"/>
      <c r="F34" s="52"/>
      <c r="G34" s="7"/>
      <c r="H34" s="7"/>
      <c r="I34" s="7"/>
      <c r="J34" s="7"/>
      <c r="K34" s="7"/>
      <c r="L34" s="7"/>
      <c r="M34" s="7"/>
      <c r="N34" s="7"/>
      <c r="O34" s="7"/>
      <c r="P34" s="41"/>
      <c r="Q34" s="45"/>
    </row>
    <row r="35" s="1" customFormat="1" customHeight="1" spans="1:17">
      <c r="A35" s="10" t="s">
        <v>4</v>
      </c>
      <c r="B35" s="10" t="s">
        <v>5</v>
      </c>
      <c r="C35" s="11" t="s">
        <v>6</v>
      </c>
      <c r="D35" s="11" t="s">
        <v>7</v>
      </c>
      <c r="E35" s="11" t="s">
        <v>49</v>
      </c>
      <c r="F35" s="11" t="s">
        <v>49</v>
      </c>
      <c r="G35" s="11" t="s">
        <v>10</v>
      </c>
      <c r="H35" s="13" t="s">
        <v>11</v>
      </c>
      <c r="I35" s="13"/>
      <c r="J35" s="11" t="s">
        <v>12</v>
      </c>
      <c r="K35" s="11" t="s">
        <v>13</v>
      </c>
      <c r="L35" s="42" t="s">
        <v>14</v>
      </c>
      <c r="M35" s="42"/>
      <c r="N35" s="11" t="s">
        <v>15</v>
      </c>
      <c r="O35" s="11" t="s">
        <v>16</v>
      </c>
      <c r="P35" s="11" t="s">
        <v>50</v>
      </c>
      <c r="Q35" s="11" t="s">
        <v>51</v>
      </c>
    </row>
    <row r="36" s="1" customFormat="1" customHeight="1" spans="1:17">
      <c r="A36" s="10"/>
      <c r="B36" s="10"/>
      <c r="C36" s="14"/>
      <c r="D36" s="14"/>
      <c r="E36" s="37" t="s">
        <v>18</v>
      </c>
      <c r="F36" s="37"/>
      <c r="G36" s="14"/>
      <c r="H36" s="16" t="s">
        <v>19</v>
      </c>
      <c r="I36" s="16" t="s">
        <v>20</v>
      </c>
      <c r="J36" s="14"/>
      <c r="K36" s="14"/>
      <c r="L36" s="16" t="s">
        <v>19</v>
      </c>
      <c r="M36" s="16" t="s">
        <v>20</v>
      </c>
      <c r="N36" s="14"/>
      <c r="O36" s="14"/>
      <c r="P36" s="14"/>
      <c r="Q36" s="14"/>
    </row>
    <row r="37" s="1" customFormat="1" customHeight="1" spans="1:17">
      <c r="A37" s="28">
        <v>45506</v>
      </c>
      <c r="B37" s="28">
        <v>45506</v>
      </c>
      <c r="C37" s="18" t="s">
        <v>298</v>
      </c>
      <c r="D37" s="29" t="s">
        <v>299</v>
      </c>
      <c r="E37" s="17">
        <v>45512</v>
      </c>
      <c r="F37" s="39">
        <v>45428</v>
      </c>
      <c r="G37" s="31"/>
      <c r="H37" s="31"/>
      <c r="I37" s="31"/>
      <c r="J37" s="31">
        <v>5280</v>
      </c>
      <c r="K37" s="31"/>
      <c r="L37" s="22"/>
      <c r="M37" s="22"/>
      <c r="N37" s="22">
        <f t="shared" ref="N37:N57" si="2">G37+H37+I37+J37+K37+L37+M37</f>
        <v>5280</v>
      </c>
      <c r="O37" s="43"/>
      <c r="P37" s="34"/>
      <c r="Q37" s="17"/>
    </row>
    <row r="38" s="1" customFormat="1" customHeight="1" spans="1:17">
      <c r="A38" s="28">
        <v>45506</v>
      </c>
      <c r="B38" s="28">
        <v>45506</v>
      </c>
      <c r="C38" s="18" t="s">
        <v>300</v>
      </c>
      <c r="D38" s="29" t="s">
        <v>299</v>
      </c>
      <c r="E38" s="17">
        <v>45512</v>
      </c>
      <c r="F38" s="39">
        <v>45429</v>
      </c>
      <c r="G38" s="31"/>
      <c r="H38" s="31"/>
      <c r="I38" s="31"/>
      <c r="J38" s="31">
        <v>15360</v>
      </c>
      <c r="K38" s="31"/>
      <c r="L38" s="22"/>
      <c r="M38" s="22"/>
      <c r="N38" s="22">
        <f t="shared" si="2"/>
        <v>15360</v>
      </c>
      <c r="O38" s="43"/>
      <c r="P38" s="34"/>
      <c r="Q38" s="17"/>
    </row>
    <row r="39" s="1" customFormat="1" customHeight="1" spans="1:17">
      <c r="A39" s="27">
        <v>45506</v>
      </c>
      <c r="B39" s="27">
        <v>45506</v>
      </c>
      <c r="C39" s="55" t="s">
        <v>301</v>
      </c>
      <c r="D39" s="56" t="s">
        <v>302</v>
      </c>
      <c r="E39" s="50">
        <v>45506</v>
      </c>
      <c r="F39" s="39">
        <v>45430</v>
      </c>
      <c r="G39" s="107">
        <v>1500</v>
      </c>
      <c r="H39" s="107"/>
      <c r="I39" s="107"/>
      <c r="J39" s="107"/>
      <c r="K39" s="107"/>
      <c r="L39" s="107"/>
      <c r="M39" s="107"/>
      <c r="N39" s="22">
        <f t="shared" si="2"/>
        <v>1500</v>
      </c>
      <c r="O39" s="27"/>
      <c r="P39" s="34"/>
      <c r="Q39" s="19"/>
    </row>
    <row r="40" s="1" customFormat="1" customHeight="1" spans="1:17">
      <c r="A40" s="27">
        <v>45506</v>
      </c>
      <c r="B40" s="27">
        <v>45506</v>
      </c>
      <c r="C40" s="55" t="s">
        <v>303</v>
      </c>
      <c r="D40" s="56" t="s">
        <v>302</v>
      </c>
      <c r="E40" s="50">
        <v>45506</v>
      </c>
      <c r="F40" s="39">
        <v>45430</v>
      </c>
      <c r="G40" s="107">
        <v>1500</v>
      </c>
      <c r="H40" s="107"/>
      <c r="I40" s="107"/>
      <c r="J40" s="107"/>
      <c r="K40" s="107"/>
      <c r="L40" s="107"/>
      <c r="M40" s="107"/>
      <c r="N40" s="22">
        <f t="shared" si="2"/>
        <v>1500</v>
      </c>
      <c r="O40" s="27"/>
      <c r="P40" s="34"/>
      <c r="Q40" s="19"/>
    </row>
    <row r="41" s="1" customFormat="1" customHeight="1" spans="1:17">
      <c r="A41" s="27">
        <v>45507</v>
      </c>
      <c r="B41" s="27">
        <v>45507</v>
      </c>
      <c r="C41" s="55" t="s">
        <v>304</v>
      </c>
      <c r="D41" s="56" t="s">
        <v>299</v>
      </c>
      <c r="E41" s="23"/>
      <c r="F41" s="39"/>
      <c r="G41" s="107"/>
      <c r="H41" s="107"/>
      <c r="I41" s="107"/>
      <c r="J41" s="107">
        <v>10560</v>
      </c>
      <c r="K41" s="107"/>
      <c r="L41" s="58"/>
      <c r="M41" s="58"/>
      <c r="N41" s="22">
        <f t="shared" si="2"/>
        <v>10560</v>
      </c>
      <c r="O41" s="43"/>
      <c r="P41" s="34"/>
      <c r="Q41" s="17"/>
    </row>
    <row r="42" s="1" customFormat="1" customHeight="1" spans="1:17">
      <c r="A42" s="27">
        <v>45507</v>
      </c>
      <c r="B42" s="27">
        <v>45507</v>
      </c>
      <c r="C42" s="55" t="s">
        <v>305</v>
      </c>
      <c r="D42" s="56" t="s">
        <v>306</v>
      </c>
      <c r="E42" s="23"/>
      <c r="F42" s="39"/>
      <c r="G42" s="107"/>
      <c r="H42" s="107"/>
      <c r="I42" s="107"/>
      <c r="J42" s="107">
        <v>10560</v>
      </c>
      <c r="K42" s="107"/>
      <c r="L42" s="58"/>
      <c r="M42" s="58"/>
      <c r="N42" s="22">
        <f t="shared" si="2"/>
        <v>10560</v>
      </c>
      <c r="O42" s="43"/>
      <c r="P42" s="34"/>
      <c r="Q42" s="17"/>
    </row>
    <row r="43" s="1" customFormat="1" customHeight="1" spans="1:17">
      <c r="A43" s="27">
        <v>45507</v>
      </c>
      <c r="B43" s="27">
        <v>45507</v>
      </c>
      <c r="C43" s="55" t="s">
        <v>307</v>
      </c>
      <c r="D43" s="56" t="s">
        <v>279</v>
      </c>
      <c r="E43" s="50"/>
      <c r="F43" s="39"/>
      <c r="G43" s="107"/>
      <c r="H43" s="107"/>
      <c r="I43" s="107"/>
      <c r="J43" s="107">
        <v>5280</v>
      </c>
      <c r="K43" s="107"/>
      <c r="L43" s="107"/>
      <c r="M43" s="107"/>
      <c r="N43" s="22">
        <f t="shared" si="2"/>
        <v>5280</v>
      </c>
      <c r="O43" s="27"/>
      <c r="P43" s="34"/>
      <c r="Q43" s="19"/>
    </row>
    <row r="44" s="1" customFormat="1" customHeight="1" spans="1:17">
      <c r="A44" s="28">
        <v>45507</v>
      </c>
      <c r="B44" s="28">
        <v>45507</v>
      </c>
      <c r="C44" s="18" t="s">
        <v>308</v>
      </c>
      <c r="D44" s="29" t="s">
        <v>309</v>
      </c>
      <c r="E44" s="54"/>
      <c r="F44" s="39"/>
      <c r="G44" s="31"/>
      <c r="H44" s="31"/>
      <c r="I44" s="31"/>
      <c r="J44" s="31">
        <v>10560</v>
      </c>
      <c r="K44" s="31"/>
      <c r="L44" s="31"/>
      <c r="M44" s="31"/>
      <c r="N44" s="22">
        <f t="shared" si="2"/>
        <v>10560</v>
      </c>
      <c r="O44" s="27"/>
      <c r="P44" s="34"/>
      <c r="Q44" s="19"/>
    </row>
    <row r="45" s="1" customFormat="1" customHeight="1" spans="1:17">
      <c r="A45" s="28">
        <v>45512</v>
      </c>
      <c r="B45" s="28">
        <v>45512</v>
      </c>
      <c r="C45" s="18" t="s">
        <v>310</v>
      </c>
      <c r="D45" s="29" t="s">
        <v>299</v>
      </c>
      <c r="E45" s="54"/>
      <c r="F45" s="39"/>
      <c r="G45" s="31"/>
      <c r="H45" s="31"/>
      <c r="I45" s="31"/>
      <c r="J45" s="31">
        <v>13200</v>
      </c>
      <c r="K45" s="31"/>
      <c r="L45" s="31"/>
      <c r="M45" s="31"/>
      <c r="N45" s="22">
        <f t="shared" si="2"/>
        <v>13200</v>
      </c>
      <c r="O45" s="27"/>
      <c r="P45" s="34"/>
      <c r="Q45" s="19"/>
    </row>
    <row r="46" s="1" customFormat="1" customHeight="1" spans="1:17">
      <c r="A46" s="28">
        <v>45512</v>
      </c>
      <c r="B46" s="28">
        <v>45512</v>
      </c>
      <c r="C46" s="18" t="s">
        <v>311</v>
      </c>
      <c r="D46" s="29" t="s">
        <v>306</v>
      </c>
      <c r="E46" s="17"/>
      <c r="F46" s="39"/>
      <c r="G46" s="31"/>
      <c r="H46" s="31"/>
      <c r="I46" s="31"/>
      <c r="J46" s="31">
        <v>13200</v>
      </c>
      <c r="K46" s="31"/>
      <c r="L46" s="22"/>
      <c r="M46" s="22"/>
      <c r="N46" s="22">
        <f t="shared" si="2"/>
        <v>13200</v>
      </c>
      <c r="O46" s="43"/>
      <c r="P46" s="34"/>
      <c r="Q46" s="17"/>
    </row>
    <row r="47" s="1" customFormat="1" customHeight="1" spans="1:17">
      <c r="A47" s="23">
        <v>45512</v>
      </c>
      <c r="B47" s="23">
        <v>45512</v>
      </c>
      <c r="C47" s="18" t="s">
        <v>312</v>
      </c>
      <c r="D47" s="29" t="s">
        <v>299</v>
      </c>
      <c r="E47" s="17">
        <v>45506</v>
      </c>
      <c r="F47" s="39">
        <v>45428</v>
      </c>
      <c r="G47" s="22"/>
      <c r="H47" s="22"/>
      <c r="I47" s="22"/>
      <c r="J47" s="22">
        <v>5280</v>
      </c>
      <c r="K47" s="22"/>
      <c r="L47" s="22"/>
      <c r="M47" s="22"/>
      <c r="N47" s="22">
        <f t="shared" si="2"/>
        <v>5280</v>
      </c>
      <c r="O47" s="43"/>
      <c r="P47" s="34"/>
      <c r="Q47" s="17"/>
    </row>
    <row r="48" s="1" customFormat="1" customHeight="1" spans="1:17">
      <c r="A48" s="23">
        <v>45514</v>
      </c>
      <c r="B48" s="23">
        <v>45514</v>
      </c>
      <c r="C48" s="18" t="s">
        <v>313</v>
      </c>
      <c r="D48" s="29" t="s">
        <v>279</v>
      </c>
      <c r="E48" s="17">
        <v>45514</v>
      </c>
      <c r="F48" s="39">
        <v>45431</v>
      </c>
      <c r="G48" s="22"/>
      <c r="H48" s="26"/>
      <c r="I48" s="26"/>
      <c r="J48" s="26"/>
      <c r="K48" s="26">
        <v>15120</v>
      </c>
      <c r="L48" s="22"/>
      <c r="M48" s="22"/>
      <c r="N48" s="22">
        <f t="shared" si="2"/>
        <v>15120</v>
      </c>
      <c r="O48" s="43"/>
      <c r="P48" s="34"/>
      <c r="Q48" s="17"/>
    </row>
    <row r="49" s="1" customFormat="1" customHeight="1" spans="1:17">
      <c r="A49" s="23">
        <v>45520</v>
      </c>
      <c r="B49" s="23">
        <v>45520</v>
      </c>
      <c r="C49" s="18" t="s">
        <v>314</v>
      </c>
      <c r="D49" s="29" t="s">
        <v>309</v>
      </c>
      <c r="E49" s="17">
        <v>45524</v>
      </c>
      <c r="F49" s="39" t="s">
        <v>315</v>
      </c>
      <c r="G49" s="22"/>
      <c r="H49" s="26"/>
      <c r="I49" s="26"/>
      <c r="J49" s="26"/>
      <c r="K49" s="26">
        <v>13455</v>
      </c>
      <c r="L49" s="22"/>
      <c r="M49" s="22"/>
      <c r="N49" s="22">
        <f t="shared" si="2"/>
        <v>13455</v>
      </c>
      <c r="O49" s="43"/>
      <c r="P49" s="34"/>
      <c r="Q49" s="17"/>
    </row>
    <row r="50" s="1" customFormat="1" customHeight="1" spans="1:17">
      <c r="A50" s="27">
        <v>45520</v>
      </c>
      <c r="B50" s="27">
        <v>45520</v>
      </c>
      <c r="C50" s="18" t="s">
        <v>316</v>
      </c>
      <c r="D50" s="29" t="s">
        <v>309</v>
      </c>
      <c r="E50" s="17"/>
      <c r="F50" s="39"/>
      <c r="G50" s="31"/>
      <c r="H50" s="32"/>
      <c r="I50" s="32"/>
      <c r="J50" s="32">
        <v>9064</v>
      </c>
      <c r="K50" s="32"/>
      <c r="L50" s="22"/>
      <c r="M50" s="22"/>
      <c r="N50" s="22">
        <f t="shared" si="2"/>
        <v>9064</v>
      </c>
      <c r="O50" s="43"/>
      <c r="P50" s="34"/>
      <c r="Q50" s="17"/>
    </row>
    <row r="51" s="1" customFormat="1" customHeight="1" spans="1:17">
      <c r="A51" s="23">
        <v>45524</v>
      </c>
      <c r="B51" s="17">
        <v>45524</v>
      </c>
      <c r="C51" s="18" t="s">
        <v>317</v>
      </c>
      <c r="D51" s="29" t="s">
        <v>318</v>
      </c>
      <c r="E51" s="17"/>
      <c r="F51" s="39"/>
      <c r="G51" s="22"/>
      <c r="H51" s="26"/>
      <c r="I51" s="26"/>
      <c r="J51" s="26">
        <v>1650</v>
      </c>
      <c r="K51" s="26"/>
      <c r="L51" s="22"/>
      <c r="M51" s="22"/>
      <c r="N51" s="22">
        <f t="shared" si="2"/>
        <v>1650</v>
      </c>
      <c r="O51" s="43"/>
      <c r="P51" s="34"/>
      <c r="Q51" s="17"/>
    </row>
    <row r="52" s="1" customFormat="1" customHeight="1" spans="1:17">
      <c r="A52" s="23">
        <v>45525</v>
      </c>
      <c r="B52" s="23">
        <v>45525</v>
      </c>
      <c r="C52" s="18" t="s">
        <v>319</v>
      </c>
      <c r="D52" s="29" t="s">
        <v>299</v>
      </c>
      <c r="E52" s="17"/>
      <c r="F52" s="39"/>
      <c r="G52" s="22"/>
      <c r="H52" s="26"/>
      <c r="I52" s="26"/>
      <c r="J52" s="26">
        <v>5280</v>
      </c>
      <c r="K52" s="26"/>
      <c r="L52" s="22"/>
      <c r="M52" s="22"/>
      <c r="N52" s="22">
        <f t="shared" si="2"/>
        <v>5280</v>
      </c>
      <c r="O52" s="43"/>
      <c r="P52" s="34"/>
      <c r="Q52" s="17"/>
    </row>
    <row r="53" s="1" customFormat="1" customHeight="1" spans="1:17">
      <c r="A53" s="23">
        <v>45526</v>
      </c>
      <c r="B53" s="23">
        <v>45526</v>
      </c>
      <c r="C53" s="18" t="s">
        <v>320</v>
      </c>
      <c r="D53" s="29" t="s">
        <v>321</v>
      </c>
      <c r="E53" s="17"/>
      <c r="F53" s="39"/>
      <c r="G53" s="22"/>
      <c r="H53" s="26"/>
      <c r="I53" s="26"/>
      <c r="J53" s="26">
        <v>880</v>
      </c>
      <c r="K53" s="26"/>
      <c r="L53" s="22"/>
      <c r="M53" s="22"/>
      <c r="N53" s="22">
        <f t="shared" si="2"/>
        <v>880</v>
      </c>
      <c r="O53" s="43"/>
      <c r="P53" s="34"/>
      <c r="Q53" s="17"/>
    </row>
    <row r="54" s="1" customFormat="1" customHeight="1" spans="1:17">
      <c r="A54" s="27">
        <v>45532</v>
      </c>
      <c r="B54" s="28">
        <v>45532</v>
      </c>
      <c r="C54" s="18" t="s">
        <v>322</v>
      </c>
      <c r="D54" s="29" t="s">
        <v>299</v>
      </c>
      <c r="E54" s="17"/>
      <c r="F54" s="39"/>
      <c r="G54" s="31"/>
      <c r="H54" s="32"/>
      <c r="I54" s="32"/>
      <c r="J54" s="32">
        <v>7700</v>
      </c>
      <c r="K54" s="32"/>
      <c r="L54" s="22"/>
      <c r="M54" s="22"/>
      <c r="N54" s="22">
        <f t="shared" si="2"/>
        <v>7700</v>
      </c>
      <c r="O54" s="43"/>
      <c r="P54" s="34"/>
      <c r="Q54" s="17"/>
    </row>
    <row r="55" s="1" customFormat="1" customHeight="1" spans="1:17">
      <c r="A55" s="27">
        <v>45532</v>
      </c>
      <c r="B55" s="28">
        <v>45532</v>
      </c>
      <c r="C55" s="18" t="s">
        <v>323</v>
      </c>
      <c r="D55" s="29" t="s">
        <v>299</v>
      </c>
      <c r="E55" s="17">
        <v>45533</v>
      </c>
      <c r="F55" s="39">
        <v>45439</v>
      </c>
      <c r="G55" s="31"/>
      <c r="H55" s="32"/>
      <c r="I55" s="32"/>
      <c r="J55" s="32">
        <v>2200</v>
      </c>
      <c r="K55" s="32"/>
      <c r="L55" s="22"/>
      <c r="M55" s="22"/>
      <c r="N55" s="22">
        <f t="shared" si="2"/>
        <v>2200</v>
      </c>
      <c r="O55" s="43"/>
      <c r="P55" s="34"/>
      <c r="Q55" s="17"/>
    </row>
    <row r="56" s="1" customFormat="1" customHeight="1" spans="1:17">
      <c r="A56" s="27">
        <v>45533</v>
      </c>
      <c r="B56" s="28">
        <v>45533</v>
      </c>
      <c r="C56" s="18" t="s">
        <v>324</v>
      </c>
      <c r="D56" s="29" t="s">
        <v>285</v>
      </c>
      <c r="E56" s="17"/>
      <c r="F56" s="39"/>
      <c r="G56" s="31"/>
      <c r="H56" s="32"/>
      <c r="I56" s="32"/>
      <c r="J56" s="32">
        <v>6710</v>
      </c>
      <c r="K56" s="32"/>
      <c r="L56" s="22"/>
      <c r="M56" s="22"/>
      <c r="N56" s="22">
        <f t="shared" si="2"/>
        <v>6710</v>
      </c>
      <c r="O56" s="43"/>
      <c r="P56" s="34"/>
      <c r="Q56" s="17"/>
    </row>
    <row r="57" s="1" customFormat="1" customHeight="1" spans="1:17">
      <c r="A57" s="33" t="s">
        <v>15</v>
      </c>
      <c r="B57" s="19"/>
      <c r="C57" s="34"/>
      <c r="D57" s="29"/>
      <c r="E57" s="17"/>
      <c r="F57" s="39"/>
      <c r="G57" s="35">
        <f>SUM(G37:G56)</f>
        <v>3000</v>
      </c>
      <c r="H57" s="35">
        <f t="shared" ref="H57:N57" si="3">SUM(H37:H56)</f>
        <v>0</v>
      </c>
      <c r="I57" s="35">
        <f t="shared" si="3"/>
        <v>0</v>
      </c>
      <c r="J57" s="35">
        <f t="shared" si="3"/>
        <v>122764</v>
      </c>
      <c r="K57" s="35">
        <f t="shared" si="3"/>
        <v>28575</v>
      </c>
      <c r="L57" s="35">
        <f t="shared" si="3"/>
        <v>0</v>
      </c>
      <c r="M57" s="35">
        <f t="shared" si="3"/>
        <v>0</v>
      </c>
      <c r="N57" s="35">
        <f t="shared" si="3"/>
        <v>154339</v>
      </c>
      <c r="O57" s="43"/>
      <c r="P57" s="34"/>
      <c r="Q57" s="17"/>
    </row>
    <row r="58" s="1" customFormat="1" customHeight="1" spans="1:17">
      <c r="A58" s="85" t="s">
        <v>69</v>
      </c>
      <c r="B58" s="33"/>
      <c r="C58" s="92"/>
      <c r="D58" s="33"/>
      <c r="E58" s="17"/>
      <c r="F58" s="39"/>
      <c r="G58" s="93">
        <f t="shared" ref="G58:N58" si="4">G28+G57</f>
        <v>3000</v>
      </c>
      <c r="H58" s="93">
        <f t="shared" si="4"/>
        <v>0</v>
      </c>
      <c r="I58" s="93">
        <f t="shared" si="4"/>
        <v>0</v>
      </c>
      <c r="J58" s="93">
        <f t="shared" si="4"/>
        <v>178398.57</v>
      </c>
      <c r="K58" s="93">
        <f t="shared" si="4"/>
        <v>28575</v>
      </c>
      <c r="L58" s="93">
        <f t="shared" si="4"/>
        <v>0</v>
      </c>
      <c r="M58" s="93">
        <f t="shared" si="4"/>
        <v>600</v>
      </c>
      <c r="N58" s="93">
        <f t="shared" si="4"/>
        <v>210573.57</v>
      </c>
      <c r="O58" s="43"/>
      <c r="P58" s="34"/>
      <c r="Q58" s="17"/>
    </row>
    <row r="59" s="1" customFormat="1" customHeight="1" spans="1:17">
      <c r="A59" s="85"/>
      <c r="B59" s="94"/>
      <c r="C59" s="95"/>
      <c r="D59" s="94"/>
      <c r="E59" s="95"/>
      <c r="F59" s="52"/>
      <c r="G59" s="97"/>
      <c r="H59" s="97"/>
      <c r="I59" s="97"/>
      <c r="J59" s="97"/>
      <c r="K59" s="97"/>
      <c r="L59" s="97"/>
      <c r="M59" s="97"/>
      <c r="N59" s="97"/>
      <c r="O59" s="117"/>
      <c r="P59" s="41"/>
      <c r="Q59" s="122"/>
    </row>
    <row r="60" s="1" customFormat="1" customHeight="1" spans="1:17">
      <c r="A60" s="98"/>
      <c r="B60" s="98"/>
      <c r="C60" s="99"/>
      <c r="D60" s="100"/>
      <c r="E60" s="100"/>
      <c r="F60" s="148"/>
      <c r="G60" s="101"/>
      <c r="H60" s="101"/>
      <c r="I60" s="45"/>
      <c r="J60" s="45"/>
      <c r="K60" s="45"/>
      <c r="L60" s="45"/>
      <c r="M60" s="45"/>
      <c r="N60" s="45"/>
      <c r="O60" s="45"/>
      <c r="P60" s="41"/>
      <c r="Q60" s="45"/>
    </row>
    <row r="61" s="1" customFormat="1" customHeight="1" spans="1:17">
      <c r="A61" s="98"/>
      <c r="B61" s="98"/>
      <c r="C61" s="99"/>
      <c r="D61" s="100"/>
      <c r="E61" s="100"/>
      <c r="F61" s="148"/>
      <c r="G61" s="101"/>
      <c r="H61" s="101"/>
      <c r="I61" s="45"/>
      <c r="J61" s="45"/>
      <c r="K61" s="45"/>
      <c r="L61" s="45"/>
      <c r="M61" s="45"/>
      <c r="N61" s="45"/>
      <c r="O61" s="45"/>
      <c r="P61" s="41"/>
      <c r="Q61" s="45"/>
    </row>
    <row r="62" s="1" customFormat="1" customHeight="1" spans="1:17">
      <c r="A62" s="45"/>
      <c r="B62" s="45"/>
      <c r="C62" s="45"/>
      <c r="D62" s="45"/>
      <c r="E62" s="41"/>
      <c r="F62" s="147"/>
      <c r="G62" s="45"/>
      <c r="H62" s="45"/>
      <c r="I62" s="45"/>
      <c r="J62" s="45"/>
      <c r="K62" s="45"/>
      <c r="L62" s="45"/>
      <c r="M62" s="45"/>
      <c r="N62" s="45"/>
      <c r="O62" s="45"/>
      <c r="P62" s="41"/>
      <c r="Q62" s="45"/>
    </row>
    <row r="63" s="1" customFormat="1" customHeight="1" spans="1:17">
      <c r="A63" s="7" t="s">
        <v>0</v>
      </c>
      <c r="B63" s="7"/>
      <c r="C63" s="7"/>
      <c r="D63" s="7"/>
      <c r="E63" s="144"/>
      <c r="F63" s="52"/>
      <c r="G63" s="7"/>
      <c r="H63" s="7"/>
      <c r="I63" s="7"/>
      <c r="J63" s="7"/>
      <c r="K63" s="7"/>
      <c r="L63" s="7"/>
      <c r="M63" s="7"/>
      <c r="N63" s="7"/>
      <c r="O63" s="7"/>
      <c r="P63" s="41"/>
      <c r="Q63" s="45"/>
    </row>
    <row r="64" s="1" customFormat="1" customHeight="1" spans="1:17">
      <c r="A64" s="7" t="s">
        <v>258</v>
      </c>
      <c r="B64" s="7"/>
      <c r="C64" s="7"/>
      <c r="D64" s="7"/>
      <c r="E64" s="144"/>
      <c r="F64" s="52"/>
      <c r="G64" s="7"/>
      <c r="H64" s="7"/>
      <c r="I64" s="7"/>
      <c r="J64" s="7"/>
      <c r="K64" s="7"/>
      <c r="L64" s="7"/>
      <c r="M64" s="7"/>
      <c r="N64" s="7"/>
      <c r="O64" s="7"/>
      <c r="P64" s="41"/>
      <c r="Q64" s="45"/>
    </row>
    <row r="65" s="1" customFormat="1" customHeight="1" spans="1:17">
      <c r="A65" s="7" t="s">
        <v>2</v>
      </c>
      <c r="B65" s="7"/>
      <c r="C65" s="7"/>
      <c r="D65" s="7"/>
      <c r="E65" s="144"/>
      <c r="F65" s="52"/>
      <c r="G65" s="7"/>
      <c r="H65" s="7"/>
      <c r="I65" s="7"/>
      <c r="J65" s="7"/>
      <c r="K65" s="7"/>
      <c r="L65" s="7"/>
      <c r="M65" s="7"/>
      <c r="N65" s="7"/>
      <c r="O65" s="7"/>
      <c r="P65" s="41"/>
      <c r="Q65" s="45"/>
    </row>
    <row r="66" s="1" customFormat="1" customHeight="1" spans="1:17">
      <c r="A66" s="7"/>
      <c r="B66" s="7"/>
      <c r="C66" s="7"/>
      <c r="D66" s="7"/>
      <c r="E66" s="144"/>
      <c r="F66" s="52"/>
      <c r="G66" s="7"/>
      <c r="H66" s="7"/>
      <c r="I66" s="7"/>
      <c r="J66" s="7"/>
      <c r="K66" s="7"/>
      <c r="L66" s="7"/>
      <c r="M66" s="7"/>
      <c r="N66" s="7"/>
      <c r="O66" s="7"/>
      <c r="P66" s="41"/>
      <c r="Q66" s="45"/>
    </row>
    <row r="67" s="1" customFormat="1" customHeight="1" spans="1:17">
      <c r="A67" s="103" t="s">
        <v>70</v>
      </c>
      <c r="B67" s="103"/>
      <c r="C67" s="7"/>
      <c r="D67" s="7"/>
      <c r="E67" s="144"/>
      <c r="F67" s="52"/>
      <c r="G67" s="7"/>
      <c r="H67" s="7"/>
      <c r="I67" s="7"/>
      <c r="J67" s="7"/>
      <c r="K67" s="7"/>
      <c r="L67" s="7"/>
      <c r="M67" s="7"/>
      <c r="N67" s="7"/>
      <c r="O67" s="7"/>
      <c r="P67" s="41"/>
      <c r="Q67" s="45"/>
    </row>
    <row r="68" s="1" customFormat="1" customHeight="1" spans="1:17">
      <c r="A68" s="10" t="s">
        <v>4</v>
      </c>
      <c r="B68" s="10" t="s">
        <v>5</v>
      </c>
      <c r="C68" s="11" t="s">
        <v>6</v>
      </c>
      <c r="D68" s="69" t="s">
        <v>7</v>
      </c>
      <c r="E68" s="11" t="s">
        <v>8</v>
      </c>
      <c r="F68" s="149" t="s">
        <v>9</v>
      </c>
      <c r="G68" s="11" t="s">
        <v>10</v>
      </c>
      <c r="H68" s="13" t="s">
        <v>11</v>
      </c>
      <c r="I68" s="13"/>
      <c r="J68" s="10" t="s">
        <v>12</v>
      </c>
      <c r="K68" s="11" t="s">
        <v>13</v>
      </c>
      <c r="L68" s="13" t="s">
        <v>14</v>
      </c>
      <c r="M68" s="13"/>
      <c r="N68" s="10" t="s">
        <v>15</v>
      </c>
      <c r="O68" s="11" t="s">
        <v>16</v>
      </c>
      <c r="P68" s="11" t="s">
        <v>71</v>
      </c>
      <c r="Q68" s="45"/>
    </row>
    <row r="69" s="1" customFormat="1" customHeight="1" spans="1:17">
      <c r="A69" s="10"/>
      <c r="B69" s="10"/>
      <c r="C69" s="37"/>
      <c r="D69" s="104"/>
      <c r="E69" s="72" t="s">
        <v>18</v>
      </c>
      <c r="F69" s="150"/>
      <c r="G69" s="37"/>
      <c r="H69" s="47" t="s">
        <v>19</v>
      </c>
      <c r="I69" s="47" t="s">
        <v>20</v>
      </c>
      <c r="J69" s="10"/>
      <c r="K69" s="37"/>
      <c r="L69" s="47" t="s">
        <v>19</v>
      </c>
      <c r="M69" s="47" t="s">
        <v>20</v>
      </c>
      <c r="N69" s="10"/>
      <c r="O69" s="37"/>
      <c r="P69" s="37"/>
      <c r="Q69" s="45"/>
    </row>
    <row r="70" s="1" customFormat="1" customHeight="1" spans="1:17">
      <c r="A70" s="17">
        <v>45458</v>
      </c>
      <c r="B70" s="17">
        <v>45458</v>
      </c>
      <c r="C70" s="18" t="s">
        <v>325</v>
      </c>
      <c r="D70" s="29" t="s">
        <v>306</v>
      </c>
      <c r="E70" s="17" t="s">
        <v>326</v>
      </c>
      <c r="F70" s="67" t="s">
        <v>327</v>
      </c>
      <c r="G70" s="22"/>
      <c r="H70" s="22"/>
      <c r="I70" s="22"/>
      <c r="J70" s="22"/>
      <c r="K70" s="22">
        <v>17745</v>
      </c>
      <c r="L70" s="22"/>
      <c r="M70" s="22"/>
      <c r="N70" s="26">
        <f>G70+H70+I70+J70+K70+L70+M70</f>
        <v>17745</v>
      </c>
      <c r="O70" s="118"/>
      <c r="P70" s="34"/>
      <c r="Q70" s="123"/>
    </row>
    <row r="71" s="1" customFormat="1" customHeight="1" spans="1:17">
      <c r="A71" s="23">
        <v>45463</v>
      </c>
      <c r="B71" s="23">
        <v>45463</v>
      </c>
      <c r="C71" s="18" t="s">
        <v>328</v>
      </c>
      <c r="D71" s="19" t="s">
        <v>299</v>
      </c>
      <c r="E71" s="23">
        <v>45509</v>
      </c>
      <c r="F71" s="67">
        <v>138505</v>
      </c>
      <c r="G71" s="26"/>
      <c r="H71" s="26"/>
      <c r="I71" s="26"/>
      <c r="J71" s="58">
        <v>16912</v>
      </c>
      <c r="K71" s="26"/>
      <c r="L71" s="26"/>
      <c r="M71" s="26"/>
      <c r="N71" s="26">
        <f t="shared" ref="N71:N102" si="5">G71+H71+I71+J71+K71+L71+M71</f>
        <v>16912</v>
      </c>
      <c r="O71" s="118"/>
      <c r="P71" s="34"/>
      <c r="Q71" s="45"/>
    </row>
    <row r="72" s="1" customFormat="1" customHeight="1" spans="1:17">
      <c r="A72" s="23">
        <v>45471</v>
      </c>
      <c r="B72" s="23">
        <v>45471</v>
      </c>
      <c r="C72" s="18" t="s">
        <v>329</v>
      </c>
      <c r="D72" s="19" t="s">
        <v>299</v>
      </c>
      <c r="E72" s="23">
        <v>45531</v>
      </c>
      <c r="F72" s="67">
        <v>138707</v>
      </c>
      <c r="G72" s="26"/>
      <c r="H72" s="26"/>
      <c r="I72" s="26"/>
      <c r="J72" s="58">
        <v>17600</v>
      </c>
      <c r="K72" s="58"/>
      <c r="L72" s="58"/>
      <c r="M72" s="58"/>
      <c r="N72" s="26">
        <f t="shared" si="5"/>
        <v>17600</v>
      </c>
      <c r="O72" s="43"/>
      <c r="P72" s="140"/>
      <c r="Q72" s="45"/>
    </row>
    <row r="73" s="1" customFormat="1" customHeight="1" spans="1:17">
      <c r="A73" s="23">
        <v>45471</v>
      </c>
      <c r="B73" s="23">
        <v>45471</v>
      </c>
      <c r="C73" s="18" t="s">
        <v>330</v>
      </c>
      <c r="D73" s="19" t="s">
        <v>299</v>
      </c>
      <c r="E73" s="23">
        <v>45520</v>
      </c>
      <c r="F73" s="151">
        <v>138662</v>
      </c>
      <c r="G73" s="22"/>
      <c r="H73" s="26"/>
      <c r="I73" s="26"/>
      <c r="J73" s="26">
        <v>17600</v>
      </c>
      <c r="K73" s="26"/>
      <c r="L73" s="26"/>
      <c r="M73" s="26"/>
      <c r="N73" s="26">
        <f t="shared" si="5"/>
        <v>17600</v>
      </c>
      <c r="O73" s="118"/>
      <c r="P73" s="34"/>
      <c r="Q73" s="45"/>
    </row>
    <row r="74" s="1" customFormat="1" ht="12.75" spans="1:17">
      <c r="A74" s="17">
        <v>45471</v>
      </c>
      <c r="B74" s="17">
        <v>45471</v>
      </c>
      <c r="C74" s="18" t="s">
        <v>331</v>
      </c>
      <c r="D74" s="29" t="s">
        <v>306</v>
      </c>
      <c r="E74" s="17">
        <v>45531</v>
      </c>
      <c r="F74" s="67">
        <v>138716</v>
      </c>
      <c r="G74" s="22"/>
      <c r="H74" s="22"/>
      <c r="I74" s="22"/>
      <c r="J74" s="22"/>
      <c r="K74" s="22">
        <v>18950</v>
      </c>
      <c r="L74" s="22"/>
      <c r="M74" s="22"/>
      <c r="N74" s="26">
        <f t="shared" si="5"/>
        <v>18950</v>
      </c>
      <c r="O74" s="118"/>
      <c r="P74" s="34"/>
      <c r="Q74" s="45"/>
    </row>
    <row r="75" s="1" customFormat="1" customHeight="1" spans="1:17">
      <c r="A75" s="152">
        <v>45481</v>
      </c>
      <c r="B75" s="152">
        <v>45484</v>
      </c>
      <c r="C75" s="109" t="s">
        <v>332</v>
      </c>
      <c r="D75" s="153" t="s">
        <v>299</v>
      </c>
      <c r="E75" s="54">
        <v>45516</v>
      </c>
      <c r="F75" s="67">
        <v>138628</v>
      </c>
      <c r="G75" s="154"/>
      <c r="H75" s="155"/>
      <c r="I75" s="155"/>
      <c r="J75" s="22">
        <v>4400</v>
      </c>
      <c r="K75" s="159"/>
      <c r="L75" s="22"/>
      <c r="M75" s="22"/>
      <c r="N75" s="26">
        <f t="shared" si="5"/>
        <v>4400</v>
      </c>
      <c r="O75" s="50"/>
      <c r="P75" s="34"/>
      <c r="Q75" s="45"/>
    </row>
    <row r="76" s="1" customFormat="1" customHeight="1" spans="1:17">
      <c r="A76" s="152">
        <v>45481</v>
      </c>
      <c r="B76" s="152">
        <v>45481</v>
      </c>
      <c r="C76" s="109" t="s">
        <v>333</v>
      </c>
      <c r="D76" s="153" t="s">
        <v>309</v>
      </c>
      <c r="E76" s="54">
        <v>45509</v>
      </c>
      <c r="F76" s="67">
        <v>138488</v>
      </c>
      <c r="G76" s="154"/>
      <c r="H76" s="155"/>
      <c r="I76" s="155"/>
      <c r="J76" s="22">
        <v>13120</v>
      </c>
      <c r="K76" s="160"/>
      <c r="L76" s="155"/>
      <c r="M76" s="155"/>
      <c r="N76" s="26">
        <f t="shared" si="5"/>
        <v>13120</v>
      </c>
      <c r="O76" s="161"/>
      <c r="P76" s="66"/>
      <c r="Q76" s="45"/>
    </row>
    <row r="77" s="1" customFormat="1" customHeight="1" spans="1:17">
      <c r="A77" s="17">
        <v>45482</v>
      </c>
      <c r="B77" s="17">
        <v>45482</v>
      </c>
      <c r="C77" s="18" t="s">
        <v>334</v>
      </c>
      <c r="D77" s="29" t="s">
        <v>306</v>
      </c>
      <c r="E77" s="17">
        <v>45531</v>
      </c>
      <c r="F77" s="67">
        <v>138717</v>
      </c>
      <c r="G77" s="22"/>
      <c r="H77" s="22"/>
      <c r="I77" s="22"/>
      <c r="J77" s="22"/>
      <c r="K77" s="22">
        <v>9590</v>
      </c>
      <c r="L77" s="22"/>
      <c r="M77" s="22"/>
      <c r="N77" s="26">
        <f t="shared" si="5"/>
        <v>9590</v>
      </c>
      <c r="O77" s="43"/>
      <c r="P77" s="34"/>
      <c r="Q77" s="45"/>
    </row>
    <row r="78" s="1" customFormat="1" customHeight="1" spans="1:17">
      <c r="A78" s="152">
        <v>45483</v>
      </c>
      <c r="B78" s="152">
        <v>45483</v>
      </c>
      <c r="C78" s="18" t="s">
        <v>335</v>
      </c>
      <c r="D78" s="156" t="s">
        <v>279</v>
      </c>
      <c r="E78" s="54">
        <v>45516</v>
      </c>
      <c r="F78" s="21">
        <v>138629</v>
      </c>
      <c r="G78" s="22"/>
      <c r="H78" s="22"/>
      <c r="I78" s="22"/>
      <c r="J78" s="22"/>
      <c r="K78" s="159">
        <v>2925</v>
      </c>
      <c r="L78" s="22"/>
      <c r="M78" s="22"/>
      <c r="N78" s="26">
        <f t="shared" si="5"/>
        <v>2925</v>
      </c>
      <c r="O78" s="50"/>
      <c r="P78" s="34"/>
      <c r="Q78" s="45"/>
    </row>
    <row r="79" s="1" customFormat="1" customHeight="1" spans="1:17">
      <c r="A79" s="17">
        <v>45496</v>
      </c>
      <c r="B79" s="17">
        <v>45496</v>
      </c>
      <c r="C79" s="18" t="s">
        <v>336</v>
      </c>
      <c r="D79" s="29" t="s">
        <v>279</v>
      </c>
      <c r="E79" s="17">
        <v>45526</v>
      </c>
      <c r="F79" s="67">
        <v>138703</v>
      </c>
      <c r="G79" s="22"/>
      <c r="H79" s="22"/>
      <c r="I79" s="22"/>
      <c r="J79" s="22"/>
      <c r="K79" s="22">
        <v>2925</v>
      </c>
      <c r="L79" s="22"/>
      <c r="M79" s="22"/>
      <c r="N79" s="26">
        <f t="shared" si="5"/>
        <v>2925</v>
      </c>
      <c r="O79" s="43"/>
      <c r="P79" s="34"/>
      <c r="Q79" s="45"/>
    </row>
    <row r="80" s="1" customFormat="1" customHeight="1" spans="1:17">
      <c r="A80" s="27">
        <v>45506</v>
      </c>
      <c r="B80" s="27">
        <v>45506</v>
      </c>
      <c r="C80" s="55" t="s">
        <v>301</v>
      </c>
      <c r="D80" s="56" t="s">
        <v>302</v>
      </c>
      <c r="E80" s="50">
        <v>45514</v>
      </c>
      <c r="F80" s="145">
        <v>5403</v>
      </c>
      <c r="G80" s="107">
        <v>1500</v>
      </c>
      <c r="H80" s="107"/>
      <c r="I80" s="107"/>
      <c r="J80" s="107"/>
      <c r="K80" s="107"/>
      <c r="L80" s="107"/>
      <c r="M80" s="107"/>
      <c r="N80" s="26">
        <f t="shared" si="5"/>
        <v>1500</v>
      </c>
      <c r="O80" s="27"/>
      <c r="P80" s="34"/>
      <c r="Q80" s="45"/>
    </row>
    <row r="81" s="1" customFormat="1" customHeight="1" spans="1:17">
      <c r="A81" s="27">
        <v>45506</v>
      </c>
      <c r="B81" s="27">
        <v>45506</v>
      </c>
      <c r="C81" s="55" t="s">
        <v>303</v>
      </c>
      <c r="D81" s="56" t="s">
        <v>302</v>
      </c>
      <c r="E81" s="50">
        <v>45514</v>
      </c>
      <c r="F81" s="67">
        <v>5403</v>
      </c>
      <c r="G81" s="107">
        <v>1500</v>
      </c>
      <c r="H81" s="107"/>
      <c r="I81" s="107"/>
      <c r="J81" s="107"/>
      <c r="K81" s="107"/>
      <c r="L81" s="107"/>
      <c r="M81" s="107"/>
      <c r="N81" s="26">
        <f t="shared" si="5"/>
        <v>1500</v>
      </c>
      <c r="O81" s="27"/>
      <c r="P81" s="34"/>
      <c r="Q81" s="45"/>
    </row>
    <row r="82" s="1" customFormat="1" customHeight="1" spans="1:17">
      <c r="A82" s="108">
        <v>45447</v>
      </c>
      <c r="B82" s="108">
        <v>45447</v>
      </c>
      <c r="C82" s="18" t="s">
        <v>337</v>
      </c>
      <c r="D82" s="75" t="s">
        <v>306</v>
      </c>
      <c r="E82" s="54">
        <v>45525</v>
      </c>
      <c r="F82" s="21">
        <v>5414</v>
      </c>
      <c r="G82" s="136"/>
      <c r="H82" s="137"/>
      <c r="I82" s="137"/>
      <c r="J82" s="137"/>
      <c r="K82" s="119">
        <v>300</v>
      </c>
      <c r="L82" s="137"/>
      <c r="M82" s="137"/>
      <c r="N82" s="26">
        <f t="shared" si="5"/>
        <v>300</v>
      </c>
      <c r="O82" s="54"/>
      <c r="P82" s="34" t="s">
        <v>338</v>
      </c>
      <c r="Q82" s="45"/>
    </row>
    <row r="83" s="1" customFormat="1" customHeight="1" spans="1:17">
      <c r="A83" s="111" t="s">
        <v>92</v>
      </c>
      <c r="B83" s="112"/>
      <c r="C83" s="113"/>
      <c r="D83" s="113"/>
      <c r="E83" s="157"/>
      <c r="F83" s="158"/>
      <c r="G83" s="116">
        <f>SUM(G70:G82)</f>
        <v>3000</v>
      </c>
      <c r="H83" s="116">
        <f t="shared" ref="H83:M83" si="6">SUM(H70:H82)</f>
        <v>0</v>
      </c>
      <c r="I83" s="116">
        <f t="shared" si="6"/>
        <v>0</v>
      </c>
      <c r="J83" s="116">
        <f t="shared" si="6"/>
        <v>69632</v>
      </c>
      <c r="K83" s="116">
        <f t="shared" si="6"/>
        <v>52435</v>
      </c>
      <c r="L83" s="116">
        <f t="shared" si="6"/>
        <v>0</v>
      </c>
      <c r="M83" s="116">
        <f t="shared" si="6"/>
        <v>0</v>
      </c>
      <c r="N83" s="26">
        <f t="shared" si="5"/>
        <v>125067</v>
      </c>
      <c r="O83" s="120"/>
      <c r="P83" s="121"/>
      <c r="Q83" s="45"/>
    </row>
    <row r="84" s="1" customFormat="1" customHeight="1" spans="1:17">
      <c r="A84" s="45"/>
      <c r="B84" s="45"/>
      <c r="C84" s="45"/>
      <c r="D84" s="45"/>
      <c r="E84" s="41"/>
      <c r="F84" s="147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</row>
    <row r="85" s="1" customFormat="1" customHeight="1" spans="1:17">
      <c r="A85" s="45"/>
      <c r="B85" s="45"/>
      <c r="C85" s="45"/>
      <c r="D85" s="45"/>
      <c r="E85" s="41"/>
      <c r="F85" s="147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</row>
    <row r="86" s="1" customFormat="1" customHeight="1" spans="1:17">
      <c r="A86" s="45"/>
      <c r="B86" s="45"/>
      <c r="C86" s="45"/>
      <c r="D86" s="45"/>
      <c r="E86" s="41"/>
      <c r="F86" s="147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</row>
    <row r="87" s="1" customFormat="1" customHeight="1" spans="1:17">
      <c r="A87" s="45"/>
      <c r="B87" s="45"/>
      <c r="C87" s="45"/>
      <c r="D87" s="45"/>
      <c r="E87" s="41"/>
      <c r="F87" s="147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</row>
    <row r="88" s="1" customFormat="1" customHeight="1" spans="5:17">
      <c r="E88" s="142"/>
      <c r="F88" s="143"/>
      <c r="O88" s="45"/>
      <c r="P88" s="45"/>
      <c r="Q88" s="45"/>
    </row>
  </sheetData>
  <sortState ref="A41:XFC60">
    <sortCondition ref="C41:C60"/>
  </sortState>
  <mergeCells count="41">
    <mergeCell ref="H6:I6"/>
    <mergeCell ref="L6:M6"/>
    <mergeCell ref="H35:I35"/>
    <mergeCell ref="L35:M35"/>
    <mergeCell ref="A67:B67"/>
    <mergeCell ref="H68:I68"/>
    <mergeCell ref="L68:M68"/>
    <mergeCell ref="A6:A7"/>
    <mergeCell ref="A35:A36"/>
    <mergeCell ref="A68:A69"/>
    <mergeCell ref="B6:B7"/>
    <mergeCell ref="B35:B36"/>
    <mergeCell ref="B68:B69"/>
    <mergeCell ref="C6:C7"/>
    <mergeCell ref="C35:C36"/>
    <mergeCell ref="C68:C69"/>
    <mergeCell ref="D6:D7"/>
    <mergeCell ref="D35:D36"/>
    <mergeCell ref="D68:D69"/>
    <mergeCell ref="F6:F7"/>
    <mergeCell ref="F35:F36"/>
    <mergeCell ref="F68:F69"/>
    <mergeCell ref="G6:G7"/>
    <mergeCell ref="G35:G36"/>
    <mergeCell ref="G68:G69"/>
    <mergeCell ref="J6:J7"/>
    <mergeCell ref="J35:J36"/>
    <mergeCell ref="J68:J69"/>
    <mergeCell ref="K6:K7"/>
    <mergeCell ref="K35:K36"/>
    <mergeCell ref="K68:K69"/>
    <mergeCell ref="N6:N7"/>
    <mergeCell ref="N35:N36"/>
    <mergeCell ref="N68:N69"/>
    <mergeCell ref="O6:O7"/>
    <mergeCell ref="O35:O36"/>
    <mergeCell ref="O68:O69"/>
    <mergeCell ref="P6:P7"/>
    <mergeCell ref="P35:P36"/>
    <mergeCell ref="P68:P69"/>
    <mergeCell ref="Q35:Q36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6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5"/>
      <c r="Q1" s="45"/>
    </row>
    <row r="2" s="1" customFormat="1" customHeight="1" spans="1:17">
      <c r="A2" s="7" t="s">
        <v>339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5"/>
      <c r="Q2" s="45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5"/>
      <c r="Q3" s="45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5"/>
      <c r="Q4" s="45"/>
    </row>
    <row r="5" s="1" customFormat="1" customHeight="1" spans="1:17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5"/>
      <c r="Q5" s="45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5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5"/>
    </row>
    <row r="8" s="1" customFormat="1" customHeight="1" spans="1:17">
      <c r="A8" s="27">
        <v>45505</v>
      </c>
      <c r="B8" s="27">
        <v>45505</v>
      </c>
      <c r="C8" s="124" t="s">
        <v>340</v>
      </c>
      <c r="D8" s="19" t="s">
        <v>341</v>
      </c>
      <c r="E8" s="50">
        <v>45505</v>
      </c>
      <c r="F8" s="125">
        <v>6060</v>
      </c>
      <c r="G8" s="32"/>
      <c r="H8" s="32"/>
      <c r="I8" s="32"/>
      <c r="J8" s="32">
        <v>5485</v>
      </c>
      <c r="K8" s="32"/>
      <c r="L8" s="32"/>
      <c r="M8" s="32"/>
      <c r="N8" s="58">
        <f t="shared" ref="N8:N15" si="0">G8+H8+I8+J8+K8+L8+M8</f>
        <v>5485</v>
      </c>
      <c r="O8" s="27"/>
      <c r="P8" s="34"/>
      <c r="Q8" s="45"/>
    </row>
    <row r="9" s="1" customFormat="1" customHeight="1" spans="1:17">
      <c r="A9" s="27">
        <v>45505</v>
      </c>
      <c r="B9" s="27">
        <v>45505</v>
      </c>
      <c r="C9" s="18" t="s">
        <v>342</v>
      </c>
      <c r="D9" s="19" t="s">
        <v>343</v>
      </c>
      <c r="E9" s="50">
        <v>45505</v>
      </c>
      <c r="F9" s="125">
        <v>6061</v>
      </c>
      <c r="G9" s="32"/>
      <c r="H9" s="32"/>
      <c r="I9" s="32"/>
      <c r="J9" s="32">
        <v>1100</v>
      </c>
      <c r="K9" s="32"/>
      <c r="L9" s="32"/>
      <c r="M9" s="32"/>
      <c r="N9" s="58">
        <f t="shared" si="0"/>
        <v>1100</v>
      </c>
      <c r="O9" s="27"/>
      <c r="P9" s="34"/>
      <c r="Q9" s="45"/>
    </row>
    <row r="10" s="1" customFormat="1" customHeight="1" spans="1:17">
      <c r="A10" s="27">
        <v>45505</v>
      </c>
      <c r="B10" s="27">
        <v>45505</v>
      </c>
      <c r="C10" s="18" t="s">
        <v>344</v>
      </c>
      <c r="D10" s="19" t="s">
        <v>345</v>
      </c>
      <c r="E10" s="50">
        <v>45505</v>
      </c>
      <c r="F10" s="125">
        <v>6062</v>
      </c>
      <c r="G10" s="32"/>
      <c r="H10" s="32"/>
      <c r="I10" s="32"/>
      <c r="J10" s="32">
        <v>4000</v>
      </c>
      <c r="K10" s="32"/>
      <c r="L10" s="32"/>
      <c r="M10" s="32"/>
      <c r="N10" s="58">
        <f t="shared" si="0"/>
        <v>4000</v>
      </c>
      <c r="O10" s="27"/>
      <c r="P10" s="34"/>
      <c r="Q10" s="45"/>
    </row>
    <row r="11" s="1" customFormat="1" customHeight="1" spans="1:17">
      <c r="A11" s="27">
        <v>45506</v>
      </c>
      <c r="B11" s="27">
        <v>45506</v>
      </c>
      <c r="C11" s="18" t="s">
        <v>346</v>
      </c>
      <c r="D11" s="19" t="s">
        <v>347</v>
      </c>
      <c r="E11" s="50">
        <v>45506</v>
      </c>
      <c r="F11" s="125">
        <v>6063</v>
      </c>
      <c r="G11" s="32"/>
      <c r="H11" s="32"/>
      <c r="I11" s="32"/>
      <c r="J11" s="32">
        <v>200</v>
      </c>
      <c r="K11" s="32"/>
      <c r="L11" s="32"/>
      <c r="M11" s="32"/>
      <c r="N11" s="58">
        <f t="shared" si="0"/>
        <v>200</v>
      </c>
      <c r="O11" s="27"/>
      <c r="P11" s="34"/>
      <c r="Q11" s="45"/>
    </row>
    <row r="12" s="1" customFormat="1" customHeight="1" spans="1:17">
      <c r="A12" s="27">
        <v>45506</v>
      </c>
      <c r="B12" s="27">
        <v>45506</v>
      </c>
      <c r="C12" s="18" t="s">
        <v>348</v>
      </c>
      <c r="D12" s="19" t="s">
        <v>349</v>
      </c>
      <c r="E12" s="50">
        <v>45506</v>
      </c>
      <c r="F12" s="125">
        <v>6064</v>
      </c>
      <c r="G12" s="32"/>
      <c r="H12" s="32"/>
      <c r="I12" s="32"/>
      <c r="J12" s="32">
        <v>200</v>
      </c>
      <c r="K12" s="32"/>
      <c r="L12" s="32"/>
      <c r="M12" s="32"/>
      <c r="N12" s="58">
        <f t="shared" si="0"/>
        <v>200</v>
      </c>
      <c r="O12" s="27"/>
      <c r="P12" s="34"/>
      <c r="Q12" s="45"/>
    </row>
    <row r="13" s="1" customFormat="1" customHeight="1" spans="1:17">
      <c r="A13" s="27">
        <v>45509</v>
      </c>
      <c r="B13" s="27">
        <v>45509</v>
      </c>
      <c r="C13" s="18" t="s">
        <v>350</v>
      </c>
      <c r="D13" s="19" t="s">
        <v>345</v>
      </c>
      <c r="E13" s="50">
        <v>45509</v>
      </c>
      <c r="F13" s="125">
        <v>6065</v>
      </c>
      <c r="G13" s="32"/>
      <c r="H13" s="32"/>
      <c r="I13" s="32"/>
      <c r="J13" s="32">
        <v>1280</v>
      </c>
      <c r="K13" s="32"/>
      <c r="L13" s="32"/>
      <c r="M13" s="32"/>
      <c r="N13" s="58">
        <f t="shared" si="0"/>
        <v>1280</v>
      </c>
      <c r="O13" s="27"/>
      <c r="P13" s="34"/>
      <c r="Q13" s="45"/>
    </row>
    <row r="14" s="1" customFormat="1" customHeight="1" spans="1:17">
      <c r="A14" s="27">
        <v>45510</v>
      </c>
      <c r="B14" s="27">
        <v>45510</v>
      </c>
      <c r="C14" s="18" t="s">
        <v>351</v>
      </c>
      <c r="D14" s="19" t="s">
        <v>352</v>
      </c>
      <c r="E14" s="50">
        <v>45510</v>
      </c>
      <c r="F14" s="125">
        <v>6066</v>
      </c>
      <c r="G14" s="32"/>
      <c r="H14" s="32"/>
      <c r="I14" s="32"/>
      <c r="J14" s="32">
        <v>8250</v>
      </c>
      <c r="K14" s="32"/>
      <c r="L14" s="32"/>
      <c r="M14" s="32"/>
      <c r="N14" s="58">
        <f t="shared" si="0"/>
        <v>8250</v>
      </c>
      <c r="O14" s="27"/>
      <c r="P14" s="34"/>
      <c r="Q14" s="45"/>
    </row>
    <row r="15" s="1" customFormat="1" customHeight="1" spans="1:17">
      <c r="A15" s="27">
        <v>45510</v>
      </c>
      <c r="B15" s="27">
        <v>45510</v>
      </c>
      <c r="C15" s="18" t="s">
        <v>353</v>
      </c>
      <c r="D15" s="19" t="s">
        <v>345</v>
      </c>
      <c r="E15" s="50">
        <v>45510</v>
      </c>
      <c r="F15" s="125">
        <v>6067</v>
      </c>
      <c r="G15" s="32"/>
      <c r="H15" s="32"/>
      <c r="I15" s="32"/>
      <c r="J15" s="32">
        <v>528</v>
      </c>
      <c r="K15" s="32"/>
      <c r="L15" s="32"/>
      <c r="M15" s="32"/>
      <c r="N15" s="58">
        <f t="shared" si="0"/>
        <v>528</v>
      </c>
      <c r="O15" s="27"/>
      <c r="P15" s="34"/>
      <c r="Q15" s="45"/>
    </row>
    <row r="16" s="1" customFormat="1" customHeight="1" spans="1:17">
      <c r="A16" s="27">
        <v>45511</v>
      </c>
      <c r="B16" s="27">
        <v>45511</v>
      </c>
      <c r="C16" s="18" t="s">
        <v>354</v>
      </c>
      <c r="D16" s="19" t="s">
        <v>355</v>
      </c>
      <c r="E16" s="50">
        <v>45511</v>
      </c>
      <c r="F16" s="126">
        <v>6068</v>
      </c>
      <c r="G16" s="32"/>
      <c r="H16" s="32"/>
      <c r="I16" s="32"/>
      <c r="J16" s="32">
        <v>2500</v>
      </c>
      <c r="K16" s="32"/>
      <c r="L16" s="32"/>
      <c r="M16" s="32"/>
      <c r="N16" s="58">
        <f t="shared" ref="N16:N43" si="1">G16+H16+I16+J16+K16+L16+M16</f>
        <v>2500</v>
      </c>
      <c r="O16" s="27"/>
      <c r="P16" s="34"/>
      <c r="Q16" s="45"/>
    </row>
    <row r="17" s="1" customFormat="1" customHeight="1" spans="1:17">
      <c r="A17" s="27">
        <v>45512</v>
      </c>
      <c r="B17" s="27">
        <v>45512</v>
      </c>
      <c r="C17" s="18" t="s">
        <v>356</v>
      </c>
      <c r="D17" s="19" t="s">
        <v>357</v>
      </c>
      <c r="E17" s="50">
        <v>45512</v>
      </c>
      <c r="F17" s="126">
        <v>6069</v>
      </c>
      <c r="G17" s="32"/>
      <c r="H17" s="32"/>
      <c r="I17" s="32"/>
      <c r="J17" s="32">
        <v>330</v>
      </c>
      <c r="K17" s="32"/>
      <c r="L17" s="32"/>
      <c r="M17" s="32"/>
      <c r="N17" s="58">
        <f t="shared" si="1"/>
        <v>330</v>
      </c>
      <c r="O17" s="27"/>
      <c r="P17" s="34"/>
      <c r="Q17" s="45"/>
    </row>
    <row r="18" s="1" customFormat="1" customHeight="1" spans="1:17">
      <c r="A18" s="27">
        <v>45513</v>
      </c>
      <c r="B18" s="27">
        <v>45513</v>
      </c>
      <c r="C18" s="18" t="s">
        <v>358</v>
      </c>
      <c r="D18" s="19" t="s">
        <v>359</v>
      </c>
      <c r="E18" s="50">
        <v>45513</v>
      </c>
      <c r="F18" s="126">
        <v>6070</v>
      </c>
      <c r="G18" s="32"/>
      <c r="H18" s="32"/>
      <c r="I18" s="32"/>
      <c r="J18" s="32">
        <v>7150</v>
      </c>
      <c r="K18" s="32"/>
      <c r="L18" s="32"/>
      <c r="M18" s="32"/>
      <c r="N18" s="58">
        <f t="shared" si="1"/>
        <v>7150</v>
      </c>
      <c r="O18" s="27"/>
      <c r="P18" s="34"/>
      <c r="Q18" s="45"/>
    </row>
    <row r="19" s="1" customFormat="1" customHeight="1" spans="1:17">
      <c r="A19" s="27">
        <v>45513</v>
      </c>
      <c r="B19" s="27">
        <v>45513</v>
      </c>
      <c r="C19" s="18" t="s">
        <v>360</v>
      </c>
      <c r="D19" s="19" t="s">
        <v>361</v>
      </c>
      <c r="E19" s="50">
        <v>45513</v>
      </c>
      <c r="F19" s="126">
        <v>6071</v>
      </c>
      <c r="G19" s="32"/>
      <c r="H19" s="32"/>
      <c r="I19" s="32"/>
      <c r="J19" s="32">
        <v>13200</v>
      </c>
      <c r="K19" s="32"/>
      <c r="L19" s="32"/>
      <c r="M19" s="32"/>
      <c r="N19" s="58">
        <f t="shared" si="1"/>
        <v>13200</v>
      </c>
      <c r="O19" s="27"/>
      <c r="P19" s="34"/>
      <c r="Q19" s="45"/>
    </row>
    <row r="20" s="1" customFormat="1" customHeight="1" spans="1:17">
      <c r="A20" s="27">
        <v>45516</v>
      </c>
      <c r="B20" s="27">
        <v>45516</v>
      </c>
      <c r="C20" s="18" t="s">
        <v>362</v>
      </c>
      <c r="D20" s="29" t="s">
        <v>345</v>
      </c>
      <c r="E20" s="54">
        <v>45516</v>
      </c>
      <c r="F20" s="126">
        <v>6072</v>
      </c>
      <c r="G20" s="31"/>
      <c r="H20" s="32"/>
      <c r="I20" s="32"/>
      <c r="J20" s="32">
        <v>4840</v>
      </c>
      <c r="K20" s="32"/>
      <c r="L20" s="31"/>
      <c r="M20" s="31"/>
      <c r="N20" s="58">
        <f t="shared" si="1"/>
        <v>4840</v>
      </c>
      <c r="O20" s="27"/>
      <c r="P20" s="34"/>
      <c r="Q20" s="19"/>
    </row>
    <row r="21" s="1" customFormat="1" customHeight="1" spans="1:17">
      <c r="A21" s="27">
        <v>45518</v>
      </c>
      <c r="B21" s="27">
        <v>45518</v>
      </c>
      <c r="C21" s="18" t="s">
        <v>363</v>
      </c>
      <c r="D21" s="19" t="s">
        <v>364</v>
      </c>
      <c r="E21" s="50">
        <v>45518</v>
      </c>
      <c r="F21" s="126">
        <v>6074</v>
      </c>
      <c r="G21" s="32"/>
      <c r="H21" s="32"/>
      <c r="I21" s="32"/>
      <c r="J21" s="32">
        <v>300</v>
      </c>
      <c r="K21" s="32"/>
      <c r="L21" s="32"/>
      <c r="M21" s="32"/>
      <c r="N21" s="58">
        <f t="shared" si="1"/>
        <v>300</v>
      </c>
      <c r="O21" s="27"/>
      <c r="P21" s="34"/>
      <c r="Q21" s="45"/>
    </row>
    <row r="22" s="1" customFormat="1" customHeight="1" spans="1:17">
      <c r="A22" s="27">
        <v>45518</v>
      </c>
      <c r="B22" s="27">
        <v>45518</v>
      </c>
      <c r="C22" s="18" t="s">
        <v>365</v>
      </c>
      <c r="D22" s="19" t="s">
        <v>361</v>
      </c>
      <c r="E22" s="50">
        <v>45518</v>
      </c>
      <c r="F22" s="126">
        <v>6076</v>
      </c>
      <c r="G22" s="32"/>
      <c r="H22" s="32"/>
      <c r="I22" s="32"/>
      <c r="J22" s="32">
        <v>24200</v>
      </c>
      <c r="K22" s="32"/>
      <c r="L22" s="32"/>
      <c r="M22" s="32"/>
      <c r="N22" s="58">
        <f t="shared" si="1"/>
        <v>24200</v>
      </c>
      <c r="O22" s="27"/>
      <c r="P22" s="34"/>
      <c r="Q22" s="45"/>
    </row>
    <row r="23" s="1" customFormat="1" customHeight="1" spans="1:17">
      <c r="A23" s="27">
        <v>45518</v>
      </c>
      <c r="B23" s="27">
        <v>45518</v>
      </c>
      <c r="C23" s="18" t="s">
        <v>366</v>
      </c>
      <c r="D23" s="19" t="s">
        <v>345</v>
      </c>
      <c r="E23" s="50">
        <v>45518</v>
      </c>
      <c r="F23" s="126">
        <v>6077</v>
      </c>
      <c r="G23" s="32"/>
      <c r="H23" s="32"/>
      <c r="I23" s="32"/>
      <c r="J23" s="32">
        <v>5960</v>
      </c>
      <c r="K23" s="32"/>
      <c r="L23" s="32"/>
      <c r="M23" s="32"/>
      <c r="N23" s="58">
        <f t="shared" si="1"/>
        <v>5960</v>
      </c>
      <c r="O23" s="27"/>
      <c r="P23" s="34"/>
      <c r="Q23" s="45"/>
    </row>
    <row r="24" s="1" customFormat="1" customHeight="1" spans="1:17">
      <c r="A24" s="27">
        <v>45519</v>
      </c>
      <c r="B24" s="27">
        <v>45519</v>
      </c>
      <c r="C24" s="18" t="s">
        <v>367</v>
      </c>
      <c r="D24" s="19" t="s">
        <v>368</v>
      </c>
      <c r="E24" s="50">
        <v>45519</v>
      </c>
      <c r="F24" s="126">
        <v>6078</v>
      </c>
      <c r="G24" s="32"/>
      <c r="H24" s="32"/>
      <c r="I24" s="32"/>
      <c r="J24" s="32">
        <v>2000</v>
      </c>
      <c r="K24" s="32"/>
      <c r="L24" s="32"/>
      <c r="M24" s="32"/>
      <c r="N24" s="58">
        <f t="shared" si="1"/>
        <v>2000</v>
      </c>
      <c r="O24" s="27"/>
      <c r="P24" s="34"/>
      <c r="Q24" s="45"/>
    </row>
    <row r="25" s="1" customFormat="1" customHeight="1" spans="1:17">
      <c r="A25" s="27">
        <v>45520</v>
      </c>
      <c r="B25" s="27">
        <v>45520</v>
      </c>
      <c r="C25" s="18" t="s">
        <v>369</v>
      </c>
      <c r="D25" s="19" t="s">
        <v>345</v>
      </c>
      <c r="E25" s="50">
        <v>45520</v>
      </c>
      <c r="F25" s="126">
        <v>6079</v>
      </c>
      <c r="G25" s="32"/>
      <c r="H25" s="32"/>
      <c r="I25" s="32"/>
      <c r="J25" s="32">
        <v>4000</v>
      </c>
      <c r="K25" s="32"/>
      <c r="L25" s="32"/>
      <c r="M25" s="32"/>
      <c r="N25" s="58">
        <f t="shared" si="1"/>
        <v>4000</v>
      </c>
      <c r="O25" s="27"/>
      <c r="P25" s="34"/>
      <c r="Q25" s="45"/>
    </row>
    <row r="26" s="1" customFormat="1" customHeight="1" spans="1:17">
      <c r="A26" s="27">
        <v>45520</v>
      </c>
      <c r="B26" s="27">
        <v>45520</v>
      </c>
      <c r="C26" s="18" t="s">
        <v>370</v>
      </c>
      <c r="D26" s="19" t="s">
        <v>371</v>
      </c>
      <c r="E26" s="50">
        <v>45520</v>
      </c>
      <c r="F26" s="126">
        <v>6080</v>
      </c>
      <c r="G26" s="32"/>
      <c r="H26" s="32"/>
      <c r="I26" s="32"/>
      <c r="J26" s="32">
        <v>2750</v>
      </c>
      <c r="K26" s="32"/>
      <c r="L26" s="32"/>
      <c r="M26" s="32"/>
      <c r="N26" s="58">
        <f t="shared" si="1"/>
        <v>2750</v>
      </c>
      <c r="O26" s="27"/>
      <c r="P26" s="34"/>
      <c r="Q26" s="45"/>
    </row>
    <row r="27" s="1" customFormat="1" customHeight="1" spans="1:17">
      <c r="A27" s="27">
        <v>45520</v>
      </c>
      <c r="B27" s="27">
        <v>45520</v>
      </c>
      <c r="C27" s="18" t="s">
        <v>372</v>
      </c>
      <c r="D27" s="19" t="s">
        <v>373</v>
      </c>
      <c r="E27" s="50">
        <v>45520</v>
      </c>
      <c r="F27" s="126">
        <v>6081</v>
      </c>
      <c r="G27" s="32"/>
      <c r="H27" s="32"/>
      <c r="I27" s="32"/>
      <c r="J27" s="32">
        <v>5500</v>
      </c>
      <c r="K27" s="32"/>
      <c r="L27" s="32"/>
      <c r="M27" s="32"/>
      <c r="N27" s="58">
        <f t="shared" si="1"/>
        <v>5500</v>
      </c>
      <c r="O27" s="27"/>
      <c r="P27" s="34"/>
      <c r="Q27" s="45"/>
    </row>
    <row r="28" s="1" customFormat="1" customHeight="1" spans="1:17">
      <c r="A28" s="27">
        <v>45520</v>
      </c>
      <c r="B28" s="27">
        <v>45520</v>
      </c>
      <c r="C28" s="18" t="s">
        <v>374</v>
      </c>
      <c r="D28" s="19" t="s">
        <v>375</v>
      </c>
      <c r="E28" s="50">
        <v>45520</v>
      </c>
      <c r="F28" s="126">
        <v>6082</v>
      </c>
      <c r="G28" s="32"/>
      <c r="H28" s="32"/>
      <c r="I28" s="32"/>
      <c r="J28" s="32">
        <v>1760</v>
      </c>
      <c r="K28" s="32"/>
      <c r="L28" s="32"/>
      <c r="M28" s="32"/>
      <c r="N28" s="58">
        <f t="shared" si="1"/>
        <v>1760</v>
      </c>
      <c r="O28" s="27"/>
      <c r="P28" s="34"/>
      <c r="Q28" s="45"/>
    </row>
    <row r="29" s="1" customFormat="1" customHeight="1" spans="1:17">
      <c r="A29" s="27">
        <v>45524</v>
      </c>
      <c r="B29" s="27">
        <v>45524</v>
      </c>
      <c r="C29" s="18" t="s">
        <v>376</v>
      </c>
      <c r="D29" s="19" t="s">
        <v>361</v>
      </c>
      <c r="E29" s="50">
        <v>45524</v>
      </c>
      <c r="F29" s="126">
        <v>6084</v>
      </c>
      <c r="G29" s="32"/>
      <c r="H29" s="32"/>
      <c r="I29" s="32"/>
      <c r="J29" s="32">
        <v>23110</v>
      </c>
      <c r="K29" s="32"/>
      <c r="L29" s="32"/>
      <c r="M29" s="32"/>
      <c r="N29" s="58">
        <f t="shared" si="1"/>
        <v>23110</v>
      </c>
      <c r="O29" s="27"/>
      <c r="P29" s="34"/>
      <c r="Q29" s="45"/>
    </row>
    <row r="30" s="1" customFormat="1" customHeight="1" spans="1:17">
      <c r="A30" s="27">
        <v>45524</v>
      </c>
      <c r="B30" s="27">
        <v>45524</v>
      </c>
      <c r="C30" s="18" t="s">
        <v>377</v>
      </c>
      <c r="D30" s="19" t="s">
        <v>378</v>
      </c>
      <c r="E30" s="50">
        <v>45524</v>
      </c>
      <c r="F30" s="126">
        <v>6085</v>
      </c>
      <c r="G30" s="32"/>
      <c r="H30" s="32"/>
      <c r="I30" s="32"/>
      <c r="J30" s="32">
        <v>8800</v>
      </c>
      <c r="K30" s="32"/>
      <c r="L30" s="32"/>
      <c r="M30" s="32"/>
      <c r="N30" s="58">
        <f t="shared" si="1"/>
        <v>8800</v>
      </c>
      <c r="O30" s="27"/>
      <c r="P30" s="34"/>
      <c r="Q30" s="45"/>
    </row>
    <row r="31" s="1" customFormat="1" customHeight="1" spans="1:17">
      <c r="A31" s="27">
        <v>45524</v>
      </c>
      <c r="B31" s="27">
        <v>45524</v>
      </c>
      <c r="C31" s="18" t="s">
        <v>379</v>
      </c>
      <c r="D31" s="19" t="s">
        <v>345</v>
      </c>
      <c r="E31" s="50">
        <v>45524</v>
      </c>
      <c r="F31" s="126">
        <v>6086</v>
      </c>
      <c r="G31" s="32"/>
      <c r="H31" s="32"/>
      <c r="I31" s="32"/>
      <c r="J31" s="32">
        <v>5372</v>
      </c>
      <c r="K31" s="32"/>
      <c r="L31" s="32"/>
      <c r="M31" s="32"/>
      <c r="N31" s="58">
        <f t="shared" si="1"/>
        <v>5372</v>
      </c>
      <c r="O31" s="27"/>
      <c r="P31" s="34"/>
      <c r="Q31" s="45"/>
    </row>
    <row r="32" s="1" customFormat="1" customHeight="1" spans="1:17">
      <c r="A32" s="27">
        <v>45526</v>
      </c>
      <c r="B32" s="27">
        <v>45526</v>
      </c>
      <c r="C32" s="18" t="s">
        <v>380</v>
      </c>
      <c r="D32" s="75" t="s">
        <v>381</v>
      </c>
      <c r="E32" s="50">
        <v>45526</v>
      </c>
      <c r="F32" s="126">
        <v>6088</v>
      </c>
      <c r="G32" s="32"/>
      <c r="H32" s="32"/>
      <c r="I32" s="32"/>
      <c r="J32" s="32"/>
      <c r="K32" s="32"/>
      <c r="L32" s="32"/>
      <c r="M32" s="32">
        <v>450</v>
      </c>
      <c r="N32" s="58">
        <f t="shared" si="1"/>
        <v>450</v>
      </c>
      <c r="O32" s="27"/>
      <c r="P32" s="34"/>
      <c r="Q32" s="45"/>
    </row>
    <row r="33" s="1" customFormat="1" customHeight="1" spans="1:17">
      <c r="A33" s="27">
        <v>45526</v>
      </c>
      <c r="B33" s="27">
        <v>45526</v>
      </c>
      <c r="C33" s="77" t="s">
        <v>382</v>
      </c>
      <c r="D33" s="76" t="s">
        <v>383</v>
      </c>
      <c r="E33" s="50">
        <v>45526</v>
      </c>
      <c r="F33" s="127">
        <v>6087</v>
      </c>
      <c r="G33" s="32"/>
      <c r="H33" s="32"/>
      <c r="I33" s="32"/>
      <c r="J33" s="90">
        <v>1100</v>
      </c>
      <c r="K33" s="32"/>
      <c r="L33" s="32"/>
      <c r="M33" s="32"/>
      <c r="N33" s="58">
        <f t="shared" si="1"/>
        <v>1100</v>
      </c>
      <c r="O33" s="27"/>
      <c r="P33" s="34"/>
      <c r="Q33" s="45"/>
    </row>
    <row r="34" s="1" customFormat="1" customHeight="1" spans="1:17">
      <c r="A34" s="27">
        <v>45528</v>
      </c>
      <c r="B34" s="27">
        <v>45528</v>
      </c>
      <c r="C34" s="77" t="s">
        <v>384</v>
      </c>
      <c r="D34" s="76" t="s">
        <v>345</v>
      </c>
      <c r="E34" s="50">
        <v>45528</v>
      </c>
      <c r="F34" s="127">
        <v>6089</v>
      </c>
      <c r="G34" s="32"/>
      <c r="H34" s="32"/>
      <c r="I34" s="32"/>
      <c r="J34" s="90">
        <v>5720</v>
      </c>
      <c r="K34" s="32"/>
      <c r="L34" s="32"/>
      <c r="M34" s="32"/>
      <c r="N34" s="58">
        <f t="shared" si="1"/>
        <v>5720</v>
      </c>
      <c r="O34" s="27"/>
      <c r="P34" s="34"/>
      <c r="Q34" s="45"/>
    </row>
    <row r="35" s="1" customFormat="1" customHeight="1" spans="1:17">
      <c r="A35" s="27">
        <v>45528</v>
      </c>
      <c r="B35" s="27">
        <v>45528</v>
      </c>
      <c r="C35" s="18" t="s">
        <v>385</v>
      </c>
      <c r="D35" s="19" t="s">
        <v>386</v>
      </c>
      <c r="E35" s="50">
        <v>45528</v>
      </c>
      <c r="F35" s="126">
        <v>6090</v>
      </c>
      <c r="G35" s="32"/>
      <c r="H35" s="32"/>
      <c r="I35" s="32"/>
      <c r="J35" s="32">
        <v>4500</v>
      </c>
      <c r="K35" s="32"/>
      <c r="L35" s="32"/>
      <c r="M35" s="32"/>
      <c r="N35" s="58">
        <f t="shared" si="1"/>
        <v>4500</v>
      </c>
      <c r="O35" s="27"/>
      <c r="P35" s="34"/>
      <c r="Q35" s="45"/>
    </row>
    <row r="36" s="1" customFormat="1" customHeight="1" spans="1:17">
      <c r="A36" s="27">
        <v>45531</v>
      </c>
      <c r="B36" s="27">
        <v>45531</v>
      </c>
      <c r="C36" s="18" t="s">
        <v>387</v>
      </c>
      <c r="D36" s="19" t="s">
        <v>388</v>
      </c>
      <c r="E36" s="50">
        <v>45531</v>
      </c>
      <c r="F36" s="126">
        <v>6091</v>
      </c>
      <c r="G36" s="32"/>
      <c r="H36" s="32"/>
      <c r="I36" s="32"/>
      <c r="J36" s="32">
        <v>880</v>
      </c>
      <c r="K36" s="32"/>
      <c r="L36" s="32"/>
      <c r="M36" s="32"/>
      <c r="N36" s="58">
        <f t="shared" si="1"/>
        <v>880</v>
      </c>
      <c r="O36" s="27"/>
      <c r="P36" s="34"/>
      <c r="Q36" s="45"/>
    </row>
    <row r="37" s="1" customFormat="1" customHeight="1" spans="1:17">
      <c r="A37" s="27">
        <v>45531</v>
      </c>
      <c r="B37" s="27">
        <v>45531</v>
      </c>
      <c r="C37" s="18" t="s">
        <v>389</v>
      </c>
      <c r="D37" s="19" t="s">
        <v>388</v>
      </c>
      <c r="E37" s="50">
        <v>45531</v>
      </c>
      <c r="F37" s="126">
        <v>6092</v>
      </c>
      <c r="G37" s="32"/>
      <c r="H37" s="32"/>
      <c r="I37" s="32"/>
      <c r="J37" s="32">
        <v>330</v>
      </c>
      <c r="K37" s="32"/>
      <c r="L37" s="32"/>
      <c r="M37" s="32"/>
      <c r="N37" s="58">
        <f t="shared" si="1"/>
        <v>330</v>
      </c>
      <c r="O37" s="27"/>
      <c r="P37" s="34"/>
      <c r="Q37" s="45"/>
    </row>
    <row r="38" s="1" customFormat="1" customHeight="1" spans="1:17">
      <c r="A38" s="27">
        <v>45532</v>
      </c>
      <c r="B38" s="27">
        <v>45532</v>
      </c>
      <c r="C38" s="18" t="s">
        <v>390</v>
      </c>
      <c r="D38" s="19" t="s">
        <v>345</v>
      </c>
      <c r="E38" s="50">
        <v>45532</v>
      </c>
      <c r="F38" s="126">
        <v>6093</v>
      </c>
      <c r="G38" s="32"/>
      <c r="H38" s="32"/>
      <c r="I38" s="32"/>
      <c r="J38" s="32">
        <v>1144</v>
      </c>
      <c r="K38" s="32"/>
      <c r="L38" s="32"/>
      <c r="M38" s="32"/>
      <c r="N38" s="58">
        <f t="shared" si="1"/>
        <v>1144</v>
      </c>
      <c r="O38" s="27"/>
      <c r="P38" s="34"/>
      <c r="Q38" s="45"/>
    </row>
    <row r="39" s="1" customFormat="1" customHeight="1" spans="1:17">
      <c r="A39" s="27">
        <v>45532</v>
      </c>
      <c r="B39" s="27">
        <v>45532</v>
      </c>
      <c r="C39" s="18" t="s">
        <v>391</v>
      </c>
      <c r="D39" s="19" t="s">
        <v>392</v>
      </c>
      <c r="E39" s="50">
        <v>45532</v>
      </c>
      <c r="F39" s="126">
        <v>6094</v>
      </c>
      <c r="G39" s="32"/>
      <c r="H39" s="32"/>
      <c r="I39" s="32"/>
      <c r="J39" s="32">
        <v>6600</v>
      </c>
      <c r="K39" s="32"/>
      <c r="L39" s="32"/>
      <c r="M39" s="32"/>
      <c r="N39" s="58">
        <f t="shared" si="1"/>
        <v>6600</v>
      </c>
      <c r="O39" s="27"/>
      <c r="P39" s="34"/>
      <c r="Q39" s="45"/>
    </row>
    <row r="40" s="1" customFormat="1" customHeight="1" spans="1:17">
      <c r="A40" s="27">
        <v>45532</v>
      </c>
      <c r="B40" s="27">
        <v>45532</v>
      </c>
      <c r="C40" s="18" t="s">
        <v>393</v>
      </c>
      <c r="D40" s="19" t="s">
        <v>394</v>
      </c>
      <c r="E40" s="50">
        <v>45532</v>
      </c>
      <c r="F40" s="126">
        <v>6095</v>
      </c>
      <c r="G40" s="32"/>
      <c r="H40" s="32"/>
      <c r="I40" s="32"/>
      <c r="J40" s="32">
        <v>880</v>
      </c>
      <c r="K40" s="32"/>
      <c r="L40" s="32"/>
      <c r="M40" s="32"/>
      <c r="N40" s="58">
        <f t="shared" si="1"/>
        <v>880</v>
      </c>
      <c r="O40" s="27"/>
      <c r="P40" s="34"/>
      <c r="Q40" s="45"/>
    </row>
    <row r="41" s="1" customFormat="1" customHeight="1" spans="1:17">
      <c r="A41" s="27">
        <v>45533</v>
      </c>
      <c r="B41" s="27">
        <v>45533</v>
      </c>
      <c r="C41" s="18" t="s">
        <v>395</v>
      </c>
      <c r="D41" s="19" t="s">
        <v>396</v>
      </c>
      <c r="E41" s="50">
        <v>45533</v>
      </c>
      <c r="F41" s="126">
        <v>6096</v>
      </c>
      <c r="G41" s="32"/>
      <c r="H41" s="32"/>
      <c r="I41" s="32"/>
      <c r="J41" s="32">
        <v>200</v>
      </c>
      <c r="K41" s="32"/>
      <c r="L41" s="32"/>
      <c r="M41" s="32"/>
      <c r="N41" s="58">
        <f t="shared" si="1"/>
        <v>200</v>
      </c>
      <c r="O41" s="27"/>
      <c r="P41" s="34"/>
      <c r="Q41" s="45"/>
    </row>
    <row r="42" s="1" customFormat="1" customHeight="1" spans="1:17">
      <c r="A42" s="27">
        <v>45533</v>
      </c>
      <c r="B42" s="27">
        <v>45533</v>
      </c>
      <c r="C42" s="18" t="s">
        <v>397</v>
      </c>
      <c r="D42" s="19" t="s">
        <v>398</v>
      </c>
      <c r="E42" s="50">
        <v>45533</v>
      </c>
      <c r="F42" s="126">
        <v>6097</v>
      </c>
      <c r="G42" s="32"/>
      <c r="H42" s="32"/>
      <c r="I42" s="32"/>
      <c r="J42" s="32">
        <v>5700</v>
      </c>
      <c r="K42" s="32"/>
      <c r="L42" s="32"/>
      <c r="M42" s="32"/>
      <c r="N42" s="58">
        <f t="shared" si="1"/>
        <v>5700</v>
      </c>
      <c r="O42" s="27"/>
      <c r="P42" s="34"/>
      <c r="Q42" s="45"/>
    </row>
    <row r="43" s="1" customFormat="1" customHeight="1" spans="1:17">
      <c r="A43" s="27">
        <v>45534</v>
      </c>
      <c r="B43" s="27">
        <v>45534</v>
      </c>
      <c r="C43" s="18" t="s">
        <v>399</v>
      </c>
      <c r="D43" s="19" t="s">
        <v>375</v>
      </c>
      <c r="E43" s="50">
        <v>45534</v>
      </c>
      <c r="F43" s="126">
        <v>6100</v>
      </c>
      <c r="G43" s="32"/>
      <c r="H43" s="32"/>
      <c r="I43" s="32"/>
      <c r="J43" s="32">
        <v>11040</v>
      </c>
      <c r="K43" s="32"/>
      <c r="L43" s="32"/>
      <c r="M43" s="32"/>
      <c r="N43" s="58">
        <f t="shared" si="1"/>
        <v>11040</v>
      </c>
      <c r="O43" s="27"/>
      <c r="P43" s="34"/>
      <c r="Q43" s="45"/>
    </row>
    <row r="44" s="1" customFormat="1" customHeight="1" spans="1:17">
      <c r="A44" s="33" t="s">
        <v>46</v>
      </c>
      <c r="B44" s="78"/>
      <c r="C44" s="79"/>
      <c r="D44" s="80"/>
      <c r="E44" s="128"/>
      <c r="F44" s="81" t="s">
        <v>47</v>
      </c>
      <c r="G44" s="82">
        <f>SUM(G8:G43)</f>
        <v>0</v>
      </c>
      <c r="H44" s="82">
        <f t="shared" ref="H44:N44" si="2">SUM(H8:H43)</f>
        <v>0</v>
      </c>
      <c r="I44" s="82">
        <f t="shared" si="2"/>
        <v>0</v>
      </c>
      <c r="J44" s="82">
        <f t="shared" si="2"/>
        <v>170909</v>
      </c>
      <c r="K44" s="82">
        <f t="shared" si="2"/>
        <v>0</v>
      </c>
      <c r="L44" s="82">
        <f t="shared" si="2"/>
        <v>0</v>
      </c>
      <c r="M44" s="82">
        <f t="shared" si="2"/>
        <v>450</v>
      </c>
      <c r="N44" s="82">
        <f t="shared" si="2"/>
        <v>171359</v>
      </c>
      <c r="O44" s="91"/>
      <c r="P44" s="34"/>
      <c r="Q44" s="45"/>
    </row>
    <row r="45" s="1" customFormat="1" customHeight="1" spans="1:17">
      <c r="A45" s="83"/>
      <c r="B45" s="83"/>
      <c r="C45" s="84"/>
      <c r="D45" s="85"/>
      <c r="E45" s="129"/>
      <c r="F45" s="86"/>
      <c r="G45" s="87"/>
      <c r="H45" s="87"/>
      <c r="I45" s="87"/>
      <c r="J45" s="87"/>
      <c r="K45" s="87"/>
      <c r="L45" s="87"/>
      <c r="M45" s="87"/>
      <c r="N45" s="87"/>
      <c r="O45" s="7"/>
      <c r="P45" s="41"/>
      <c r="Q45" s="45"/>
    </row>
    <row r="46" s="1" customFormat="1" customHeight="1" spans="1:17">
      <c r="A46" s="7" t="s">
        <v>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41"/>
      <c r="Q46" s="45"/>
    </row>
    <row r="47" s="1" customFormat="1" customHeight="1" spans="1:17">
      <c r="A47" s="7" t="s">
        <v>339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41"/>
      <c r="Q47" s="45"/>
    </row>
    <row r="48" s="1" customFormat="1" customHeight="1" spans="1:17">
      <c r="A48" s="7" t="s">
        <v>2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41"/>
      <c r="Q48" s="45"/>
    </row>
    <row r="49" s="1" customFormat="1" customHeight="1" spans="1:1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41"/>
      <c r="Q49" s="45"/>
    </row>
    <row r="50" s="1" customFormat="1" customHeight="1" spans="1:17">
      <c r="A50" s="6" t="s">
        <v>48</v>
      </c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41"/>
      <c r="Q50" s="45"/>
    </row>
    <row r="51" s="1" customFormat="1" customHeight="1" spans="1:17">
      <c r="A51" s="10" t="s">
        <v>4</v>
      </c>
      <c r="B51" s="10" t="s">
        <v>5</v>
      </c>
      <c r="C51" s="11" t="s">
        <v>6</v>
      </c>
      <c r="D51" s="11" t="s">
        <v>7</v>
      </c>
      <c r="E51" s="11" t="s">
        <v>49</v>
      </c>
      <c r="F51" s="11" t="s">
        <v>49</v>
      </c>
      <c r="G51" s="11" t="s">
        <v>10</v>
      </c>
      <c r="H51" s="13" t="s">
        <v>11</v>
      </c>
      <c r="I51" s="13"/>
      <c r="J51" s="11" t="s">
        <v>12</v>
      </c>
      <c r="K51" s="11" t="s">
        <v>13</v>
      </c>
      <c r="L51" s="42" t="s">
        <v>14</v>
      </c>
      <c r="M51" s="42"/>
      <c r="N51" s="11" t="s">
        <v>15</v>
      </c>
      <c r="O51" s="11" t="s">
        <v>16</v>
      </c>
      <c r="P51" s="11" t="s">
        <v>50</v>
      </c>
      <c r="Q51" s="11" t="s">
        <v>51</v>
      </c>
    </row>
    <row r="52" s="1" customFormat="1" customHeight="1" spans="1:17">
      <c r="A52" s="10"/>
      <c r="B52" s="10"/>
      <c r="C52" s="14"/>
      <c r="D52" s="14"/>
      <c r="E52" s="37" t="s">
        <v>18</v>
      </c>
      <c r="F52" s="37"/>
      <c r="G52" s="14"/>
      <c r="H52" s="16" t="s">
        <v>19</v>
      </c>
      <c r="I52" s="16" t="s">
        <v>20</v>
      </c>
      <c r="J52" s="14"/>
      <c r="K52" s="14"/>
      <c r="L52" s="16" t="s">
        <v>19</v>
      </c>
      <c r="M52" s="16" t="s">
        <v>20</v>
      </c>
      <c r="N52" s="14"/>
      <c r="O52" s="14"/>
      <c r="P52" s="14"/>
      <c r="Q52" s="14"/>
    </row>
    <row r="53" s="1" customFormat="1" customHeight="1" spans="1:17">
      <c r="A53" s="27">
        <v>45505</v>
      </c>
      <c r="B53" s="27">
        <v>45505</v>
      </c>
      <c r="C53" s="18" t="s">
        <v>400</v>
      </c>
      <c r="D53" s="29" t="s">
        <v>401</v>
      </c>
      <c r="E53" s="40"/>
      <c r="F53" s="39"/>
      <c r="G53" s="31"/>
      <c r="H53" s="32"/>
      <c r="I53" s="32"/>
      <c r="J53" s="32"/>
      <c r="K53" s="32">
        <v>15750</v>
      </c>
      <c r="L53" s="22"/>
      <c r="M53" s="22"/>
      <c r="N53" s="22">
        <f>G53+H53+I53+J53+K53+L53+M53</f>
        <v>15750</v>
      </c>
      <c r="O53" s="43"/>
      <c r="P53" s="130" t="s">
        <v>402</v>
      </c>
      <c r="Q53" s="17"/>
    </row>
    <row r="54" s="1" customFormat="1" customHeight="1" spans="1:17">
      <c r="A54" s="27">
        <v>45506</v>
      </c>
      <c r="B54" s="27">
        <v>45506</v>
      </c>
      <c r="C54" s="18" t="s">
        <v>403</v>
      </c>
      <c r="D54" s="29" t="s">
        <v>404</v>
      </c>
      <c r="E54" s="40"/>
      <c r="F54" s="39"/>
      <c r="G54" s="31"/>
      <c r="H54" s="32"/>
      <c r="I54" s="32"/>
      <c r="J54" s="32">
        <v>1320</v>
      </c>
      <c r="K54" s="32"/>
      <c r="L54" s="22"/>
      <c r="M54" s="22"/>
      <c r="N54" s="22">
        <f t="shared" ref="N54:N71" si="3">G54+H54+I54+J54+K54+L54+M54</f>
        <v>1320</v>
      </c>
      <c r="O54" s="43"/>
      <c r="P54" s="130" t="s">
        <v>405</v>
      </c>
      <c r="Q54" s="17"/>
    </row>
    <row r="55" s="2" customFormat="1" ht="56.25" spans="1:17">
      <c r="A55" s="27">
        <v>45510</v>
      </c>
      <c r="B55" s="27">
        <v>45510</v>
      </c>
      <c r="C55" s="59" t="s">
        <v>406</v>
      </c>
      <c r="D55" s="60" t="s">
        <v>407</v>
      </c>
      <c r="E55" s="61">
        <v>45528</v>
      </c>
      <c r="F55" s="39">
        <v>44415</v>
      </c>
      <c r="G55" s="62"/>
      <c r="H55" s="63"/>
      <c r="I55" s="63"/>
      <c r="J55" s="63">
        <v>4136</v>
      </c>
      <c r="K55" s="63"/>
      <c r="L55" s="64"/>
      <c r="M55" s="64"/>
      <c r="N55" s="22">
        <f t="shared" si="3"/>
        <v>4136</v>
      </c>
      <c r="O55" s="65"/>
      <c r="P55" s="66" t="s">
        <v>408</v>
      </c>
      <c r="Q55" s="38"/>
    </row>
    <row r="56" s="2" customFormat="1" ht="12.75" spans="1:17">
      <c r="A56" s="27">
        <v>45511</v>
      </c>
      <c r="B56" s="27">
        <v>45511</v>
      </c>
      <c r="C56" s="59" t="s">
        <v>409</v>
      </c>
      <c r="D56" s="60" t="s">
        <v>386</v>
      </c>
      <c r="E56" s="61">
        <v>45511</v>
      </c>
      <c r="F56" s="39">
        <v>44413</v>
      </c>
      <c r="G56" s="62"/>
      <c r="H56" s="63"/>
      <c r="I56" s="63"/>
      <c r="J56" s="63">
        <v>1984</v>
      </c>
      <c r="K56" s="63"/>
      <c r="L56" s="64"/>
      <c r="M56" s="64"/>
      <c r="N56" s="22">
        <f t="shared" si="3"/>
        <v>1984</v>
      </c>
      <c r="O56" s="65"/>
      <c r="P56" s="66"/>
      <c r="Q56" s="38"/>
    </row>
    <row r="57" s="2" customFormat="1" ht="33.75" spans="1:17">
      <c r="A57" s="27">
        <v>45513</v>
      </c>
      <c r="B57" s="27">
        <v>45513</v>
      </c>
      <c r="C57" s="59" t="s">
        <v>410</v>
      </c>
      <c r="D57" s="60" t="s">
        <v>401</v>
      </c>
      <c r="E57" s="61"/>
      <c r="F57" s="39"/>
      <c r="G57" s="62"/>
      <c r="H57" s="63"/>
      <c r="I57" s="63"/>
      <c r="J57" s="63"/>
      <c r="K57" s="63">
        <v>72200</v>
      </c>
      <c r="L57" s="64"/>
      <c r="M57" s="64"/>
      <c r="N57" s="22">
        <f t="shared" si="3"/>
        <v>72200</v>
      </c>
      <c r="O57" s="65"/>
      <c r="P57" s="66" t="s">
        <v>411</v>
      </c>
      <c r="Q57" s="38"/>
    </row>
    <row r="58" s="2" customFormat="1" ht="33.75" spans="1:17">
      <c r="A58" s="27">
        <v>45528</v>
      </c>
      <c r="B58" s="27">
        <v>45528</v>
      </c>
      <c r="C58" s="59" t="s">
        <v>412</v>
      </c>
      <c r="D58" s="60" t="s">
        <v>407</v>
      </c>
      <c r="E58" s="61"/>
      <c r="F58" s="39"/>
      <c r="G58" s="62"/>
      <c r="H58" s="63"/>
      <c r="I58" s="63"/>
      <c r="J58" s="63"/>
      <c r="K58" s="63">
        <v>94000</v>
      </c>
      <c r="L58" s="64"/>
      <c r="M58" s="64"/>
      <c r="N58" s="64">
        <f t="shared" si="3"/>
        <v>94000</v>
      </c>
      <c r="O58" s="65"/>
      <c r="P58" s="66" t="s">
        <v>413</v>
      </c>
      <c r="Q58" s="38"/>
    </row>
    <row r="59" s="2" customFormat="1" ht="22.5" spans="1:17">
      <c r="A59" s="27">
        <v>45535</v>
      </c>
      <c r="B59" s="27">
        <v>45535</v>
      </c>
      <c r="C59" s="59" t="s">
        <v>414</v>
      </c>
      <c r="D59" s="60" t="s">
        <v>401</v>
      </c>
      <c r="E59" s="61"/>
      <c r="F59" s="39"/>
      <c r="G59" s="62"/>
      <c r="H59" s="63"/>
      <c r="I59" s="63"/>
      <c r="J59" s="63"/>
      <c r="K59" s="63">
        <v>15750</v>
      </c>
      <c r="L59" s="64"/>
      <c r="M59" s="64"/>
      <c r="N59" s="64">
        <f t="shared" si="3"/>
        <v>15750</v>
      </c>
      <c r="O59" s="65"/>
      <c r="P59" s="66" t="s">
        <v>415</v>
      </c>
      <c r="Q59" s="38"/>
    </row>
    <row r="60" s="2" customFormat="1" ht="22.5" spans="1:17">
      <c r="A60" s="27">
        <v>45535</v>
      </c>
      <c r="B60" s="27">
        <v>45535</v>
      </c>
      <c r="C60" s="59" t="s">
        <v>416</v>
      </c>
      <c r="D60" s="60" t="s">
        <v>401</v>
      </c>
      <c r="E60" s="61"/>
      <c r="F60" s="39"/>
      <c r="G60" s="62"/>
      <c r="H60" s="63"/>
      <c r="I60" s="63"/>
      <c r="J60" s="63"/>
      <c r="K60" s="63">
        <v>18950</v>
      </c>
      <c r="L60" s="64"/>
      <c r="M60" s="64"/>
      <c r="N60" s="64">
        <f t="shared" si="3"/>
        <v>18950</v>
      </c>
      <c r="O60" s="65"/>
      <c r="P60" s="66" t="s">
        <v>415</v>
      </c>
      <c r="Q60" s="38"/>
    </row>
    <row r="61" s="1" customFormat="1" customHeight="1" spans="1:17">
      <c r="A61" s="33" t="s">
        <v>15</v>
      </c>
      <c r="B61" s="19"/>
      <c r="C61" s="34"/>
      <c r="D61" s="29"/>
      <c r="E61" s="40"/>
      <c r="F61" s="51"/>
      <c r="G61" s="35">
        <f>SUM(G53:G60)</f>
        <v>0</v>
      </c>
      <c r="H61" s="35">
        <f t="shared" ref="H61:N61" si="4">SUM(H53:H60)</f>
        <v>0</v>
      </c>
      <c r="I61" s="35">
        <f t="shared" si="4"/>
        <v>0</v>
      </c>
      <c r="J61" s="35">
        <f t="shared" si="4"/>
        <v>7440</v>
      </c>
      <c r="K61" s="35">
        <f t="shared" si="4"/>
        <v>216650</v>
      </c>
      <c r="L61" s="35">
        <f t="shared" si="4"/>
        <v>0</v>
      </c>
      <c r="M61" s="35">
        <f t="shared" si="4"/>
        <v>0</v>
      </c>
      <c r="N61" s="35">
        <f t="shared" si="4"/>
        <v>224090</v>
      </c>
      <c r="O61" s="43"/>
      <c r="P61" s="34"/>
      <c r="Q61" s="17"/>
    </row>
    <row r="62" s="1" customFormat="1" customHeight="1" spans="1:17">
      <c r="A62" s="85" t="s">
        <v>69</v>
      </c>
      <c r="B62" s="33"/>
      <c r="C62" s="92"/>
      <c r="D62" s="33"/>
      <c r="E62" s="40"/>
      <c r="F62" s="51"/>
      <c r="G62" s="93">
        <f t="shared" ref="G62:N62" si="5">G44+G61</f>
        <v>0</v>
      </c>
      <c r="H62" s="93">
        <f t="shared" si="5"/>
        <v>0</v>
      </c>
      <c r="I62" s="93">
        <f t="shared" si="5"/>
        <v>0</v>
      </c>
      <c r="J62" s="93">
        <f t="shared" si="5"/>
        <v>178349</v>
      </c>
      <c r="K62" s="93">
        <f t="shared" si="5"/>
        <v>216650</v>
      </c>
      <c r="L62" s="93">
        <f t="shared" si="5"/>
        <v>0</v>
      </c>
      <c r="M62" s="93">
        <f t="shared" si="5"/>
        <v>450</v>
      </c>
      <c r="N62" s="93">
        <f t="shared" si="5"/>
        <v>395449</v>
      </c>
      <c r="O62" s="43"/>
      <c r="P62" s="34"/>
      <c r="Q62" s="17"/>
    </row>
    <row r="63" s="1" customFormat="1" customHeight="1" spans="1:17">
      <c r="A63" s="85"/>
      <c r="B63" s="94"/>
      <c r="C63" s="95"/>
      <c r="D63" s="94"/>
      <c r="E63" s="94"/>
      <c r="F63" s="94"/>
      <c r="G63" s="97"/>
      <c r="H63" s="97"/>
      <c r="I63" s="97"/>
      <c r="J63" s="97"/>
      <c r="K63" s="97"/>
      <c r="L63" s="97"/>
      <c r="M63" s="97"/>
      <c r="N63" s="97"/>
      <c r="O63" s="117"/>
      <c r="P63" s="41"/>
      <c r="Q63" s="122"/>
    </row>
    <row r="64" s="1" customFormat="1" customHeight="1" spans="1:17">
      <c r="A64" s="98"/>
      <c r="B64" s="98"/>
      <c r="C64" s="99"/>
      <c r="D64" s="100"/>
      <c r="E64" s="100"/>
      <c r="F64" s="99"/>
      <c r="G64" s="101"/>
      <c r="H64" s="101"/>
      <c r="I64" s="45"/>
      <c r="J64" s="45"/>
      <c r="K64" s="45"/>
      <c r="L64" s="45"/>
      <c r="M64" s="45"/>
      <c r="N64" s="45"/>
      <c r="O64" s="45"/>
      <c r="P64" s="41"/>
      <c r="Q64" s="45"/>
    </row>
    <row r="65" s="1" customFormat="1" customHeight="1" spans="1:17">
      <c r="A65" s="98"/>
      <c r="B65" s="98"/>
      <c r="C65" s="99"/>
      <c r="D65" s="100"/>
      <c r="E65" s="100"/>
      <c r="F65" s="99"/>
      <c r="G65" s="101"/>
      <c r="H65" s="101"/>
      <c r="I65" s="45"/>
      <c r="J65" s="45"/>
      <c r="K65" s="45"/>
      <c r="L65" s="45"/>
      <c r="M65" s="45"/>
      <c r="N65" s="45"/>
      <c r="O65" s="45"/>
      <c r="P65" s="41"/>
      <c r="Q65" s="45"/>
    </row>
    <row r="66" s="1" customFormat="1" customHeight="1" spans="1:17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1"/>
      <c r="Q66" s="45"/>
    </row>
    <row r="67" s="1" customFormat="1" customHeight="1" spans="1:17">
      <c r="A67" s="7" t="s">
        <v>0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41"/>
      <c r="Q67" s="45"/>
    </row>
    <row r="68" s="1" customFormat="1" customHeight="1" spans="1:17">
      <c r="A68" s="7" t="s">
        <v>339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41"/>
      <c r="Q68" s="45"/>
    </row>
    <row r="69" s="1" customFormat="1" customHeight="1" spans="1:17">
      <c r="A69" s="7" t="s">
        <v>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41"/>
      <c r="Q69" s="45"/>
    </row>
    <row r="70" s="1" customFormat="1" customHeight="1" spans="1:1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41"/>
      <c r="Q70" s="45"/>
    </row>
    <row r="71" s="1" customFormat="1" customHeight="1" spans="1:17">
      <c r="A71" s="103" t="s">
        <v>70</v>
      </c>
      <c r="B71" s="103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41"/>
      <c r="Q71" s="45"/>
    </row>
    <row r="72" s="1" customFormat="1" customHeight="1" spans="1:17">
      <c r="A72" s="10" t="s">
        <v>4</v>
      </c>
      <c r="B72" s="10" t="s">
        <v>5</v>
      </c>
      <c r="C72" s="11" t="s">
        <v>6</v>
      </c>
      <c r="D72" s="69" t="s">
        <v>7</v>
      </c>
      <c r="E72" s="11" t="s">
        <v>8</v>
      </c>
      <c r="F72" s="70" t="s">
        <v>9</v>
      </c>
      <c r="G72" s="11" t="s">
        <v>10</v>
      </c>
      <c r="H72" s="13" t="s">
        <v>11</v>
      </c>
      <c r="I72" s="13"/>
      <c r="J72" s="10" t="s">
        <v>12</v>
      </c>
      <c r="K72" s="11" t="s">
        <v>13</v>
      </c>
      <c r="L72" s="13" t="s">
        <v>14</v>
      </c>
      <c r="M72" s="13"/>
      <c r="N72" s="10" t="s">
        <v>15</v>
      </c>
      <c r="O72" s="11" t="s">
        <v>16</v>
      </c>
      <c r="P72" s="10" t="s">
        <v>71</v>
      </c>
      <c r="Q72" s="45"/>
    </row>
    <row r="73" s="1" customFormat="1" customHeight="1" spans="1:17">
      <c r="A73" s="10"/>
      <c r="B73" s="10"/>
      <c r="C73" s="37"/>
      <c r="D73" s="104"/>
      <c r="E73" s="72" t="s">
        <v>18</v>
      </c>
      <c r="F73" s="105"/>
      <c r="G73" s="37"/>
      <c r="H73" s="47" t="s">
        <v>19</v>
      </c>
      <c r="I73" s="47" t="s">
        <v>20</v>
      </c>
      <c r="J73" s="10"/>
      <c r="K73" s="37"/>
      <c r="L73" s="47" t="s">
        <v>19</v>
      </c>
      <c r="M73" s="47" t="s">
        <v>20</v>
      </c>
      <c r="N73" s="10"/>
      <c r="O73" s="37"/>
      <c r="P73" s="10"/>
      <c r="Q73" s="45"/>
    </row>
    <row r="74" s="2" customFormat="1" ht="12.75" spans="1:17">
      <c r="A74" s="27">
        <v>45511</v>
      </c>
      <c r="B74" s="27">
        <v>45511</v>
      </c>
      <c r="C74" s="59" t="s">
        <v>409</v>
      </c>
      <c r="D74" s="131" t="s">
        <v>386</v>
      </c>
      <c r="E74" s="132">
        <v>45516</v>
      </c>
      <c r="F74" s="39">
        <v>6073</v>
      </c>
      <c r="G74" s="63"/>
      <c r="H74" s="63"/>
      <c r="I74" s="63"/>
      <c r="J74" s="63">
        <v>1984</v>
      </c>
      <c r="K74" s="63"/>
      <c r="L74" s="138"/>
      <c r="M74" s="138"/>
      <c r="N74" s="58">
        <f>G74+H74+I74+J74+K74+L74+M74</f>
        <v>1984</v>
      </c>
      <c r="O74" s="65"/>
      <c r="P74" s="66"/>
      <c r="Q74" s="141"/>
    </row>
    <row r="75" s="1" customFormat="1" customHeight="1" spans="1:17">
      <c r="A75" s="108">
        <v>45475</v>
      </c>
      <c r="B75" s="108">
        <v>45475</v>
      </c>
      <c r="C75" s="109" t="s">
        <v>417</v>
      </c>
      <c r="D75" s="110" t="s">
        <v>407</v>
      </c>
      <c r="E75" s="27">
        <v>45533</v>
      </c>
      <c r="F75" s="133">
        <v>6099</v>
      </c>
      <c r="G75" s="66"/>
      <c r="H75" s="34"/>
      <c r="I75" s="34"/>
      <c r="J75" s="58">
        <v>2200</v>
      </c>
      <c r="K75" s="139"/>
      <c r="L75" s="58"/>
      <c r="M75" s="58"/>
      <c r="N75" s="26">
        <f t="shared" ref="N75:N119" si="6">G75+H75+I75+J75+K75+L75+M75</f>
        <v>2200</v>
      </c>
      <c r="O75" s="50"/>
      <c r="P75" s="140"/>
      <c r="Q75" s="45"/>
    </row>
    <row r="76" s="1" customFormat="1" customHeight="1" spans="1:17">
      <c r="A76" s="108">
        <v>45485</v>
      </c>
      <c r="B76" s="108">
        <v>45485</v>
      </c>
      <c r="C76" s="18" t="s">
        <v>418</v>
      </c>
      <c r="D76" s="75" t="s">
        <v>407</v>
      </c>
      <c r="E76" s="27">
        <v>45533</v>
      </c>
      <c r="F76" s="134">
        <v>6099</v>
      </c>
      <c r="G76" s="22"/>
      <c r="H76" s="26"/>
      <c r="I76" s="26"/>
      <c r="J76" s="26"/>
      <c r="K76" s="119">
        <v>67125</v>
      </c>
      <c r="L76" s="26"/>
      <c r="M76" s="26"/>
      <c r="N76" s="26">
        <f t="shared" si="6"/>
        <v>67125</v>
      </c>
      <c r="O76" s="54"/>
      <c r="P76" s="34"/>
      <c r="Q76" s="45"/>
    </row>
    <row r="77" s="1" customFormat="1" customHeight="1" spans="1:17">
      <c r="A77" s="108">
        <v>45496</v>
      </c>
      <c r="B77" s="108">
        <v>45496</v>
      </c>
      <c r="C77" s="18" t="s">
        <v>419</v>
      </c>
      <c r="D77" s="75" t="s">
        <v>407</v>
      </c>
      <c r="E77" s="27">
        <v>45533</v>
      </c>
      <c r="F77" s="135">
        <v>6099</v>
      </c>
      <c r="G77" s="136"/>
      <c r="H77" s="137"/>
      <c r="I77" s="137"/>
      <c r="J77" s="137">
        <v>13640</v>
      </c>
      <c r="K77" s="119"/>
      <c r="L77" s="137"/>
      <c r="M77" s="137"/>
      <c r="N77" s="26">
        <f t="shared" si="6"/>
        <v>13640</v>
      </c>
      <c r="O77" s="54"/>
      <c r="P77" s="34"/>
      <c r="Q77" s="45"/>
    </row>
    <row r="78" s="1" customFormat="1" customHeight="1" spans="1:17">
      <c r="A78" s="108">
        <v>45496</v>
      </c>
      <c r="B78" s="108">
        <v>45496</v>
      </c>
      <c r="C78" s="18" t="s">
        <v>420</v>
      </c>
      <c r="D78" s="75" t="s">
        <v>407</v>
      </c>
      <c r="E78" s="28">
        <v>45533</v>
      </c>
      <c r="F78" s="135">
        <v>6099</v>
      </c>
      <c r="G78" s="136"/>
      <c r="H78" s="137"/>
      <c r="I78" s="137"/>
      <c r="J78" s="137">
        <v>34800</v>
      </c>
      <c r="K78" s="119"/>
      <c r="L78" s="137"/>
      <c r="M78" s="137"/>
      <c r="N78" s="26">
        <f t="shared" si="6"/>
        <v>34800</v>
      </c>
      <c r="O78" s="54"/>
      <c r="P78" s="34"/>
      <c r="Q78" s="45"/>
    </row>
    <row r="79" s="1" customFormat="1" customHeight="1" spans="1:17">
      <c r="A79" s="108">
        <v>45503</v>
      </c>
      <c r="B79" s="108">
        <v>45503</v>
      </c>
      <c r="C79" s="18" t="s">
        <v>421</v>
      </c>
      <c r="D79" s="75" t="s">
        <v>407</v>
      </c>
      <c r="E79" s="28">
        <v>45533</v>
      </c>
      <c r="F79" s="134">
        <v>6098</v>
      </c>
      <c r="G79" s="136"/>
      <c r="H79" s="137"/>
      <c r="I79" s="137"/>
      <c r="J79" s="137"/>
      <c r="K79" s="119">
        <v>34125</v>
      </c>
      <c r="L79" s="137"/>
      <c r="M79" s="137"/>
      <c r="N79" s="26">
        <f t="shared" si="6"/>
        <v>34125</v>
      </c>
      <c r="O79" s="54"/>
      <c r="P79" s="34"/>
      <c r="Q79" s="45"/>
    </row>
    <row r="80" s="1" customFormat="1" customHeight="1" spans="1:17">
      <c r="A80" s="108">
        <v>45510</v>
      </c>
      <c r="B80" s="108">
        <v>45510</v>
      </c>
      <c r="C80" s="18" t="s">
        <v>406</v>
      </c>
      <c r="D80" s="75" t="s">
        <v>407</v>
      </c>
      <c r="E80" s="28">
        <v>45533</v>
      </c>
      <c r="F80" s="134">
        <v>6098</v>
      </c>
      <c r="G80" s="22"/>
      <c r="H80" s="26"/>
      <c r="I80" s="26"/>
      <c r="J80" s="26">
        <v>4136</v>
      </c>
      <c r="K80" s="26"/>
      <c r="L80" s="26"/>
      <c r="M80" s="26"/>
      <c r="N80" s="26">
        <f t="shared" si="6"/>
        <v>4136</v>
      </c>
      <c r="O80" s="54"/>
      <c r="P80" s="34"/>
      <c r="Q80" s="45"/>
    </row>
    <row r="81" s="1" customFormat="1" customHeight="1" spans="1:17">
      <c r="A81" s="111" t="s">
        <v>92</v>
      </c>
      <c r="B81" s="112"/>
      <c r="C81" s="113"/>
      <c r="D81" s="113"/>
      <c r="E81" s="115"/>
      <c r="F81" s="115"/>
      <c r="G81" s="116">
        <f>SUM(G74:G80)</f>
        <v>0</v>
      </c>
      <c r="H81" s="116">
        <f t="shared" ref="H81:N81" si="7">SUM(H74:H80)</f>
        <v>0</v>
      </c>
      <c r="I81" s="116">
        <f t="shared" si="7"/>
        <v>0</v>
      </c>
      <c r="J81" s="116">
        <f t="shared" si="7"/>
        <v>56760</v>
      </c>
      <c r="K81" s="116">
        <f t="shared" si="7"/>
        <v>101250</v>
      </c>
      <c r="L81" s="116">
        <f t="shared" si="7"/>
        <v>0</v>
      </c>
      <c r="M81" s="116">
        <f t="shared" si="7"/>
        <v>0</v>
      </c>
      <c r="N81" s="116">
        <f t="shared" si="7"/>
        <v>158010</v>
      </c>
      <c r="O81" s="120"/>
      <c r="P81" s="121"/>
      <c r="Q81" s="45"/>
    </row>
    <row r="82" s="1" customFormat="1" customHeight="1" spans="1:17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</row>
    <row r="83" s="1" customFormat="1" customHeight="1" spans="1:17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</row>
    <row r="84" s="1" customFormat="1" customHeight="1" spans="1:17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</row>
    <row r="85" s="1" customFormat="1" customHeight="1" spans="1:17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</row>
    <row r="86" s="1" customFormat="1" customHeight="1" spans="15:17">
      <c r="O86" s="45"/>
      <c r="P86" s="45"/>
      <c r="Q86" s="45"/>
    </row>
  </sheetData>
  <sortState ref="8:32">
    <sortCondition ref="C8:C32"/>
  </sortState>
  <mergeCells count="41">
    <mergeCell ref="H6:I6"/>
    <mergeCell ref="L6:M6"/>
    <mergeCell ref="H51:I51"/>
    <mergeCell ref="L51:M51"/>
    <mergeCell ref="A71:B71"/>
    <mergeCell ref="H72:I72"/>
    <mergeCell ref="L72:M72"/>
    <mergeCell ref="A6:A7"/>
    <mergeCell ref="A51:A52"/>
    <mergeCell ref="A72:A73"/>
    <mergeCell ref="B6:B7"/>
    <mergeCell ref="B51:B52"/>
    <mergeCell ref="B72:B73"/>
    <mergeCell ref="C6:C7"/>
    <mergeCell ref="C51:C52"/>
    <mergeCell ref="C72:C73"/>
    <mergeCell ref="D6:D7"/>
    <mergeCell ref="D51:D52"/>
    <mergeCell ref="D72:D73"/>
    <mergeCell ref="F6:F7"/>
    <mergeCell ref="F51:F52"/>
    <mergeCell ref="F72:F73"/>
    <mergeCell ref="G6:G7"/>
    <mergeCell ref="G51:G52"/>
    <mergeCell ref="G72:G73"/>
    <mergeCell ref="J6:J7"/>
    <mergeCell ref="J51:J52"/>
    <mergeCell ref="J72:J73"/>
    <mergeCell ref="K6:K7"/>
    <mergeCell ref="K51:K52"/>
    <mergeCell ref="K72:K73"/>
    <mergeCell ref="N6:N7"/>
    <mergeCell ref="N51:N52"/>
    <mergeCell ref="N72:N73"/>
    <mergeCell ref="O6:O7"/>
    <mergeCell ref="O51:O52"/>
    <mergeCell ref="O72:O73"/>
    <mergeCell ref="P6:P7"/>
    <mergeCell ref="P51:P52"/>
    <mergeCell ref="P72:P73"/>
    <mergeCell ref="Q51:Q52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89"/>
  <sheetViews>
    <sheetView tabSelected="1" topLeftCell="A7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68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36"/>
      <c r="F1" s="7"/>
      <c r="G1" s="7"/>
      <c r="H1" s="7"/>
      <c r="I1" s="7"/>
      <c r="J1" s="7"/>
      <c r="K1" s="7"/>
      <c r="L1" s="7"/>
      <c r="M1" s="7"/>
      <c r="N1" s="7"/>
      <c r="O1" s="7"/>
      <c r="P1" s="45"/>
      <c r="Q1" s="45"/>
    </row>
    <row r="2" s="1" customFormat="1" customHeight="1" spans="1:17">
      <c r="A2" s="7" t="s">
        <v>422</v>
      </c>
      <c r="B2" s="7"/>
      <c r="C2" s="7"/>
      <c r="D2" s="7"/>
      <c r="E2" s="36"/>
      <c r="F2" s="7"/>
      <c r="G2" s="7"/>
      <c r="H2" s="7"/>
      <c r="I2" s="7"/>
      <c r="J2" s="7"/>
      <c r="K2" s="7"/>
      <c r="L2" s="7"/>
      <c r="M2" s="7"/>
      <c r="N2" s="7"/>
      <c r="O2" s="7"/>
      <c r="P2" s="45"/>
      <c r="Q2" s="45"/>
    </row>
    <row r="3" s="1" customFormat="1" customHeight="1" spans="1:17">
      <c r="A3" s="7" t="s">
        <v>2</v>
      </c>
      <c r="B3" s="7"/>
      <c r="C3" s="7"/>
      <c r="D3" s="7"/>
      <c r="E3" s="36"/>
      <c r="F3" s="7"/>
      <c r="G3" s="7"/>
      <c r="H3" s="7"/>
      <c r="I3" s="7"/>
      <c r="J3" s="7"/>
      <c r="K3" s="7"/>
      <c r="L3" s="7"/>
      <c r="M3" s="7"/>
      <c r="N3" s="7"/>
      <c r="O3" s="7"/>
      <c r="P3" s="45"/>
      <c r="Q3" s="45"/>
    </row>
    <row r="4" s="1" customFormat="1" customHeight="1" spans="1:17">
      <c r="A4" s="7"/>
      <c r="B4" s="7"/>
      <c r="C4" s="7"/>
      <c r="D4" s="7"/>
      <c r="E4" s="36"/>
      <c r="F4" s="7"/>
      <c r="G4" s="7"/>
      <c r="H4" s="7"/>
      <c r="I4" s="7"/>
      <c r="J4" s="7"/>
      <c r="K4" s="7"/>
      <c r="L4" s="7"/>
      <c r="M4" s="7"/>
      <c r="N4" s="7"/>
      <c r="O4" s="7"/>
      <c r="P4" s="45"/>
      <c r="Q4" s="45"/>
    </row>
    <row r="5" s="1" customFormat="1" customHeight="1" spans="1:17">
      <c r="A5" s="6" t="s">
        <v>3</v>
      </c>
      <c r="B5" s="6"/>
      <c r="C5" s="7"/>
      <c r="D5" s="7"/>
      <c r="E5" s="36"/>
      <c r="F5" s="7"/>
      <c r="G5" s="7"/>
      <c r="H5" s="7"/>
      <c r="I5" s="7"/>
      <c r="J5" s="7"/>
      <c r="K5" s="7"/>
      <c r="L5" s="7"/>
      <c r="M5" s="7"/>
      <c r="N5" s="7"/>
      <c r="O5" s="7"/>
      <c r="P5" s="45"/>
      <c r="Q5" s="45"/>
    </row>
    <row r="6" s="1" customFormat="1" customHeight="1" spans="1:17">
      <c r="A6" s="11" t="s">
        <v>4</v>
      </c>
      <c r="B6" s="11" t="s">
        <v>5</v>
      </c>
      <c r="C6" s="11" t="s">
        <v>6</v>
      </c>
      <c r="D6" s="69" t="s">
        <v>7</v>
      </c>
      <c r="E6" s="11" t="s">
        <v>8</v>
      </c>
      <c r="F6" s="70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88" t="s">
        <v>17</v>
      </c>
      <c r="Q6" s="45"/>
    </row>
    <row r="7" s="1" customFormat="1" customHeight="1" spans="1:17">
      <c r="A7" s="14"/>
      <c r="B7" s="14"/>
      <c r="C7" s="14"/>
      <c r="D7" s="71"/>
      <c r="E7" s="72" t="s">
        <v>18</v>
      </c>
      <c r="F7" s="73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89"/>
      <c r="Q7" s="45"/>
    </row>
    <row r="8" s="1" customFormat="1" customHeight="1" spans="1:17">
      <c r="A8" s="27">
        <v>45505</v>
      </c>
      <c r="B8" s="27">
        <v>45505</v>
      </c>
      <c r="C8" s="18" t="s">
        <v>423</v>
      </c>
      <c r="D8" s="19" t="s">
        <v>424</v>
      </c>
      <c r="E8" s="27">
        <v>45505</v>
      </c>
      <c r="F8" s="74">
        <v>28</v>
      </c>
      <c r="G8" s="32"/>
      <c r="H8" s="32"/>
      <c r="I8" s="32"/>
      <c r="J8" s="32">
        <v>3300</v>
      </c>
      <c r="K8" s="32"/>
      <c r="L8" s="32"/>
      <c r="M8" s="32"/>
      <c r="N8" s="58">
        <f t="shared" ref="N8:N53" si="0">G8+H8+I8+J8+K8+L8+M8</f>
        <v>3300</v>
      </c>
      <c r="O8" s="27"/>
      <c r="P8" s="34"/>
      <c r="Q8" s="45"/>
    </row>
    <row r="9" s="1" customFormat="1" customHeight="1" spans="1:17">
      <c r="A9" s="27">
        <v>45506</v>
      </c>
      <c r="B9" s="27">
        <v>45506</v>
      </c>
      <c r="C9" s="18" t="s">
        <v>425</v>
      </c>
      <c r="D9" s="19" t="s">
        <v>426</v>
      </c>
      <c r="E9" s="27">
        <v>45506</v>
      </c>
      <c r="F9" s="74">
        <v>30</v>
      </c>
      <c r="G9" s="32"/>
      <c r="H9" s="32"/>
      <c r="I9" s="32"/>
      <c r="J9" s="32"/>
      <c r="K9" s="32"/>
      <c r="L9" s="32">
        <v>1500</v>
      </c>
      <c r="M9" s="32">
        <v>1635</v>
      </c>
      <c r="N9" s="58">
        <f t="shared" si="0"/>
        <v>3135</v>
      </c>
      <c r="O9" s="27"/>
      <c r="P9" s="34"/>
      <c r="Q9" s="45"/>
    </row>
    <row r="10" s="1" customFormat="1" customHeight="1" spans="1:17">
      <c r="A10" s="27">
        <v>45506</v>
      </c>
      <c r="B10" s="27">
        <v>45507</v>
      </c>
      <c r="C10" s="18" t="s">
        <v>427</v>
      </c>
      <c r="D10" s="19" t="s">
        <v>428</v>
      </c>
      <c r="E10" s="27">
        <v>45507</v>
      </c>
      <c r="F10" s="74">
        <v>34</v>
      </c>
      <c r="G10" s="32"/>
      <c r="H10" s="32"/>
      <c r="I10" s="32"/>
      <c r="J10" s="32"/>
      <c r="K10" s="32"/>
      <c r="L10" s="32">
        <v>1500</v>
      </c>
      <c r="M10" s="32">
        <v>3300</v>
      </c>
      <c r="N10" s="58">
        <f t="shared" si="0"/>
        <v>4800</v>
      </c>
      <c r="O10" s="27"/>
      <c r="P10" s="34"/>
      <c r="Q10" s="45"/>
    </row>
    <row r="11" s="1" customFormat="1" customHeight="1" spans="1:17">
      <c r="A11" s="27">
        <v>45507</v>
      </c>
      <c r="B11" s="27">
        <v>45509</v>
      </c>
      <c r="C11" s="18" t="s">
        <v>429</v>
      </c>
      <c r="D11" s="75" t="s">
        <v>430</v>
      </c>
      <c r="E11" s="27">
        <v>45509</v>
      </c>
      <c r="F11" s="74">
        <v>36</v>
      </c>
      <c r="G11" s="32">
        <v>800</v>
      </c>
      <c r="H11" s="32"/>
      <c r="I11" s="32"/>
      <c r="J11" s="32"/>
      <c r="K11" s="32"/>
      <c r="L11" s="32"/>
      <c r="M11" s="32"/>
      <c r="N11" s="58">
        <f t="shared" si="0"/>
        <v>800</v>
      </c>
      <c r="O11" s="27"/>
      <c r="P11" s="34"/>
      <c r="Q11" s="45"/>
    </row>
    <row r="12" s="1" customFormat="1" customHeight="1" spans="1:17">
      <c r="A12" s="27">
        <v>45507</v>
      </c>
      <c r="B12" s="27">
        <v>45507</v>
      </c>
      <c r="C12" s="18" t="s">
        <v>431</v>
      </c>
      <c r="D12" s="19" t="s">
        <v>432</v>
      </c>
      <c r="E12" s="27">
        <v>45507</v>
      </c>
      <c r="F12" s="74">
        <v>31</v>
      </c>
      <c r="G12" s="32"/>
      <c r="H12" s="32"/>
      <c r="I12" s="32"/>
      <c r="J12" s="32">
        <v>1100</v>
      </c>
      <c r="K12" s="32"/>
      <c r="L12" s="32"/>
      <c r="M12" s="32"/>
      <c r="N12" s="58">
        <f t="shared" si="0"/>
        <v>1100</v>
      </c>
      <c r="O12" s="27"/>
      <c r="P12" s="34"/>
      <c r="Q12" s="45"/>
    </row>
    <row r="13" s="1" customFormat="1" customHeight="1" spans="1:17">
      <c r="A13" s="27">
        <v>45507</v>
      </c>
      <c r="B13" s="27">
        <v>45507</v>
      </c>
      <c r="C13" s="18" t="s">
        <v>433</v>
      </c>
      <c r="D13" s="19" t="s">
        <v>434</v>
      </c>
      <c r="E13" s="27">
        <v>45507</v>
      </c>
      <c r="F13" s="74">
        <v>32</v>
      </c>
      <c r="G13" s="32"/>
      <c r="H13" s="32"/>
      <c r="I13" s="32"/>
      <c r="J13" s="32">
        <v>2640</v>
      </c>
      <c r="K13" s="32"/>
      <c r="L13" s="32"/>
      <c r="M13" s="32"/>
      <c r="N13" s="58">
        <f t="shared" si="0"/>
        <v>2640</v>
      </c>
      <c r="O13" s="27"/>
      <c r="P13" s="34"/>
      <c r="Q13" s="45"/>
    </row>
    <row r="14" s="1" customFormat="1" customHeight="1" spans="1:17">
      <c r="A14" s="27">
        <v>45507</v>
      </c>
      <c r="B14" s="27">
        <v>45510</v>
      </c>
      <c r="C14" s="18" t="s">
        <v>435</v>
      </c>
      <c r="D14" s="76" t="s">
        <v>436</v>
      </c>
      <c r="E14" s="27">
        <v>45510</v>
      </c>
      <c r="F14" s="74">
        <v>37</v>
      </c>
      <c r="G14" s="32">
        <v>800</v>
      </c>
      <c r="H14" s="32"/>
      <c r="I14" s="32"/>
      <c r="J14" s="90"/>
      <c r="K14" s="32"/>
      <c r="L14" s="32"/>
      <c r="M14" s="32"/>
      <c r="N14" s="58">
        <f t="shared" si="0"/>
        <v>800</v>
      </c>
      <c r="O14" s="27"/>
      <c r="P14" s="34"/>
      <c r="Q14" s="45"/>
    </row>
    <row r="15" s="1" customFormat="1" customHeight="1" spans="1:17">
      <c r="A15" s="27">
        <v>45507</v>
      </c>
      <c r="B15" s="27">
        <v>45507</v>
      </c>
      <c r="C15" s="18" t="s">
        <v>437</v>
      </c>
      <c r="D15" s="19" t="s">
        <v>438</v>
      </c>
      <c r="E15" s="27">
        <v>45507</v>
      </c>
      <c r="F15" s="74">
        <v>33</v>
      </c>
      <c r="G15" s="32"/>
      <c r="H15" s="32"/>
      <c r="I15" s="32"/>
      <c r="J15" s="32">
        <v>1100</v>
      </c>
      <c r="K15" s="32"/>
      <c r="L15" s="32"/>
      <c r="M15" s="32"/>
      <c r="N15" s="58">
        <f t="shared" si="0"/>
        <v>1100</v>
      </c>
      <c r="O15" s="27"/>
      <c r="P15" s="34"/>
      <c r="Q15" s="45"/>
    </row>
    <row r="16" s="1" customFormat="1" customHeight="1" spans="1:17">
      <c r="A16" s="27">
        <v>45509</v>
      </c>
      <c r="B16" s="27">
        <v>45511</v>
      </c>
      <c r="C16" s="18" t="s">
        <v>439</v>
      </c>
      <c r="D16" s="76" t="s">
        <v>440</v>
      </c>
      <c r="E16" s="27">
        <v>45511</v>
      </c>
      <c r="F16" s="74">
        <v>40</v>
      </c>
      <c r="G16" s="32">
        <v>1600</v>
      </c>
      <c r="H16" s="32"/>
      <c r="I16" s="32"/>
      <c r="J16" s="90"/>
      <c r="K16" s="32"/>
      <c r="L16" s="32"/>
      <c r="M16" s="32"/>
      <c r="N16" s="58">
        <f t="shared" si="0"/>
        <v>1600</v>
      </c>
      <c r="O16" s="27"/>
      <c r="P16" s="34"/>
      <c r="Q16" s="45"/>
    </row>
    <row r="17" s="1" customFormat="1" customHeight="1" spans="1:17">
      <c r="A17" s="27">
        <v>45509</v>
      </c>
      <c r="B17" s="27">
        <v>45510</v>
      </c>
      <c r="C17" s="18" t="s">
        <v>441</v>
      </c>
      <c r="D17" s="19" t="s">
        <v>442</v>
      </c>
      <c r="E17" s="27">
        <v>45510</v>
      </c>
      <c r="F17" s="74">
        <v>38</v>
      </c>
      <c r="G17" s="32"/>
      <c r="H17" s="32">
        <v>3350</v>
      </c>
      <c r="I17" s="32">
        <v>7500</v>
      </c>
      <c r="J17" s="32"/>
      <c r="K17" s="32"/>
      <c r="L17" s="32"/>
      <c r="M17" s="32"/>
      <c r="N17" s="58">
        <f t="shared" si="0"/>
        <v>10850</v>
      </c>
      <c r="O17" s="27"/>
      <c r="P17" s="34"/>
      <c r="Q17" s="45"/>
    </row>
    <row r="18" s="1" customFormat="1" customHeight="1" spans="1:17">
      <c r="A18" s="27">
        <v>45511</v>
      </c>
      <c r="B18" s="27">
        <v>45512</v>
      </c>
      <c r="C18" s="18" t="s">
        <v>443</v>
      </c>
      <c r="D18" s="19" t="s">
        <v>444</v>
      </c>
      <c r="E18" s="27">
        <v>45512</v>
      </c>
      <c r="F18" s="74">
        <v>41</v>
      </c>
      <c r="G18" s="32"/>
      <c r="H18" s="32"/>
      <c r="I18" s="32"/>
      <c r="J18" s="32"/>
      <c r="K18" s="32"/>
      <c r="L18" s="32">
        <v>4350</v>
      </c>
      <c r="M18" s="32">
        <v>1350</v>
      </c>
      <c r="N18" s="58">
        <f t="shared" si="0"/>
        <v>5700</v>
      </c>
      <c r="O18" s="27"/>
      <c r="P18" s="34"/>
      <c r="Q18" s="45"/>
    </row>
    <row r="19" s="1" customFormat="1" customHeight="1" spans="1:17">
      <c r="A19" s="27">
        <v>45512</v>
      </c>
      <c r="B19" s="27">
        <v>45512</v>
      </c>
      <c r="C19" s="18" t="s">
        <v>445</v>
      </c>
      <c r="D19" s="19" t="s">
        <v>446</v>
      </c>
      <c r="E19" s="27">
        <v>45511</v>
      </c>
      <c r="F19" s="74">
        <v>39</v>
      </c>
      <c r="G19" s="32"/>
      <c r="H19" s="32"/>
      <c r="I19" s="32"/>
      <c r="J19" s="32">
        <v>4926.43</v>
      </c>
      <c r="K19" s="32"/>
      <c r="L19" s="32"/>
      <c r="M19" s="32"/>
      <c r="N19" s="58">
        <f t="shared" si="0"/>
        <v>4926.43</v>
      </c>
      <c r="O19" s="27"/>
      <c r="P19" s="34"/>
      <c r="Q19" s="45"/>
    </row>
    <row r="20" s="1" customFormat="1" customHeight="1" spans="1:17">
      <c r="A20" s="27">
        <v>45513</v>
      </c>
      <c r="B20" s="27">
        <v>45513</v>
      </c>
      <c r="C20" s="18" t="s">
        <v>447</v>
      </c>
      <c r="D20" s="19" t="s">
        <v>448</v>
      </c>
      <c r="E20" s="27">
        <v>45513</v>
      </c>
      <c r="F20" s="74">
        <v>45</v>
      </c>
      <c r="G20" s="32"/>
      <c r="H20" s="32"/>
      <c r="I20" s="32"/>
      <c r="J20" s="32"/>
      <c r="K20" s="32"/>
      <c r="L20" s="32">
        <v>3300</v>
      </c>
      <c r="M20" s="32">
        <v>1350</v>
      </c>
      <c r="N20" s="58">
        <f t="shared" si="0"/>
        <v>4650</v>
      </c>
      <c r="O20" s="27"/>
      <c r="P20" s="34"/>
      <c r="Q20" s="45"/>
    </row>
    <row r="21" s="1" customFormat="1" customHeight="1" spans="1:17">
      <c r="A21" s="27">
        <v>45516</v>
      </c>
      <c r="B21" s="27">
        <v>45516</v>
      </c>
      <c r="C21" s="18" t="s">
        <v>449</v>
      </c>
      <c r="D21" s="19" t="s">
        <v>434</v>
      </c>
      <c r="E21" s="27">
        <v>45516</v>
      </c>
      <c r="F21" s="74">
        <v>46</v>
      </c>
      <c r="G21" s="32"/>
      <c r="H21" s="32"/>
      <c r="I21" s="32"/>
      <c r="J21" s="32">
        <v>5280</v>
      </c>
      <c r="K21" s="32"/>
      <c r="L21" s="32"/>
      <c r="M21" s="32"/>
      <c r="N21" s="58">
        <f t="shared" si="0"/>
        <v>5280</v>
      </c>
      <c r="O21" s="27"/>
      <c r="P21" s="34"/>
      <c r="Q21" s="45"/>
    </row>
    <row r="22" s="1" customFormat="1" customHeight="1" spans="1:17">
      <c r="A22" s="27">
        <v>45516</v>
      </c>
      <c r="B22" s="27">
        <v>45518</v>
      </c>
      <c r="C22" s="18" t="s">
        <v>450</v>
      </c>
      <c r="D22" s="19" t="s">
        <v>451</v>
      </c>
      <c r="E22" s="27">
        <v>45518</v>
      </c>
      <c r="F22" s="74">
        <v>48</v>
      </c>
      <c r="G22" s="32"/>
      <c r="H22" s="32"/>
      <c r="I22" s="32"/>
      <c r="J22" s="32"/>
      <c r="K22" s="32"/>
      <c r="L22" s="32"/>
      <c r="M22" s="32">
        <v>4000</v>
      </c>
      <c r="N22" s="58">
        <f t="shared" si="0"/>
        <v>4000</v>
      </c>
      <c r="O22" s="27"/>
      <c r="P22" s="34"/>
      <c r="Q22" s="45"/>
    </row>
    <row r="23" s="1" customFormat="1" customHeight="1" spans="1:17">
      <c r="A23" s="27">
        <v>45517</v>
      </c>
      <c r="B23" s="27">
        <v>45517</v>
      </c>
      <c r="C23" s="18" t="s">
        <v>452</v>
      </c>
      <c r="D23" s="19" t="s">
        <v>446</v>
      </c>
      <c r="E23" s="27">
        <v>45517</v>
      </c>
      <c r="F23" s="74">
        <v>47</v>
      </c>
      <c r="G23" s="32"/>
      <c r="H23" s="32"/>
      <c r="I23" s="32"/>
      <c r="J23" s="32">
        <v>3889.29</v>
      </c>
      <c r="K23" s="32"/>
      <c r="L23" s="32"/>
      <c r="M23" s="32"/>
      <c r="N23" s="58">
        <f t="shared" si="0"/>
        <v>3889.29</v>
      </c>
      <c r="O23" s="27"/>
      <c r="P23" s="34"/>
      <c r="Q23" s="45"/>
    </row>
    <row r="24" s="1" customFormat="1" customHeight="1" spans="1:17">
      <c r="A24" s="27">
        <v>45518</v>
      </c>
      <c r="B24" s="27">
        <v>45518</v>
      </c>
      <c r="C24" s="18" t="s">
        <v>453</v>
      </c>
      <c r="D24" s="19" t="s">
        <v>454</v>
      </c>
      <c r="E24" s="27">
        <v>45519</v>
      </c>
      <c r="F24" s="74">
        <v>101</v>
      </c>
      <c r="G24" s="32">
        <v>800</v>
      </c>
      <c r="H24" s="32"/>
      <c r="I24" s="32"/>
      <c r="J24" s="32"/>
      <c r="K24" s="32"/>
      <c r="L24" s="32"/>
      <c r="M24" s="32"/>
      <c r="N24" s="58">
        <f t="shared" si="0"/>
        <v>800</v>
      </c>
      <c r="O24" s="27"/>
      <c r="P24" s="34"/>
      <c r="Q24" s="45"/>
    </row>
    <row r="25" s="1" customFormat="1" customHeight="1" spans="1:17">
      <c r="A25" s="27">
        <v>45518</v>
      </c>
      <c r="B25" s="27">
        <v>45519</v>
      </c>
      <c r="C25" s="18" t="s">
        <v>455</v>
      </c>
      <c r="D25" s="19" t="s">
        <v>456</v>
      </c>
      <c r="E25" s="27">
        <v>45519</v>
      </c>
      <c r="F25" s="74">
        <v>102</v>
      </c>
      <c r="G25" s="32"/>
      <c r="H25" s="32"/>
      <c r="I25" s="32"/>
      <c r="J25" s="32"/>
      <c r="K25" s="32"/>
      <c r="L25" s="32"/>
      <c r="M25" s="32">
        <v>450</v>
      </c>
      <c r="N25" s="58">
        <f t="shared" si="0"/>
        <v>450</v>
      </c>
      <c r="O25" s="27"/>
      <c r="P25" s="34"/>
      <c r="Q25" s="45"/>
    </row>
    <row r="26" s="1" customFormat="1" customHeight="1" spans="1:17">
      <c r="A26" s="27">
        <v>45518</v>
      </c>
      <c r="B26" s="27">
        <v>45518</v>
      </c>
      <c r="C26" s="77" t="s">
        <v>457</v>
      </c>
      <c r="D26" s="76" t="s">
        <v>458</v>
      </c>
      <c r="E26" s="27">
        <v>45520</v>
      </c>
      <c r="F26" s="74">
        <v>103</v>
      </c>
      <c r="G26" s="32"/>
      <c r="H26" s="32"/>
      <c r="I26" s="32"/>
      <c r="J26" s="90"/>
      <c r="K26" s="32">
        <v>11496.43</v>
      </c>
      <c r="L26" s="32"/>
      <c r="M26" s="32"/>
      <c r="N26" s="58">
        <f t="shared" si="0"/>
        <v>11496.43</v>
      </c>
      <c r="O26" s="27"/>
      <c r="P26" s="34"/>
      <c r="Q26" s="45"/>
    </row>
    <row r="27" s="1" customFormat="1" customHeight="1" spans="1:17">
      <c r="A27" s="27">
        <v>45518</v>
      </c>
      <c r="B27" s="27">
        <v>45518</v>
      </c>
      <c r="C27" s="77" t="s">
        <v>459</v>
      </c>
      <c r="D27" s="76" t="s">
        <v>458</v>
      </c>
      <c r="E27" s="27">
        <v>45520</v>
      </c>
      <c r="F27" s="74">
        <v>104</v>
      </c>
      <c r="G27" s="32"/>
      <c r="H27" s="32"/>
      <c r="I27" s="32"/>
      <c r="J27" s="90"/>
      <c r="K27" s="32">
        <v>6897.86</v>
      </c>
      <c r="L27" s="32"/>
      <c r="M27" s="32"/>
      <c r="N27" s="58">
        <f t="shared" si="0"/>
        <v>6897.86</v>
      </c>
      <c r="O27" s="27"/>
      <c r="P27" s="34"/>
      <c r="Q27" s="45"/>
    </row>
    <row r="28" s="1" customFormat="1" customHeight="1" spans="1:17">
      <c r="A28" s="27">
        <v>45518</v>
      </c>
      <c r="B28" s="27">
        <v>45518</v>
      </c>
      <c r="C28" s="77" t="s">
        <v>460</v>
      </c>
      <c r="D28" s="76" t="s">
        <v>461</v>
      </c>
      <c r="E28" s="27">
        <v>45518</v>
      </c>
      <c r="F28" s="74">
        <v>49</v>
      </c>
      <c r="G28" s="32"/>
      <c r="H28" s="32"/>
      <c r="I28" s="32"/>
      <c r="J28" s="90">
        <v>6160</v>
      </c>
      <c r="K28" s="32"/>
      <c r="L28" s="32"/>
      <c r="M28" s="32"/>
      <c r="N28" s="58">
        <f t="shared" si="0"/>
        <v>6160</v>
      </c>
      <c r="O28" s="27"/>
      <c r="P28" s="34"/>
      <c r="Q28" s="45"/>
    </row>
    <row r="29" s="1" customFormat="1" customHeight="1" spans="1:17">
      <c r="A29" s="27">
        <v>45519</v>
      </c>
      <c r="B29" s="27">
        <v>45519</v>
      </c>
      <c r="C29" s="77" t="s">
        <v>462</v>
      </c>
      <c r="D29" s="76" t="s">
        <v>463</v>
      </c>
      <c r="E29" s="27">
        <v>45519</v>
      </c>
      <c r="F29" s="74">
        <v>50</v>
      </c>
      <c r="G29" s="32"/>
      <c r="H29" s="32"/>
      <c r="I29" s="32"/>
      <c r="J29" s="90">
        <v>2376</v>
      </c>
      <c r="K29" s="32"/>
      <c r="L29" s="32"/>
      <c r="M29" s="32"/>
      <c r="N29" s="58">
        <f t="shared" si="0"/>
        <v>2376</v>
      </c>
      <c r="O29" s="27"/>
      <c r="P29" s="34"/>
      <c r="Q29" s="45"/>
    </row>
    <row r="30" s="1" customFormat="1" customHeight="1" spans="1:17">
      <c r="A30" s="27">
        <v>45519</v>
      </c>
      <c r="B30" s="27">
        <v>45520</v>
      </c>
      <c r="C30" s="77" t="s">
        <v>464</v>
      </c>
      <c r="D30" s="76" t="s">
        <v>465</v>
      </c>
      <c r="E30" s="27">
        <v>45520</v>
      </c>
      <c r="F30" s="74">
        <v>106</v>
      </c>
      <c r="G30" s="32"/>
      <c r="H30" s="32"/>
      <c r="I30" s="32"/>
      <c r="J30" s="90"/>
      <c r="K30" s="32"/>
      <c r="L30" s="32"/>
      <c r="M30" s="32">
        <v>450</v>
      </c>
      <c r="N30" s="58">
        <f t="shared" si="0"/>
        <v>450</v>
      </c>
      <c r="O30" s="27"/>
      <c r="P30" s="34"/>
      <c r="Q30" s="45"/>
    </row>
    <row r="31" s="1" customFormat="1" customHeight="1" spans="1:17">
      <c r="A31" s="27">
        <v>45520</v>
      </c>
      <c r="B31" s="27">
        <v>45521</v>
      </c>
      <c r="C31" s="77" t="s">
        <v>466</v>
      </c>
      <c r="D31" s="76" t="s">
        <v>467</v>
      </c>
      <c r="E31" s="27">
        <v>45521</v>
      </c>
      <c r="F31" s="74">
        <v>108</v>
      </c>
      <c r="G31" s="32"/>
      <c r="H31" s="32"/>
      <c r="I31" s="32"/>
      <c r="J31" s="90"/>
      <c r="K31" s="32"/>
      <c r="L31" s="32">
        <v>715</v>
      </c>
      <c r="M31" s="32">
        <v>900</v>
      </c>
      <c r="N31" s="58">
        <f t="shared" si="0"/>
        <v>1615</v>
      </c>
      <c r="O31" s="27"/>
      <c r="P31" s="34"/>
      <c r="Q31" s="45"/>
    </row>
    <row r="32" s="1" customFormat="1" customHeight="1" spans="1:17">
      <c r="A32" s="27">
        <v>45520</v>
      </c>
      <c r="B32" s="27">
        <v>45520</v>
      </c>
      <c r="C32" s="77" t="s">
        <v>468</v>
      </c>
      <c r="D32" s="76" t="s">
        <v>469</v>
      </c>
      <c r="E32" s="27">
        <v>45520</v>
      </c>
      <c r="F32" s="74">
        <v>105</v>
      </c>
      <c r="G32" s="32"/>
      <c r="H32" s="32"/>
      <c r="I32" s="32"/>
      <c r="J32" s="90"/>
      <c r="K32" s="32">
        <v>9197.14</v>
      </c>
      <c r="L32" s="32"/>
      <c r="M32" s="32"/>
      <c r="N32" s="58">
        <f t="shared" si="0"/>
        <v>9197.14</v>
      </c>
      <c r="O32" s="27"/>
      <c r="P32" s="34"/>
      <c r="Q32" s="45"/>
    </row>
    <row r="33" s="1" customFormat="1" customHeight="1" spans="1:17">
      <c r="A33" s="27">
        <v>45520</v>
      </c>
      <c r="B33" s="27">
        <v>45524</v>
      </c>
      <c r="C33" s="77" t="s">
        <v>470</v>
      </c>
      <c r="D33" s="76" t="s">
        <v>471</v>
      </c>
      <c r="E33" s="27">
        <v>45524</v>
      </c>
      <c r="F33" s="74">
        <v>112</v>
      </c>
      <c r="G33" s="32">
        <v>800</v>
      </c>
      <c r="H33" s="32"/>
      <c r="I33" s="32"/>
      <c r="J33" s="90"/>
      <c r="K33" s="32"/>
      <c r="L33" s="32"/>
      <c r="M33" s="32"/>
      <c r="N33" s="58">
        <f t="shared" si="0"/>
        <v>800</v>
      </c>
      <c r="O33" s="27"/>
      <c r="P33" s="34"/>
      <c r="Q33" s="45"/>
    </row>
    <row r="34" s="1" customFormat="1" customHeight="1" spans="1:17">
      <c r="A34" s="27">
        <v>45521</v>
      </c>
      <c r="B34" s="27">
        <v>45523</v>
      </c>
      <c r="C34" s="77" t="s">
        <v>472</v>
      </c>
      <c r="D34" s="76" t="s">
        <v>473</v>
      </c>
      <c r="E34" s="27">
        <v>45523</v>
      </c>
      <c r="F34" s="74">
        <v>109</v>
      </c>
      <c r="G34" s="32"/>
      <c r="H34" s="32"/>
      <c r="I34" s="32"/>
      <c r="J34" s="90"/>
      <c r="K34" s="32"/>
      <c r="L34" s="32"/>
      <c r="M34" s="32">
        <v>450</v>
      </c>
      <c r="N34" s="58">
        <f t="shared" si="0"/>
        <v>450</v>
      </c>
      <c r="O34" s="27"/>
      <c r="P34" s="34"/>
      <c r="Q34" s="45"/>
    </row>
    <row r="35" s="1" customFormat="1" customHeight="1" spans="1:17">
      <c r="A35" s="27">
        <v>45521</v>
      </c>
      <c r="B35" s="27">
        <v>45521</v>
      </c>
      <c r="C35" s="77" t="s">
        <v>474</v>
      </c>
      <c r="D35" s="76" t="s">
        <v>475</v>
      </c>
      <c r="E35" s="27">
        <v>45521</v>
      </c>
      <c r="F35" s="74">
        <v>107</v>
      </c>
      <c r="G35" s="32"/>
      <c r="H35" s="32"/>
      <c r="I35" s="32"/>
      <c r="J35" s="90">
        <v>7480</v>
      </c>
      <c r="K35" s="32"/>
      <c r="L35" s="32"/>
      <c r="M35" s="32"/>
      <c r="N35" s="58">
        <f t="shared" si="0"/>
        <v>7480</v>
      </c>
      <c r="O35" s="27"/>
      <c r="P35" s="34"/>
      <c r="Q35" s="45"/>
    </row>
    <row r="36" s="1" customFormat="1" customHeight="1" spans="1:17">
      <c r="A36" s="27">
        <v>45523</v>
      </c>
      <c r="B36" s="27">
        <v>45521</v>
      </c>
      <c r="C36" s="77" t="s">
        <v>476</v>
      </c>
      <c r="D36" s="76" t="s">
        <v>477</v>
      </c>
      <c r="E36" s="27">
        <v>45525</v>
      </c>
      <c r="F36" s="74">
        <v>113</v>
      </c>
      <c r="G36" s="32"/>
      <c r="H36" s="32"/>
      <c r="I36" s="32"/>
      <c r="J36" s="90"/>
      <c r="K36" s="32"/>
      <c r="L36" s="32"/>
      <c r="M36" s="32">
        <v>450</v>
      </c>
      <c r="N36" s="58">
        <f t="shared" si="0"/>
        <v>450</v>
      </c>
      <c r="O36" s="27"/>
      <c r="P36" s="34"/>
      <c r="Q36" s="45"/>
    </row>
    <row r="37" s="1" customFormat="1" customHeight="1" spans="1:17">
      <c r="A37" s="27">
        <v>45524</v>
      </c>
      <c r="B37" s="27">
        <v>45524</v>
      </c>
      <c r="C37" s="77" t="s">
        <v>478</v>
      </c>
      <c r="D37" s="76" t="s">
        <v>479</v>
      </c>
      <c r="E37" s="27">
        <v>45524</v>
      </c>
      <c r="F37" s="74">
        <v>110</v>
      </c>
      <c r="G37" s="32"/>
      <c r="H37" s="32"/>
      <c r="I37" s="32"/>
      <c r="J37" s="90">
        <v>264</v>
      </c>
      <c r="K37" s="32"/>
      <c r="L37" s="32"/>
      <c r="M37" s="32"/>
      <c r="N37" s="58">
        <f t="shared" si="0"/>
        <v>264</v>
      </c>
      <c r="O37" s="27"/>
      <c r="P37" s="34"/>
      <c r="Q37" s="45"/>
    </row>
    <row r="38" s="1" customFormat="1" customHeight="1" spans="1:17">
      <c r="A38" s="27">
        <v>45526</v>
      </c>
      <c r="B38" s="27">
        <v>45528</v>
      </c>
      <c r="C38" s="77" t="s">
        <v>480</v>
      </c>
      <c r="D38" s="76" t="s">
        <v>481</v>
      </c>
      <c r="E38" s="27">
        <v>45528</v>
      </c>
      <c r="F38" s="74">
        <v>118</v>
      </c>
      <c r="G38" s="32">
        <v>800</v>
      </c>
      <c r="H38" s="32"/>
      <c r="I38" s="32"/>
      <c r="J38" s="90"/>
      <c r="K38" s="32"/>
      <c r="L38" s="32"/>
      <c r="M38" s="32"/>
      <c r="N38" s="58">
        <f t="shared" si="0"/>
        <v>800</v>
      </c>
      <c r="O38" s="27"/>
      <c r="P38" s="34"/>
      <c r="Q38" s="45"/>
    </row>
    <row r="39" s="1" customFormat="1" customHeight="1" spans="1:17">
      <c r="A39" s="27">
        <v>45526</v>
      </c>
      <c r="B39" s="27">
        <v>45528</v>
      </c>
      <c r="C39" s="77" t="s">
        <v>482</v>
      </c>
      <c r="D39" s="76" t="s">
        <v>481</v>
      </c>
      <c r="E39" s="27">
        <v>45528</v>
      </c>
      <c r="F39" s="74">
        <v>117</v>
      </c>
      <c r="G39" s="32"/>
      <c r="H39" s="32"/>
      <c r="I39" s="32"/>
      <c r="J39" s="90"/>
      <c r="K39" s="32"/>
      <c r="L39" s="32"/>
      <c r="M39" s="32">
        <v>450</v>
      </c>
      <c r="N39" s="58">
        <f t="shared" si="0"/>
        <v>450</v>
      </c>
      <c r="O39" s="27"/>
      <c r="P39" s="34"/>
      <c r="Q39" s="45"/>
    </row>
    <row r="40" s="1" customFormat="1" customHeight="1" spans="1:17">
      <c r="A40" s="27">
        <v>45526</v>
      </c>
      <c r="B40" s="27">
        <v>45526</v>
      </c>
      <c r="C40" s="77" t="s">
        <v>483</v>
      </c>
      <c r="D40" s="76" t="s">
        <v>479</v>
      </c>
      <c r="E40" s="27">
        <v>45526</v>
      </c>
      <c r="F40" s="74">
        <v>114</v>
      </c>
      <c r="G40" s="32"/>
      <c r="H40" s="32"/>
      <c r="I40" s="32"/>
      <c r="J40" s="90">
        <v>4000</v>
      </c>
      <c r="K40" s="32"/>
      <c r="L40" s="32"/>
      <c r="M40" s="32"/>
      <c r="N40" s="58">
        <f t="shared" si="0"/>
        <v>4000</v>
      </c>
      <c r="O40" s="27"/>
      <c r="P40" s="34"/>
      <c r="Q40" s="45"/>
    </row>
    <row r="41" s="1" customFormat="1" customHeight="1" spans="1:17">
      <c r="A41" s="27">
        <v>45526</v>
      </c>
      <c r="B41" s="27">
        <v>45528</v>
      </c>
      <c r="C41" s="77" t="s">
        <v>484</v>
      </c>
      <c r="D41" s="76" t="s">
        <v>485</v>
      </c>
      <c r="E41" s="27">
        <v>45531</v>
      </c>
      <c r="F41" s="74">
        <v>138723</v>
      </c>
      <c r="G41" s="32"/>
      <c r="H41" s="32"/>
      <c r="I41" s="32">
        <v>6975</v>
      </c>
      <c r="J41" s="90"/>
      <c r="K41" s="32"/>
      <c r="L41" s="32"/>
      <c r="M41" s="32"/>
      <c r="N41" s="58">
        <f t="shared" si="0"/>
        <v>6975</v>
      </c>
      <c r="O41" s="27"/>
      <c r="P41" s="34"/>
      <c r="Q41" s="45"/>
    </row>
    <row r="42" s="1" customFormat="1" customHeight="1" spans="1:17">
      <c r="A42" s="27">
        <v>45526</v>
      </c>
      <c r="B42" s="27">
        <v>45528</v>
      </c>
      <c r="C42" s="77" t="s">
        <v>484</v>
      </c>
      <c r="D42" s="76" t="s">
        <v>485</v>
      </c>
      <c r="E42" s="27">
        <v>45531</v>
      </c>
      <c r="F42" s="74">
        <v>138724</v>
      </c>
      <c r="G42" s="32"/>
      <c r="H42" s="32">
        <v>225</v>
      </c>
      <c r="I42" s="32"/>
      <c r="J42" s="90"/>
      <c r="K42" s="32"/>
      <c r="L42" s="32"/>
      <c r="M42" s="32"/>
      <c r="N42" s="58">
        <f t="shared" si="0"/>
        <v>225</v>
      </c>
      <c r="O42" s="27"/>
      <c r="P42" s="34"/>
      <c r="Q42" s="45"/>
    </row>
    <row r="43" s="1" customFormat="1" customHeight="1" spans="1:17">
      <c r="A43" s="27">
        <v>45526</v>
      </c>
      <c r="B43" s="27">
        <v>45526</v>
      </c>
      <c r="C43" s="77" t="s">
        <v>486</v>
      </c>
      <c r="D43" s="76" t="s">
        <v>487</v>
      </c>
      <c r="E43" s="27">
        <v>45526</v>
      </c>
      <c r="F43" s="74">
        <v>115</v>
      </c>
      <c r="G43" s="32"/>
      <c r="H43" s="32"/>
      <c r="I43" s="32"/>
      <c r="J43" s="90">
        <v>3520</v>
      </c>
      <c r="K43" s="32"/>
      <c r="L43" s="32"/>
      <c r="M43" s="32"/>
      <c r="N43" s="58">
        <f t="shared" si="0"/>
        <v>3520</v>
      </c>
      <c r="O43" s="27"/>
      <c r="P43" s="34"/>
      <c r="Q43" s="45"/>
    </row>
    <row r="44" s="1" customFormat="1" customHeight="1" spans="1:17">
      <c r="A44" s="27">
        <v>45526</v>
      </c>
      <c r="B44" s="27">
        <v>45526</v>
      </c>
      <c r="C44" s="18" t="s">
        <v>488</v>
      </c>
      <c r="D44" s="19" t="s">
        <v>446</v>
      </c>
      <c r="E44" s="27">
        <v>45526</v>
      </c>
      <c r="F44" s="74">
        <v>116</v>
      </c>
      <c r="G44" s="32"/>
      <c r="H44" s="32"/>
      <c r="I44" s="32"/>
      <c r="J44" s="32">
        <v>8902.14</v>
      </c>
      <c r="K44" s="32"/>
      <c r="L44" s="32"/>
      <c r="M44" s="32"/>
      <c r="N44" s="58">
        <f t="shared" si="0"/>
        <v>8902.14</v>
      </c>
      <c r="O44" s="27"/>
      <c r="P44" s="34"/>
      <c r="Q44" s="45"/>
    </row>
    <row r="45" s="1" customFormat="1" customHeight="1" spans="1:17">
      <c r="A45" s="27">
        <v>45528</v>
      </c>
      <c r="B45" s="27">
        <v>45531</v>
      </c>
      <c r="C45" s="18" t="s">
        <v>489</v>
      </c>
      <c r="D45" s="19" t="s">
        <v>490</v>
      </c>
      <c r="E45" s="27">
        <v>45531</v>
      </c>
      <c r="F45" s="74">
        <v>120</v>
      </c>
      <c r="G45" s="32"/>
      <c r="H45" s="32"/>
      <c r="I45" s="32"/>
      <c r="J45" s="32"/>
      <c r="K45" s="32"/>
      <c r="L45" s="32">
        <v>1500</v>
      </c>
      <c r="M45" s="32">
        <v>1800</v>
      </c>
      <c r="N45" s="58">
        <f t="shared" si="0"/>
        <v>3300</v>
      </c>
      <c r="O45" s="27"/>
      <c r="P45" s="34"/>
      <c r="Q45" s="45"/>
    </row>
    <row r="46" s="1" customFormat="1" customHeight="1" spans="1:17">
      <c r="A46" s="27">
        <v>45531</v>
      </c>
      <c r="B46" s="27">
        <v>45531</v>
      </c>
      <c r="C46" s="18" t="s">
        <v>491</v>
      </c>
      <c r="D46" s="19" t="s">
        <v>481</v>
      </c>
      <c r="E46" s="27">
        <v>45531</v>
      </c>
      <c r="F46" s="74">
        <v>121</v>
      </c>
      <c r="G46" s="32"/>
      <c r="H46" s="32"/>
      <c r="I46" s="32"/>
      <c r="J46" s="32"/>
      <c r="K46" s="32"/>
      <c r="L46" s="32">
        <v>165</v>
      </c>
      <c r="M46" s="32">
        <v>450</v>
      </c>
      <c r="N46" s="58">
        <f t="shared" si="0"/>
        <v>615</v>
      </c>
      <c r="O46" s="27"/>
      <c r="P46" s="34"/>
      <c r="Q46" s="45"/>
    </row>
    <row r="47" s="1" customFormat="1" customHeight="1" spans="1:17">
      <c r="A47" s="27">
        <v>45531</v>
      </c>
      <c r="B47" s="27">
        <v>45533</v>
      </c>
      <c r="C47" s="18" t="s">
        <v>492</v>
      </c>
      <c r="D47" s="19" t="s">
        <v>493</v>
      </c>
      <c r="E47" s="27">
        <v>45533</v>
      </c>
      <c r="F47" s="74">
        <v>122</v>
      </c>
      <c r="G47" s="32"/>
      <c r="H47" s="32"/>
      <c r="I47" s="32"/>
      <c r="J47" s="32"/>
      <c r="K47" s="32"/>
      <c r="L47" s="32"/>
      <c r="M47" s="32">
        <v>450</v>
      </c>
      <c r="N47" s="58">
        <f t="shared" si="0"/>
        <v>450</v>
      </c>
      <c r="O47" s="27"/>
      <c r="P47" s="34"/>
      <c r="Q47" s="45"/>
    </row>
    <row r="48" s="1" customFormat="1" customHeight="1" spans="1:17">
      <c r="A48" s="27">
        <v>45531</v>
      </c>
      <c r="B48" s="27">
        <v>45531</v>
      </c>
      <c r="C48" s="18" t="s">
        <v>494</v>
      </c>
      <c r="D48" s="19" t="s">
        <v>495</v>
      </c>
      <c r="E48" s="27">
        <v>45531</v>
      </c>
      <c r="F48" s="74">
        <v>119</v>
      </c>
      <c r="G48" s="32"/>
      <c r="H48" s="32"/>
      <c r="I48" s="32"/>
      <c r="J48" s="32">
        <v>880</v>
      </c>
      <c r="K48" s="32"/>
      <c r="L48" s="32"/>
      <c r="M48" s="32"/>
      <c r="N48" s="58">
        <f t="shared" si="0"/>
        <v>880</v>
      </c>
      <c r="O48" s="27"/>
      <c r="P48" s="34"/>
      <c r="Q48" s="45"/>
    </row>
    <row r="49" s="1" customFormat="1" customHeight="1" spans="1:17">
      <c r="A49" s="27">
        <v>45531</v>
      </c>
      <c r="B49" s="27">
        <v>45531</v>
      </c>
      <c r="C49" s="18" t="s">
        <v>496</v>
      </c>
      <c r="D49" s="19" t="s">
        <v>481</v>
      </c>
      <c r="E49" s="27">
        <v>45531</v>
      </c>
      <c r="F49" s="74">
        <v>121</v>
      </c>
      <c r="G49" s="32">
        <v>800</v>
      </c>
      <c r="H49" s="32"/>
      <c r="I49" s="32"/>
      <c r="J49" s="32"/>
      <c r="K49" s="32"/>
      <c r="L49" s="32"/>
      <c r="M49" s="32"/>
      <c r="N49" s="58">
        <f t="shared" si="0"/>
        <v>800</v>
      </c>
      <c r="O49" s="27"/>
      <c r="P49" s="34"/>
      <c r="Q49" s="45"/>
    </row>
    <row r="50" s="1" customFormat="1" customHeight="1" spans="1:17">
      <c r="A50" s="27">
        <v>45532</v>
      </c>
      <c r="B50" s="27">
        <v>45534</v>
      </c>
      <c r="C50" s="18" t="s">
        <v>497</v>
      </c>
      <c r="D50" s="19" t="s">
        <v>477</v>
      </c>
      <c r="E50" s="27">
        <v>45534</v>
      </c>
      <c r="F50" s="74">
        <v>124</v>
      </c>
      <c r="G50" s="32"/>
      <c r="H50" s="32"/>
      <c r="I50" s="32"/>
      <c r="J50" s="32"/>
      <c r="K50" s="32"/>
      <c r="L50" s="32"/>
      <c r="M50" s="32">
        <v>1735</v>
      </c>
      <c r="N50" s="58">
        <f t="shared" si="0"/>
        <v>1735</v>
      </c>
      <c r="O50" s="27"/>
      <c r="P50" s="34"/>
      <c r="Q50" s="45"/>
    </row>
    <row r="51" s="1" customFormat="1" customHeight="1" spans="1:17">
      <c r="A51" s="27">
        <v>45534</v>
      </c>
      <c r="B51" s="27">
        <v>45534</v>
      </c>
      <c r="C51" s="18" t="s">
        <v>498</v>
      </c>
      <c r="D51" s="19" t="s">
        <v>487</v>
      </c>
      <c r="E51" s="27">
        <v>45534</v>
      </c>
      <c r="F51" s="74">
        <v>123</v>
      </c>
      <c r="G51" s="32"/>
      <c r="H51" s="32"/>
      <c r="I51" s="32"/>
      <c r="J51" s="32">
        <v>880</v>
      </c>
      <c r="K51" s="32"/>
      <c r="L51" s="32"/>
      <c r="M51" s="32"/>
      <c r="N51" s="58">
        <f t="shared" si="0"/>
        <v>880</v>
      </c>
      <c r="O51" s="27"/>
      <c r="P51" s="34"/>
      <c r="Q51" s="45"/>
    </row>
    <row r="52" s="1" customFormat="1" customHeight="1" spans="1:17">
      <c r="A52" s="27">
        <v>45535</v>
      </c>
      <c r="B52" s="27">
        <v>45535</v>
      </c>
      <c r="C52" s="18" t="s">
        <v>499</v>
      </c>
      <c r="D52" s="19" t="s">
        <v>500</v>
      </c>
      <c r="E52" s="28">
        <v>45535</v>
      </c>
      <c r="F52" s="74">
        <v>125</v>
      </c>
      <c r="G52" s="32"/>
      <c r="H52" s="32"/>
      <c r="I52" s="32"/>
      <c r="J52" s="32">
        <v>2320</v>
      </c>
      <c r="K52" s="32"/>
      <c r="L52" s="32"/>
      <c r="M52" s="32"/>
      <c r="N52" s="58">
        <f t="shared" si="0"/>
        <v>2320</v>
      </c>
      <c r="O52" s="54"/>
      <c r="P52" s="34"/>
      <c r="Q52" s="45"/>
    </row>
    <row r="53" s="1" customFormat="1" customHeight="1" spans="1:17">
      <c r="A53" s="33" t="s">
        <v>46</v>
      </c>
      <c r="B53" s="78"/>
      <c r="C53" s="79"/>
      <c r="D53" s="80"/>
      <c r="E53" s="78"/>
      <c r="F53" s="81" t="s">
        <v>47</v>
      </c>
      <c r="G53" s="82">
        <f>SUM(G8:G52)</f>
        <v>6400</v>
      </c>
      <c r="H53" s="82">
        <f t="shared" ref="H53:N53" si="1">SUM(H8:H52)</f>
        <v>3575</v>
      </c>
      <c r="I53" s="82">
        <f t="shared" si="1"/>
        <v>14475</v>
      </c>
      <c r="J53" s="82">
        <f t="shared" si="1"/>
        <v>59017.86</v>
      </c>
      <c r="K53" s="82">
        <f t="shared" si="1"/>
        <v>27591.43</v>
      </c>
      <c r="L53" s="82">
        <f t="shared" si="1"/>
        <v>13030</v>
      </c>
      <c r="M53" s="82">
        <f t="shared" si="1"/>
        <v>19220</v>
      </c>
      <c r="N53" s="82">
        <f t="shared" si="1"/>
        <v>143309.29</v>
      </c>
      <c r="O53" s="91"/>
      <c r="P53" s="34"/>
      <c r="Q53" s="45"/>
    </row>
    <row r="54" s="1" customFormat="1" customHeight="1" spans="1:17">
      <c r="A54" s="83"/>
      <c r="B54" s="83"/>
      <c r="C54" s="84"/>
      <c r="D54" s="85"/>
      <c r="E54" s="83"/>
      <c r="F54" s="86"/>
      <c r="G54" s="87"/>
      <c r="H54" s="87"/>
      <c r="I54" s="87"/>
      <c r="J54" s="87"/>
      <c r="K54" s="87"/>
      <c r="L54" s="87"/>
      <c r="M54" s="87"/>
      <c r="N54" s="87"/>
      <c r="O54" s="7"/>
      <c r="P54" s="41"/>
      <c r="Q54" s="45"/>
    </row>
    <row r="55" s="1" customFormat="1" customHeight="1" spans="1:17">
      <c r="A55" s="7" t="s">
        <v>0</v>
      </c>
      <c r="B55" s="7"/>
      <c r="C55" s="7"/>
      <c r="D55" s="7"/>
      <c r="E55" s="36"/>
      <c r="F55" s="7"/>
      <c r="G55" s="7"/>
      <c r="H55" s="7"/>
      <c r="I55" s="7"/>
      <c r="J55" s="7"/>
      <c r="K55" s="7"/>
      <c r="L55" s="7"/>
      <c r="M55" s="7"/>
      <c r="N55" s="7"/>
      <c r="O55" s="7"/>
      <c r="P55" s="41"/>
      <c r="Q55" s="45"/>
    </row>
    <row r="56" s="1" customFormat="1" customHeight="1" spans="1:17">
      <c r="A56" s="7" t="s">
        <v>422</v>
      </c>
      <c r="B56" s="7"/>
      <c r="C56" s="7"/>
      <c r="D56" s="7"/>
      <c r="E56" s="36"/>
      <c r="F56" s="7"/>
      <c r="G56" s="7"/>
      <c r="H56" s="7"/>
      <c r="I56" s="7"/>
      <c r="J56" s="7"/>
      <c r="K56" s="7"/>
      <c r="L56" s="7"/>
      <c r="M56" s="7"/>
      <c r="N56" s="7"/>
      <c r="O56" s="7"/>
      <c r="P56" s="41"/>
      <c r="Q56" s="45"/>
    </row>
    <row r="57" s="1" customFormat="1" customHeight="1" spans="1:17">
      <c r="A57" s="7" t="s">
        <v>2</v>
      </c>
      <c r="B57" s="7"/>
      <c r="C57" s="7"/>
      <c r="D57" s="7"/>
      <c r="E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41"/>
      <c r="Q57" s="45"/>
    </row>
    <row r="58" s="1" customFormat="1" customHeight="1" spans="1:17">
      <c r="A58" s="7"/>
      <c r="B58" s="7"/>
      <c r="C58" s="7"/>
      <c r="D58" s="7"/>
      <c r="E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41"/>
      <c r="Q58" s="45"/>
    </row>
    <row r="59" s="1" customFormat="1" customHeight="1" spans="1:17">
      <c r="A59" s="6" t="s">
        <v>48</v>
      </c>
      <c r="B59" s="6"/>
      <c r="C59" s="7"/>
      <c r="D59" s="7"/>
      <c r="E59" s="36"/>
      <c r="F59" s="7"/>
      <c r="G59" s="7"/>
      <c r="H59" s="7"/>
      <c r="I59" s="7"/>
      <c r="J59" s="7"/>
      <c r="K59" s="7"/>
      <c r="L59" s="7"/>
      <c r="M59" s="7"/>
      <c r="N59" s="7"/>
      <c r="O59" s="7"/>
      <c r="P59" s="41"/>
      <c r="Q59" s="45"/>
    </row>
    <row r="60" s="1" customFormat="1" customHeight="1" spans="1:17">
      <c r="A60" s="10" t="s">
        <v>4</v>
      </c>
      <c r="B60" s="10" t="s">
        <v>5</v>
      </c>
      <c r="C60" s="11" t="s">
        <v>6</v>
      </c>
      <c r="D60" s="11" t="s">
        <v>7</v>
      </c>
      <c r="E60" s="11" t="s">
        <v>8</v>
      </c>
      <c r="F60" s="11" t="s">
        <v>49</v>
      </c>
      <c r="G60" s="11" t="s">
        <v>10</v>
      </c>
      <c r="H60" s="13" t="s">
        <v>11</v>
      </c>
      <c r="I60" s="13"/>
      <c r="J60" s="11" t="s">
        <v>12</v>
      </c>
      <c r="K60" s="11" t="s">
        <v>13</v>
      </c>
      <c r="L60" s="42" t="s">
        <v>14</v>
      </c>
      <c r="M60" s="42"/>
      <c r="N60" s="11" t="s">
        <v>15</v>
      </c>
      <c r="O60" s="11" t="s">
        <v>16</v>
      </c>
      <c r="P60" s="11" t="s">
        <v>50</v>
      </c>
      <c r="Q60" s="11" t="s">
        <v>51</v>
      </c>
    </row>
    <row r="61" s="1" customFormat="1" customHeight="1" spans="1:17">
      <c r="A61" s="10"/>
      <c r="B61" s="10"/>
      <c r="C61" s="14"/>
      <c r="D61" s="14"/>
      <c r="E61" s="37" t="s">
        <v>18</v>
      </c>
      <c r="F61" s="37"/>
      <c r="G61" s="14"/>
      <c r="H61" s="16" t="s">
        <v>19</v>
      </c>
      <c r="I61" s="16" t="s">
        <v>20</v>
      </c>
      <c r="J61" s="14"/>
      <c r="K61" s="14"/>
      <c r="L61" s="16" t="s">
        <v>19</v>
      </c>
      <c r="M61" s="16" t="s">
        <v>20</v>
      </c>
      <c r="N61" s="14"/>
      <c r="O61" s="14"/>
      <c r="P61" s="14"/>
      <c r="Q61" s="14"/>
    </row>
    <row r="62" s="1" customFormat="1" customHeight="1" spans="1:17">
      <c r="A62" s="17">
        <v>45465</v>
      </c>
      <c r="B62" s="17">
        <v>45465</v>
      </c>
      <c r="C62" s="18" t="s">
        <v>501</v>
      </c>
      <c r="D62" s="29" t="s">
        <v>475</v>
      </c>
      <c r="E62" s="38">
        <v>45509</v>
      </c>
      <c r="F62" s="67">
        <v>46671</v>
      </c>
      <c r="G62" s="22"/>
      <c r="H62" s="22"/>
      <c r="I62" s="22"/>
      <c r="J62" s="22">
        <v>2376</v>
      </c>
      <c r="K62" s="22"/>
      <c r="L62" s="22"/>
      <c r="M62" s="22"/>
      <c r="N62" s="22">
        <f>G62+H62+I62+J62+K62+L62+M62</f>
        <v>2376</v>
      </c>
      <c r="O62" s="43"/>
      <c r="P62" s="34" t="s">
        <v>338</v>
      </c>
      <c r="Q62" s="17"/>
    </row>
    <row r="63" s="1" customFormat="1" customHeight="1" spans="1:17">
      <c r="A63" s="17">
        <v>45509</v>
      </c>
      <c r="B63" s="17">
        <v>45509</v>
      </c>
      <c r="C63" s="18" t="s">
        <v>502</v>
      </c>
      <c r="D63" s="29" t="s">
        <v>503</v>
      </c>
      <c r="E63" s="38">
        <v>45511</v>
      </c>
      <c r="F63" s="67">
        <v>46674</v>
      </c>
      <c r="G63" s="22"/>
      <c r="H63" s="22"/>
      <c r="I63" s="22"/>
      <c r="J63" s="22">
        <v>6600</v>
      </c>
      <c r="K63" s="22"/>
      <c r="L63" s="22"/>
      <c r="M63" s="22"/>
      <c r="N63" s="22">
        <f>G63+H63+I63+J63+K63+L63+M63</f>
        <v>6600</v>
      </c>
      <c r="O63" s="43"/>
      <c r="P63" s="34"/>
      <c r="Q63" s="17"/>
    </row>
    <row r="64" s="1" customFormat="1" customHeight="1" spans="1:17">
      <c r="A64" s="17">
        <v>45509</v>
      </c>
      <c r="B64" s="17">
        <v>45509</v>
      </c>
      <c r="C64" s="18" t="s">
        <v>504</v>
      </c>
      <c r="D64" s="29" t="s">
        <v>475</v>
      </c>
      <c r="E64" s="38">
        <v>45509</v>
      </c>
      <c r="F64" s="67">
        <v>46672</v>
      </c>
      <c r="G64" s="22"/>
      <c r="H64" s="22"/>
      <c r="I64" s="22"/>
      <c r="J64" s="22">
        <v>25352</v>
      </c>
      <c r="K64" s="22"/>
      <c r="L64" s="22"/>
      <c r="M64" s="22"/>
      <c r="N64" s="22">
        <f>G64+H64+I64+J64+K64+L64+M64</f>
        <v>25352</v>
      </c>
      <c r="O64" s="43"/>
      <c r="P64" s="34"/>
      <c r="Q64" s="17"/>
    </row>
    <row r="65" s="1" customFormat="1" customHeight="1" spans="1:17">
      <c r="A65" s="17">
        <v>45509</v>
      </c>
      <c r="B65" s="17">
        <v>45509</v>
      </c>
      <c r="C65" s="18" t="s">
        <v>505</v>
      </c>
      <c r="D65" s="29" t="s">
        <v>475</v>
      </c>
      <c r="E65" s="38">
        <v>45509</v>
      </c>
      <c r="F65" s="67">
        <v>46672</v>
      </c>
      <c r="G65" s="22"/>
      <c r="H65" s="22"/>
      <c r="I65" s="22"/>
      <c r="J65" s="22"/>
      <c r="K65" s="22">
        <v>48175</v>
      </c>
      <c r="L65" s="22"/>
      <c r="M65" s="22"/>
      <c r="N65" s="22">
        <f>G65+H65+I65+J65+K65+L65+M65</f>
        <v>48175</v>
      </c>
      <c r="O65" s="43"/>
      <c r="P65" s="34"/>
      <c r="Q65" s="17"/>
    </row>
    <row r="66" s="1" customFormat="1" customHeight="1" spans="1:17">
      <c r="A66" s="17">
        <v>45533</v>
      </c>
      <c r="B66" s="17">
        <v>45533</v>
      </c>
      <c r="C66" s="18" t="s">
        <v>506</v>
      </c>
      <c r="D66" s="29" t="s">
        <v>463</v>
      </c>
      <c r="E66" s="38">
        <v>45533</v>
      </c>
      <c r="F66" s="67">
        <v>46678</v>
      </c>
      <c r="G66" s="22"/>
      <c r="H66" s="22"/>
      <c r="I66" s="22"/>
      <c r="J66" s="22">
        <v>2200</v>
      </c>
      <c r="K66" s="22"/>
      <c r="L66" s="22"/>
      <c r="M66" s="22"/>
      <c r="N66" s="22">
        <f>G66+H66+I66+J66+K66+L66+M66</f>
        <v>2200</v>
      </c>
      <c r="O66" s="43"/>
      <c r="P66" s="34"/>
      <c r="Q66" s="17"/>
    </row>
    <row r="67" s="1" customFormat="1" customHeight="1" spans="1:17">
      <c r="A67" s="33" t="s">
        <v>15</v>
      </c>
      <c r="B67" s="19"/>
      <c r="C67" s="34"/>
      <c r="D67" s="29"/>
      <c r="E67" s="38"/>
      <c r="F67" s="51"/>
      <c r="G67" s="35">
        <f>SUM(G62:G66)</f>
        <v>0</v>
      </c>
      <c r="H67" s="35">
        <f t="shared" ref="H67:N67" si="2">SUM(H62:H66)</f>
        <v>0</v>
      </c>
      <c r="I67" s="35">
        <f t="shared" si="2"/>
        <v>0</v>
      </c>
      <c r="J67" s="35">
        <f t="shared" si="2"/>
        <v>36528</v>
      </c>
      <c r="K67" s="35">
        <f t="shared" si="2"/>
        <v>48175</v>
      </c>
      <c r="L67" s="35">
        <f t="shared" si="2"/>
        <v>0</v>
      </c>
      <c r="M67" s="35">
        <f t="shared" si="2"/>
        <v>0</v>
      </c>
      <c r="N67" s="35">
        <f t="shared" si="2"/>
        <v>84703</v>
      </c>
      <c r="O67" s="43"/>
      <c r="P67" s="34"/>
      <c r="Q67" s="17"/>
    </row>
    <row r="68" s="1" customFormat="1" customHeight="1" spans="1:17">
      <c r="A68" s="85" t="s">
        <v>69</v>
      </c>
      <c r="B68" s="33"/>
      <c r="C68" s="92"/>
      <c r="D68" s="33"/>
      <c r="E68" s="38"/>
      <c r="F68" s="51"/>
      <c r="G68" s="93">
        <f t="shared" ref="G68:N68" si="3">G53+G67</f>
        <v>6400</v>
      </c>
      <c r="H68" s="93">
        <f t="shared" si="3"/>
        <v>3575</v>
      </c>
      <c r="I68" s="93">
        <f t="shared" si="3"/>
        <v>14475</v>
      </c>
      <c r="J68" s="93">
        <f t="shared" si="3"/>
        <v>95545.86</v>
      </c>
      <c r="K68" s="93">
        <f t="shared" si="3"/>
        <v>75766.43</v>
      </c>
      <c r="L68" s="93">
        <f t="shared" si="3"/>
        <v>13030</v>
      </c>
      <c r="M68" s="93">
        <f t="shared" si="3"/>
        <v>19220</v>
      </c>
      <c r="N68" s="93">
        <f t="shared" si="3"/>
        <v>228012.29</v>
      </c>
      <c r="O68" s="43"/>
      <c r="P68" s="34"/>
      <c r="Q68" s="17"/>
    </row>
    <row r="69" s="1" customFormat="1" customHeight="1" spans="1:17">
      <c r="A69" s="85"/>
      <c r="B69" s="94"/>
      <c r="C69" s="95"/>
      <c r="D69" s="94"/>
      <c r="E69" s="96"/>
      <c r="F69" s="94"/>
      <c r="G69" s="97"/>
      <c r="H69" s="97"/>
      <c r="I69" s="97"/>
      <c r="J69" s="97"/>
      <c r="K69" s="97"/>
      <c r="L69" s="97"/>
      <c r="M69" s="97"/>
      <c r="N69" s="97"/>
      <c r="O69" s="117"/>
      <c r="P69" s="41"/>
      <c r="Q69" s="122"/>
    </row>
    <row r="70" s="1" customFormat="1" customHeight="1" spans="1:17">
      <c r="A70" s="98"/>
      <c r="B70" s="98"/>
      <c r="C70" s="99"/>
      <c r="D70" s="100"/>
      <c r="E70" s="100"/>
      <c r="F70" s="99"/>
      <c r="G70" s="101"/>
      <c r="H70" s="101"/>
      <c r="I70" s="45"/>
      <c r="J70" s="45"/>
      <c r="K70" s="45"/>
      <c r="L70" s="45"/>
      <c r="M70" s="45"/>
      <c r="N70" s="45"/>
      <c r="O70" s="45"/>
      <c r="P70" s="41"/>
      <c r="Q70" s="45"/>
    </row>
    <row r="71" s="1" customFormat="1" customHeight="1" spans="1:17">
      <c r="A71" s="98"/>
      <c r="B71" s="98"/>
      <c r="C71" s="99"/>
      <c r="D71" s="100"/>
      <c r="E71" s="100"/>
      <c r="F71" s="99"/>
      <c r="G71" s="101"/>
      <c r="H71" s="101"/>
      <c r="I71" s="45"/>
      <c r="J71" s="45"/>
      <c r="K71" s="45"/>
      <c r="L71" s="45"/>
      <c r="M71" s="45"/>
      <c r="N71" s="45"/>
      <c r="O71" s="45"/>
      <c r="P71" s="41"/>
      <c r="Q71" s="45"/>
    </row>
    <row r="72" s="1" customFormat="1" customHeight="1" spans="1:17">
      <c r="A72" s="45"/>
      <c r="B72" s="45"/>
      <c r="C72" s="45"/>
      <c r="D72" s="45"/>
      <c r="E72" s="102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1"/>
      <c r="Q72" s="45"/>
    </row>
    <row r="73" s="1" customFormat="1" customHeight="1" spans="1:17">
      <c r="A73" s="7" t="s">
        <v>0</v>
      </c>
      <c r="B73" s="7"/>
      <c r="C73" s="7"/>
      <c r="D73" s="7" t="s">
        <v>507</v>
      </c>
      <c r="E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41"/>
      <c r="Q73" s="45"/>
    </row>
    <row r="74" s="1" customFormat="1" customHeight="1" spans="1:17">
      <c r="A74" s="7" t="s">
        <v>422</v>
      </c>
      <c r="B74" s="7"/>
      <c r="C74" s="7"/>
      <c r="D74" s="7"/>
      <c r="E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41"/>
      <c r="Q74" s="45"/>
    </row>
    <row r="75" s="1" customFormat="1" customHeight="1" spans="1:17">
      <c r="A75" s="7" t="s">
        <v>2</v>
      </c>
      <c r="B75" s="7"/>
      <c r="C75" s="7"/>
      <c r="D75" s="7"/>
      <c r="E75" s="36"/>
      <c r="F75" s="7"/>
      <c r="G75" s="7"/>
      <c r="H75" s="7"/>
      <c r="I75" s="7"/>
      <c r="J75" s="7"/>
      <c r="K75" s="7"/>
      <c r="L75" s="7"/>
      <c r="M75" s="7"/>
      <c r="N75" s="7"/>
      <c r="O75" s="7"/>
      <c r="P75" s="41"/>
      <c r="Q75" s="45"/>
    </row>
    <row r="76" s="1" customFormat="1" customHeight="1" spans="1:17">
      <c r="A76" s="7"/>
      <c r="B76" s="7"/>
      <c r="C76" s="7"/>
      <c r="D76" s="7"/>
      <c r="E76" s="36"/>
      <c r="F76" s="7"/>
      <c r="G76" s="7"/>
      <c r="H76" s="7"/>
      <c r="I76" s="7"/>
      <c r="J76" s="7"/>
      <c r="K76" s="7"/>
      <c r="L76" s="7"/>
      <c r="M76" s="7"/>
      <c r="N76" s="7"/>
      <c r="O76" s="7"/>
      <c r="P76" s="41"/>
      <c r="Q76" s="45"/>
    </row>
    <row r="77" s="1" customFormat="1" customHeight="1" spans="1:17">
      <c r="A77" s="103" t="s">
        <v>70</v>
      </c>
      <c r="B77" s="103"/>
      <c r="C77" s="7"/>
      <c r="D77" s="7"/>
      <c r="E77" s="36"/>
      <c r="F77" s="7"/>
      <c r="G77" s="7"/>
      <c r="H77" s="7"/>
      <c r="I77" s="7"/>
      <c r="J77" s="7"/>
      <c r="K77" s="7"/>
      <c r="L77" s="7"/>
      <c r="M77" s="7"/>
      <c r="N77" s="7"/>
      <c r="O77" s="7"/>
      <c r="P77" s="41"/>
      <c r="Q77" s="45"/>
    </row>
    <row r="78" s="1" customFormat="1" customHeight="1" spans="1:17">
      <c r="A78" s="10" t="s">
        <v>4</v>
      </c>
      <c r="B78" s="10" t="s">
        <v>5</v>
      </c>
      <c r="C78" s="11" t="s">
        <v>6</v>
      </c>
      <c r="D78" s="69" t="s">
        <v>7</v>
      </c>
      <c r="E78" s="11" t="s">
        <v>8</v>
      </c>
      <c r="F78" s="70" t="s">
        <v>9</v>
      </c>
      <c r="G78" s="11" t="s">
        <v>10</v>
      </c>
      <c r="H78" s="13" t="s">
        <v>11</v>
      </c>
      <c r="I78" s="13"/>
      <c r="J78" s="10" t="s">
        <v>12</v>
      </c>
      <c r="K78" s="11" t="s">
        <v>13</v>
      </c>
      <c r="L78" s="13" t="s">
        <v>14</v>
      </c>
      <c r="M78" s="13"/>
      <c r="N78" s="10" t="s">
        <v>15</v>
      </c>
      <c r="O78" s="11" t="s">
        <v>16</v>
      </c>
      <c r="P78" s="11" t="s">
        <v>71</v>
      </c>
      <c r="Q78" s="45"/>
    </row>
    <row r="79" s="1" customFormat="1" customHeight="1" spans="1:17">
      <c r="A79" s="10"/>
      <c r="B79" s="10"/>
      <c r="C79" s="37"/>
      <c r="D79" s="104"/>
      <c r="E79" s="72" t="s">
        <v>18</v>
      </c>
      <c r="F79" s="105"/>
      <c r="G79" s="37"/>
      <c r="H79" s="47" t="s">
        <v>19</v>
      </c>
      <c r="I79" s="47" t="s">
        <v>20</v>
      </c>
      <c r="J79" s="10"/>
      <c r="K79" s="37"/>
      <c r="L79" s="47" t="s">
        <v>19</v>
      </c>
      <c r="M79" s="47" t="s">
        <v>20</v>
      </c>
      <c r="N79" s="10"/>
      <c r="O79" s="37"/>
      <c r="P79" s="37"/>
      <c r="Q79" s="45"/>
    </row>
    <row r="80" s="1" customFormat="1" customHeight="1" spans="1:17">
      <c r="A80" s="17">
        <v>45412</v>
      </c>
      <c r="B80" s="17">
        <v>45412</v>
      </c>
      <c r="C80" s="18" t="s">
        <v>508</v>
      </c>
      <c r="D80" s="29" t="s">
        <v>503</v>
      </c>
      <c r="E80" s="38">
        <v>45506</v>
      </c>
      <c r="F80" s="39">
        <v>29</v>
      </c>
      <c r="G80" s="22"/>
      <c r="H80" s="22"/>
      <c r="I80" s="22"/>
      <c r="J80" s="22"/>
      <c r="K80" s="22">
        <v>16520</v>
      </c>
      <c r="L80" s="22"/>
      <c r="M80" s="22"/>
      <c r="N80" s="22">
        <f>G80+H80+I80+J80+K80+L80+M80</f>
        <v>16520</v>
      </c>
      <c r="O80" s="118"/>
      <c r="P80" s="34"/>
      <c r="Q80" s="123"/>
    </row>
    <row r="81" s="1" customFormat="1" customHeight="1" spans="1:17">
      <c r="A81" s="28">
        <v>45434</v>
      </c>
      <c r="B81" s="28">
        <v>45434</v>
      </c>
      <c r="C81" s="18" t="s">
        <v>509</v>
      </c>
      <c r="D81" s="29" t="s">
        <v>503</v>
      </c>
      <c r="E81" s="28">
        <v>45513</v>
      </c>
      <c r="F81" s="74">
        <v>42</v>
      </c>
      <c r="G81" s="31"/>
      <c r="H81" s="31"/>
      <c r="I81" s="31"/>
      <c r="J81" s="31">
        <v>9416</v>
      </c>
      <c r="K81" s="31"/>
      <c r="L81" s="31"/>
      <c r="M81" s="31"/>
      <c r="N81" s="22">
        <f>G81+H81+I81+J81+K81+L81+M81</f>
        <v>9416</v>
      </c>
      <c r="O81" s="27"/>
      <c r="P81" s="34"/>
      <c r="Q81" s="45"/>
    </row>
    <row r="82" s="1" customFormat="1" customHeight="1" spans="1:17">
      <c r="A82" s="27">
        <v>45458</v>
      </c>
      <c r="B82" s="27">
        <v>45458</v>
      </c>
      <c r="C82" s="55" t="s">
        <v>510</v>
      </c>
      <c r="D82" s="56" t="s">
        <v>503</v>
      </c>
      <c r="E82" s="27">
        <v>45513</v>
      </c>
      <c r="F82" s="106">
        <v>43</v>
      </c>
      <c r="G82" s="107"/>
      <c r="H82" s="107"/>
      <c r="I82" s="107"/>
      <c r="J82" s="107">
        <v>9240</v>
      </c>
      <c r="K82" s="107"/>
      <c r="L82" s="107"/>
      <c r="M82" s="107"/>
      <c r="N82" s="58">
        <f>G82+H82+I82+J82+K82+L82+M82</f>
        <v>9240</v>
      </c>
      <c r="O82" s="27"/>
      <c r="P82" s="34"/>
      <c r="Q82" s="45"/>
    </row>
    <row r="83" s="1" customFormat="1" customHeight="1" spans="1:17">
      <c r="A83" s="108">
        <v>45496</v>
      </c>
      <c r="B83" s="108">
        <v>45496</v>
      </c>
      <c r="C83" s="109" t="s">
        <v>511</v>
      </c>
      <c r="D83" s="110" t="s">
        <v>463</v>
      </c>
      <c r="E83" s="27">
        <v>45531</v>
      </c>
      <c r="F83" s="39">
        <v>138708</v>
      </c>
      <c r="G83" s="66"/>
      <c r="H83" s="34"/>
      <c r="I83" s="34"/>
      <c r="J83" s="26">
        <v>4400</v>
      </c>
      <c r="K83" s="119"/>
      <c r="L83" s="26"/>
      <c r="M83" s="26"/>
      <c r="N83" s="58">
        <f>G83+H83+I83+J83+K83+L83+M83</f>
        <v>4400</v>
      </c>
      <c r="O83" s="43"/>
      <c r="P83" s="34"/>
      <c r="Q83" s="123"/>
    </row>
    <row r="84" s="1" customFormat="1" customHeight="1" spans="1:17">
      <c r="A84" s="111" t="s">
        <v>92</v>
      </c>
      <c r="B84" s="112"/>
      <c r="C84" s="113"/>
      <c r="D84" s="113"/>
      <c r="E84" s="114"/>
      <c r="F84" s="115"/>
      <c r="G84" s="116">
        <f>SUM(G80:G83)</f>
        <v>0</v>
      </c>
      <c r="H84" s="116">
        <f t="shared" ref="H84:N84" si="4">SUM(H80:H83)</f>
        <v>0</v>
      </c>
      <c r="I84" s="116">
        <f t="shared" si="4"/>
        <v>0</v>
      </c>
      <c r="J84" s="116">
        <f t="shared" si="4"/>
        <v>23056</v>
      </c>
      <c r="K84" s="116">
        <f t="shared" si="4"/>
        <v>16520</v>
      </c>
      <c r="L84" s="116">
        <f t="shared" si="4"/>
        <v>0</v>
      </c>
      <c r="M84" s="116">
        <f t="shared" si="4"/>
        <v>0</v>
      </c>
      <c r="N84" s="116">
        <f t="shared" si="4"/>
        <v>39576</v>
      </c>
      <c r="O84" s="120"/>
      <c r="P84" s="121"/>
      <c r="Q84" s="45"/>
    </row>
    <row r="85" s="1" customFormat="1" customHeight="1" spans="1:17">
      <c r="A85" s="45"/>
      <c r="B85" s="45"/>
      <c r="C85" s="45"/>
      <c r="D85" s="45"/>
      <c r="E85" s="102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</row>
    <row r="86" s="1" customFormat="1" customHeight="1" spans="1:17">
      <c r="A86" s="45"/>
      <c r="B86" s="45"/>
      <c r="C86" s="45"/>
      <c r="D86" s="45"/>
      <c r="E86" s="102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</row>
    <row r="87" s="1" customFormat="1" customHeight="1" spans="1:17">
      <c r="A87" s="45"/>
      <c r="B87" s="45"/>
      <c r="C87" s="45"/>
      <c r="D87" s="45"/>
      <c r="E87" s="102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</row>
    <row r="88" s="1" customFormat="1" customHeight="1" spans="1:17">
      <c r="A88" s="45"/>
      <c r="B88" s="45"/>
      <c r="C88" s="45"/>
      <c r="D88" s="45"/>
      <c r="E88" s="102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</row>
    <row r="89" s="1" customFormat="1" customHeight="1" spans="5:17">
      <c r="E89" s="68"/>
      <c r="O89" s="45"/>
      <c r="P89" s="45"/>
      <c r="Q89" s="45"/>
    </row>
  </sheetData>
  <sortState ref="A8:Q52">
    <sortCondition ref="C8:C52"/>
  </sortState>
  <mergeCells count="41">
    <mergeCell ref="H6:I6"/>
    <mergeCell ref="L6:M6"/>
    <mergeCell ref="H60:I60"/>
    <mergeCell ref="L60:M60"/>
    <mergeCell ref="A77:B77"/>
    <mergeCell ref="H78:I78"/>
    <mergeCell ref="L78:M78"/>
    <mergeCell ref="A6:A7"/>
    <mergeCell ref="A60:A61"/>
    <mergeCell ref="A78:A79"/>
    <mergeCell ref="B6:B7"/>
    <mergeCell ref="B60:B61"/>
    <mergeCell ref="B78:B79"/>
    <mergeCell ref="C6:C7"/>
    <mergeCell ref="C60:C61"/>
    <mergeCell ref="C78:C79"/>
    <mergeCell ref="D6:D7"/>
    <mergeCell ref="D60:D61"/>
    <mergeCell ref="D78:D79"/>
    <mergeCell ref="F6:F7"/>
    <mergeCell ref="F60:F61"/>
    <mergeCell ref="F78:F79"/>
    <mergeCell ref="G6:G7"/>
    <mergeCell ref="G60:G61"/>
    <mergeCell ref="G78:G79"/>
    <mergeCell ref="J6:J7"/>
    <mergeCell ref="J60:J61"/>
    <mergeCell ref="J78:J79"/>
    <mergeCell ref="K6:K7"/>
    <mergeCell ref="K60:K61"/>
    <mergeCell ref="K78:K79"/>
    <mergeCell ref="N6:N7"/>
    <mergeCell ref="N60:N61"/>
    <mergeCell ref="N78:N79"/>
    <mergeCell ref="O6:O7"/>
    <mergeCell ref="O60:O61"/>
    <mergeCell ref="O78:O79"/>
    <mergeCell ref="P6:P7"/>
    <mergeCell ref="P60:P61"/>
    <mergeCell ref="P78:P79"/>
    <mergeCell ref="Q60:Q61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2"/>
  <sheetViews>
    <sheetView zoomScale="90" zoomScaleNormal="90" workbookViewId="0">
      <selection activeCell="A1" sqref="A1:Q2"/>
    </sheetView>
  </sheetViews>
  <sheetFormatPr defaultColWidth="9.14285714285714" defaultRowHeight="15"/>
  <cols>
    <col min="1" max="2" width="10.7142857142857" customWidth="1"/>
    <col min="3" max="3" width="12.1428571428571" customWidth="1"/>
    <col min="4" max="4" width="47" customWidth="1"/>
    <col min="5" max="5" width="8.28571428571429" customWidth="1"/>
    <col min="6" max="6" width="11" customWidth="1"/>
    <col min="7" max="7" width="7.42857142857143" customWidth="1"/>
    <col min="8" max="8" width="5.71428571428571" customWidth="1"/>
    <col min="9" max="9" width="6.57142857142857" customWidth="1"/>
    <col min="10" max="10" width="11.2666666666667" customWidth="1"/>
    <col min="11" max="11" width="13.3238095238095" customWidth="1"/>
    <col min="12" max="12" width="5.71428571428571" customWidth="1"/>
    <col min="13" max="13" width="8.14285714285714" customWidth="1"/>
    <col min="14" max="14" width="9.85714285714286" customWidth="1"/>
    <col min="15" max="15" width="11.5714285714286" customWidth="1"/>
    <col min="16" max="16" width="12.4285714285714" customWidth="1"/>
    <col min="17" max="17" width="8.71428571428571" customWidth="1"/>
  </cols>
  <sheetData>
    <row r="1" spans="1:17">
      <c r="A1" s="3" t="s">
        <v>512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">
      <c r="A3" s="4"/>
      <c r="B3" s="4"/>
    </row>
    <row r="4" spans="1:17">
      <c r="A4" s="5" t="s">
        <v>48</v>
      </c>
      <c r="B4" s="6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1"/>
      <c r="Q4" s="45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49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42" t="s">
        <v>14</v>
      </c>
      <c r="M5" s="42"/>
      <c r="N5" s="11" t="s">
        <v>15</v>
      </c>
      <c r="O5" s="11" t="s">
        <v>16</v>
      </c>
      <c r="P5" s="11" t="s">
        <v>50</v>
      </c>
      <c r="Q5" s="11" t="s">
        <v>51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45509</v>
      </c>
      <c r="B7" s="17">
        <v>45509</v>
      </c>
      <c r="C7" s="18" t="s">
        <v>52</v>
      </c>
      <c r="D7" s="19" t="s">
        <v>53</v>
      </c>
      <c r="E7" s="20">
        <v>45509</v>
      </c>
      <c r="F7" s="21">
        <v>45991</v>
      </c>
      <c r="G7" s="22"/>
      <c r="H7" s="22"/>
      <c r="I7" s="22"/>
      <c r="J7" s="22">
        <v>1760</v>
      </c>
      <c r="K7" s="22"/>
      <c r="L7" s="22"/>
      <c r="M7" s="22"/>
      <c r="N7" s="22">
        <f>G7+H7+I7+J7+K7+L7+M7</f>
        <v>1760</v>
      </c>
      <c r="O7" s="43"/>
      <c r="P7" s="34"/>
      <c r="Q7" s="17"/>
    </row>
    <row r="8" s="1" customFormat="1" ht="12.95" customHeight="1" spans="1:17">
      <c r="A8" s="17">
        <v>45512</v>
      </c>
      <c r="B8" s="17">
        <v>45512</v>
      </c>
      <c r="C8" s="18" t="s">
        <v>54</v>
      </c>
      <c r="D8" s="19" t="s">
        <v>55</v>
      </c>
      <c r="E8" s="20">
        <v>45512</v>
      </c>
      <c r="F8" s="21">
        <v>45994</v>
      </c>
      <c r="G8" s="22"/>
      <c r="H8" s="22"/>
      <c r="I8" s="22"/>
      <c r="J8" s="22">
        <v>5280</v>
      </c>
      <c r="K8" s="22"/>
      <c r="L8" s="22"/>
      <c r="M8" s="22"/>
      <c r="N8" s="22">
        <f t="shared" ref="N8:N19" si="0">G8+H8+I8+J8+K8+L8+M8</f>
        <v>5280</v>
      </c>
      <c r="O8" s="43"/>
      <c r="P8" s="34"/>
      <c r="Q8" s="17"/>
    </row>
    <row r="9" s="1" customFormat="1" ht="12.95" customHeight="1" spans="1:17">
      <c r="A9" s="17">
        <v>45513</v>
      </c>
      <c r="B9" s="17">
        <v>45513</v>
      </c>
      <c r="C9" s="18" t="s">
        <v>56</v>
      </c>
      <c r="D9" s="19" t="s">
        <v>57</v>
      </c>
      <c r="E9" s="20"/>
      <c r="F9" s="21"/>
      <c r="G9" s="22"/>
      <c r="H9" s="22"/>
      <c r="I9" s="22"/>
      <c r="J9" s="22">
        <v>10000</v>
      </c>
      <c r="K9" s="22"/>
      <c r="L9" s="22"/>
      <c r="M9" s="22"/>
      <c r="N9" s="22">
        <f t="shared" si="0"/>
        <v>10000</v>
      </c>
      <c r="O9" s="43"/>
      <c r="P9" s="34" t="s">
        <v>58</v>
      </c>
      <c r="Q9" s="17"/>
    </row>
    <row r="10" s="1" customFormat="1" ht="12.95" customHeight="1" spans="1:17">
      <c r="A10" s="17">
        <v>45513</v>
      </c>
      <c r="B10" s="17">
        <v>45513</v>
      </c>
      <c r="C10" s="18" t="s">
        <v>59</v>
      </c>
      <c r="D10" s="19" t="s">
        <v>57</v>
      </c>
      <c r="E10" s="20"/>
      <c r="F10" s="21"/>
      <c r="G10" s="22"/>
      <c r="H10" s="22"/>
      <c r="I10" s="22"/>
      <c r="J10" s="22"/>
      <c r="K10" s="22">
        <v>3600</v>
      </c>
      <c r="L10" s="22"/>
      <c r="M10" s="22"/>
      <c r="N10" s="22">
        <f t="shared" si="0"/>
        <v>3600</v>
      </c>
      <c r="O10" s="43"/>
      <c r="P10" s="34" t="s">
        <v>58</v>
      </c>
      <c r="Q10" s="17"/>
    </row>
    <row r="11" s="1" customFormat="1" ht="12.95" customHeight="1" spans="1:17">
      <c r="A11" s="17">
        <v>45514</v>
      </c>
      <c r="B11" s="17">
        <v>45514</v>
      </c>
      <c r="C11" s="18" t="s">
        <v>60</v>
      </c>
      <c r="D11" s="19" t="s">
        <v>57</v>
      </c>
      <c r="E11" s="20"/>
      <c r="F11" s="21"/>
      <c r="G11" s="22"/>
      <c r="H11" s="22"/>
      <c r="I11" s="22"/>
      <c r="J11" s="22">
        <v>2880</v>
      </c>
      <c r="K11" s="22"/>
      <c r="L11" s="22"/>
      <c r="M11" s="22"/>
      <c r="N11" s="22">
        <f t="shared" si="0"/>
        <v>2880</v>
      </c>
      <c r="O11" s="43"/>
      <c r="P11" s="34" t="s">
        <v>58</v>
      </c>
      <c r="Q11" s="17"/>
    </row>
    <row r="12" s="1" customFormat="1" ht="12.95" customHeight="1" spans="1:17">
      <c r="A12" s="17">
        <v>45517</v>
      </c>
      <c r="B12" s="17">
        <v>45517</v>
      </c>
      <c r="C12" s="18" t="s">
        <v>61</v>
      </c>
      <c r="D12" s="19" t="s">
        <v>53</v>
      </c>
      <c r="E12" s="20">
        <v>45517</v>
      </c>
      <c r="F12" s="21">
        <v>45996</v>
      </c>
      <c r="G12" s="22"/>
      <c r="H12" s="22"/>
      <c r="I12" s="22"/>
      <c r="J12" s="22">
        <v>440</v>
      </c>
      <c r="K12" s="22"/>
      <c r="L12" s="22"/>
      <c r="M12" s="22"/>
      <c r="N12" s="22">
        <f t="shared" si="0"/>
        <v>440</v>
      </c>
      <c r="O12" s="43"/>
      <c r="P12" s="34"/>
      <c r="Q12" s="17"/>
    </row>
    <row r="13" s="1" customFormat="1" ht="12.95" customHeight="1" spans="1:17">
      <c r="A13" s="17">
        <v>45517</v>
      </c>
      <c r="B13" s="17">
        <v>45517</v>
      </c>
      <c r="C13" s="18" t="s">
        <v>62</v>
      </c>
      <c r="D13" s="19" t="s">
        <v>57</v>
      </c>
      <c r="E13" s="20"/>
      <c r="F13" s="21"/>
      <c r="G13" s="22"/>
      <c r="H13" s="22"/>
      <c r="I13" s="22"/>
      <c r="J13" s="22">
        <v>4400</v>
      </c>
      <c r="K13" s="22"/>
      <c r="L13" s="22"/>
      <c r="M13" s="22"/>
      <c r="N13" s="22">
        <f t="shared" si="0"/>
        <v>4400</v>
      </c>
      <c r="O13" s="43"/>
      <c r="P13" s="34" t="s">
        <v>58</v>
      </c>
      <c r="Q13" s="17"/>
    </row>
    <row r="14" s="1" customFormat="1" ht="12.95" customHeight="1" spans="1:17">
      <c r="A14" s="23">
        <v>45518</v>
      </c>
      <c r="B14" s="23">
        <v>45518</v>
      </c>
      <c r="C14" s="18" t="s">
        <v>63</v>
      </c>
      <c r="D14" s="19" t="s">
        <v>57</v>
      </c>
      <c r="E14" s="24"/>
      <c r="F14" s="25"/>
      <c r="G14" s="26"/>
      <c r="H14" s="26"/>
      <c r="I14" s="26"/>
      <c r="J14" s="26">
        <v>792</v>
      </c>
      <c r="K14" s="26"/>
      <c r="L14" s="26"/>
      <c r="M14" s="26"/>
      <c r="N14" s="22">
        <f t="shared" si="0"/>
        <v>792</v>
      </c>
      <c r="O14" s="43"/>
      <c r="P14" s="34"/>
      <c r="Q14" s="46"/>
    </row>
    <row r="15" s="1" customFormat="1" ht="12.95" customHeight="1" spans="1:17">
      <c r="A15" s="27">
        <v>45518</v>
      </c>
      <c r="B15" s="28">
        <v>45518</v>
      </c>
      <c r="C15" s="18" t="s">
        <v>64</v>
      </c>
      <c r="D15" s="29" t="s">
        <v>55</v>
      </c>
      <c r="E15" s="30">
        <v>45518</v>
      </c>
      <c r="F15" s="25">
        <v>45997</v>
      </c>
      <c r="G15" s="31"/>
      <c r="H15" s="32"/>
      <c r="I15" s="32"/>
      <c r="J15" s="32">
        <v>16104</v>
      </c>
      <c r="K15" s="32"/>
      <c r="L15" s="31"/>
      <c r="M15" s="31"/>
      <c r="N15" s="22">
        <f t="shared" si="0"/>
        <v>16104</v>
      </c>
      <c r="O15" s="27"/>
      <c r="P15" s="34"/>
      <c r="Q15" s="19"/>
    </row>
    <row r="16" s="1" customFormat="1" ht="12.95" customHeight="1" spans="1:17">
      <c r="A16" s="28">
        <v>45523</v>
      </c>
      <c r="B16" s="28">
        <v>45523</v>
      </c>
      <c r="C16" s="18" t="s">
        <v>65</v>
      </c>
      <c r="D16" s="19" t="s">
        <v>53</v>
      </c>
      <c r="E16" s="20">
        <v>45523</v>
      </c>
      <c r="F16" s="25">
        <v>46000</v>
      </c>
      <c r="G16" s="31"/>
      <c r="H16" s="31"/>
      <c r="I16" s="31"/>
      <c r="J16" s="31">
        <v>3080</v>
      </c>
      <c r="K16" s="31"/>
      <c r="L16" s="22"/>
      <c r="M16" s="22"/>
      <c r="N16" s="22">
        <f t="shared" si="0"/>
        <v>3080</v>
      </c>
      <c r="O16" s="43"/>
      <c r="P16" s="34"/>
      <c r="Q16" s="17"/>
    </row>
    <row r="17" s="1" customFormat="1" ht="12.95" customHeight="1" spans="1:17">
      <c r="A17" s="17">
        <v>45525</v>
      </c>
      <c r="B17" s="17">
        <v>45525</v>
      </c>
      <c r="C17" s="18" t="s">
        <v>66</v>
      </c>
      <c r="D17" s="19" t="s">
        <v>55</v>
      </c>
      <c r="E17" s="20">
        <v>45521</v>
      </c>
      <c r="F17" s="25">
        <v>45999</v>
      </c>
      <c r="G17" s="22"/>
      <c r="H17" s="22"/>
      <c r="I17" s="22"/>
      <c r="J17" s="22">
        <v>15840</v>
      </c>
      <c r="K17" s="22"/>
      <c r="L17" s="22"/>
      <c r="M17" s="22"/>
      <c r="N17" s="22">
        <f t="shared" si="0"/>
        <v>15840</v>
      </c>
      <c r="O17" s="43"/>
      <c r="P17" s="34"/>
      <c r="Q17" s="17"/>
    </row>
    <row r="18" s="1" customFormat="1" ht="12.95" customHeight="1" spans="1:17">
      <c r="A18" s="17">
        <v>45528</v>
      </c>
      <c r="B18" s="17">
        <v>45528</v>
      </c>
      <c r="C18" s="18" t="s">
        <v>67</v>
      </c>
      <c r="D18" s="19" t="s">
        <v>55</v>
      </c>
      <c r="E18" s="20">
        <v>45528</v>
      </c>
      <c r="F18" s="25">
        <v>41852</v>
      </c>
      <c r="G18" s="22"/>
      <c r="H18" s="22"/>
      <c r="I18" s="22"/>
      <c r="J18" s="22">
        <v>5720</v>
      </c>
      <c r="K18" s="22"/>
      <c r="L18" s="22"/>
      <c r="M18" s="22"/>
      <c r="N18" s="22">
        <f t="shared" si="0"/>
        <v>5720</v>
      </c>
      <c r="O18" s="43"/>
      <c r="P18" s="34"/>
      <c r="Q18" s="17"/>
    </row>
    <row r="19" s="1" customFormat="1" ht="12.95" customHeight="1" spans="1:17">
      <c r="A19" s="17">
        <v>45532</v>
      </c>
      <c r="B19" s="17">
        <v>45532</v>
      </c>
      <c r="C19" s="18" t="s">
        <v>68</v>
      </c>
      <c r="D19" s="19" t="s">
        <v>55</v>
      </c>
      <c r="E19" s="20">
        <v>45532</v>
      </c>
      <c r="F19" s="25">
        <v>41853</v>
      </c>
      <c r="G19" s="22"/>
      <c r="H19" s="22"/>
      <c r="I19" s="22"/>
      <c r="J19" s="22"/>
      <c r="K19" s="22">
        <v>47000</v>
      </c>
      <c r="L19" s="22"/>
      <c r="M19" s="22"/>
      <c r="N19" s="22">
        <f t="shared" si="0"/>
        <v>47000</v>
      </c>
      <c r="O19" s="43"/>
      <c r="P19" s="34"/>
      <c r="Q19" s="17"/>
    </row>
    <row r="20" spans="1:17">
      <c r="A20" s="33" t="s">
        <v>15</v>
      </c>
      <c r="B20" s="19"/>
      <c r="C20" s="34"/>
      <c r="D20" s="19"/>
      <c r="E20" s="20"/>
      <c r="F20" s="25"/>
      <c r="G20" s="35">
        <f>SUM(G7:G19)</f>
        <v>0</v>
      </c>
      <c r="H20" s="35">
        <f t="shared" ref="H20:N20" si="1">SUM(H7:H19)</f>
        <v>0</v>
      </c>
      <c r="I20" s="35">
        <f t="shared" si="1"/>
        <v>0</v>
      </c>
      <c r="J20" s="35">
        <f t="shared" si="1"/>
        <v>66296</v>
      </c>
      <c r="K20" s="35">
        <f t="shared" si="1"/>
        <v>50600</v>
      </c>
      <c r="L20" s="35">
        <f t="shared" si="1"/>
        <v>0</v>
      </c>
      <c r="M20" s="35">
        <f t="shared" si="1"/>
        <v>0</v>
      </c>
      <c r="N20" s="35">
        <f t="shared" si="1"/>
        <v>116896</v>
      </c>
      <c r="O20" s="43"/>
      <c r="P20" s="34"/>
      <c r="Q20" s="17"/>
    </row>
    <row r="25" spans="2:9">
      <c r="B25" t="s">
        <v>513</v>
      </c>
      <c r="I25" t="s">
        <v>514</v>
      </c>
    </row>
    <row r="27" spans="2:9">
      <c r="B27" t="s">
        <v>515</v>
      </c>
      <c r="I27" t="s">
        <v>516</v>
      </c>
    </row>
    <row r="28" spans="2:9">
      <c r="B28" t="s">
        <v>517</v>
      </c>
      <c r="I28" t="s">
        <v>518</v>
      </c>
    </row>
    <row r="46" spans="1:17">
      <c r="A46" s="3" t="s">
        <v>519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2">
      <c r="A48" s="4"/>
      <c r="B48" s="4"/>
    </row>
    <row r="49" spans="1:17">
      <c r="A49" s="5" t="s">
        <v>48</v>
      </c>
      <c r="B49" s="6"/>
      <c r="C49" s="7"/>
      <c r="D49" s="7"/>
      <c r="E49" s="36"/>
      <c r="F49" s="7"/>
      <c r="G49" s="7"/>
      <c r="H49" s="7"/>
      <c r="I49" s="7"/>
      <c r="J49" s="7"/>
      <c r="K49" s="7"/>
      <c r="L49" s="7"/>
      <c r="M49" s="7"/>
      <c r="N49" s="7"/>
      <c r="O49" s="7"/>
      <c r="P49" s="41"/>
      <c r="Q49" s="45"/>
    </row>
    <row r="50" spans="1:17">
      <c r="A50" s="10" t="s">
        <v>4</v>
      </c>
      <c r="B50" s="10" t="s">
        <v>5</v>
      </c>
      <c r="C50" s="11" t="s">
        <v>6</v>
      </c>
      <c r="D50" s="11" t="s">
        <v>7</v>
      </c>
      <c r="E50" s="11" t="s">
        <v>8</v>
      </c>
      <c r="F50" s="11" t="s">
        <v>49</v>
      </c>
      <c r="G50" s="11" t="s">
        <v>10</v>
      </c>
      <c r="H50" s="13" t="s">
        <v>11</v>
      </c>
      <c r="I50" s="13"/>
      <c r="J50" s="11" t="s">
        <v>12</v>
      </c>
      <c r="K50" s="11" t="s">
        <v>13</v>
      </c>
      <c r="L50" s="42" t="s">
        <v>14</v>
      </c>
      <c r="M50" s="42"/>
      <c r="N50" s="11" t="s">
        <v>15</v>
      </c>
      <c r="O50" s="11" t="s">
        <v>16</v>
      </c>
      <c r="P50" s="11" t="s">
        <v>50</v>
      </c>
      <c r="Q50" s="11" t="s">
        <v>51</v>
      </c>
    </row>
    <row r="51" ht="15.75" spans="1:17">
      <c r="A51" s="10"/>
      <c r="B51" s="10"/>
      <c r="C51" s="14"/>
      <c r="D51" s="14"/>
      <c r="E51" s="37" t="s">
        <v>18</v>
      </c>
      <c r="F51" s="37"/>
      <c r="G51" s="14"/>
      <c r="H51" s="16" t="s">
        <v>19</v>
      </c>
      <c r="I51" s="16" t="s">
        <v>20</v>
      </c>
      <c r="J51" s="14"/>
      <c r="K51" s="14"/>
      <c r="L51" s="16" t="s">
        <v>19</v>
      </c>
      <c r="M51" s="16" t="s">
        <v>20</v>
      </c>
      <c r="N51" s="14"/>
      <c r="O51" s="14"/>
      <c r="P51" s="14"/>
      <c r="Q51" s="14"/>
    </row>
    <row r="52" s="1" customFormat="1" ht="12.95" customHeight="1" spans="1:17">
      <c r="A52" s="27">
        <v>45534</v>
      </c>
      <c r="B52" s="28">
        <v>45534</v>
      </c>
      <c r="C52" s="18" t="s">
        <v>140</v>
      </c>
      <c r="D52" s="29" t="s">
        <v>141</v>
      </c>
      <c r="E52" s="38">
        <v>45534</v>
      </c>
      <c r="F52" s="39">
        <v>43724</v>
      </c>
      <c r="G52" s="31"/>
      <c r="H52" s="31"/>
      <c r="I52" s="31"/>
      <c r="J52" s="31">
        <v>16280</v>
      </c>
      <c r="K52" s="31"/>
      <c r="L52" s="22"/>
      <c r="M52" s="22"/>
      <c r="N52" s="22">
        <f>G52+H52+I52+J52+K52+L52+M52</f>
        <v>16280</v>
      </c>
      <c r="O52" s="43"/>
      <c r="P52" s="34"/>
      <c r="Q52" s="17"/>
    </row>
    <row r="53" spans="1:17">
      <c r="A53" s="33" t="s">
        <v>15</v>
      </c>
      <c r="B53" s="19"/>
      <c r="C53" s="34"/>
      <c r="D53" s="29"/>
      <c r="E53" s="38"/>
      <c r="F53" s="40"/>
      <c r="G53" s="35">
        <f>SUM(G52:G52)</f>
        <v>0</v>
      </c>
      <c r="H53" s="35">
        <f t="shared" ref="H53:N53" si="2">SUM(H52:H52)</f>
        <v>0</v>
      </c>
      <c r="I53" s="35">
        <f t="shared" si="2"/>
        <v>0</v>
      </c>
      <c r="J53" s="35">
        <f t="shared" si="2"/>
        <v>16280</v>
      </c>
      <c r="K53" s="35">
        <f t="shared" si="2"/>
        <v>0</v>
      </c>
      <c r="L53" s="35">
        <f t="shared" si="2"/>
        <v>0</v>
      </c>
      <c r="M53" s="35">
        <f t="shared" si="2"/>
        <v>0</v>
      </c>
      <c r="N53" s="35">
        <f t="shared" si="2"/>
        <v>16280</v>
      </c>
      <c r="O53" s="44"/>
      <c r="P53" s="34"/>
      <c r="Q53" s="17"/>
    </row>
    <row r="58" spans="2:9">
      <c r="B58" t="s">
        <v>513</v>
      </c>
      <c r="I58" t="s">
        <v>514</v>
      </c>
    </row>
    <row r="60" spans="2:9">
      <c r="B60" t="s">
        <v>515</v>
      </c>
      <c r="I60" t="s">
        <v>516</v>
      </c>
    </row>
    <row r="61" spans="2:9">
      <c r="B61" t="s">
        <v>517</v>
      </c>
      <c r="I61" t="s">
        <v>518</v>
      </c>
    </row>
    <row r="90" spans="1:17">
      <c r="A90" s="3" t="s">
        <v>520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">
      <c r="A92" s="4"/>
    </row>
    <row r="93" spans="1:17">
      <c r="A93" s="5" t="s">
        <v>48</v>
      </c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41"/>
      <c r="Q93" s="45"/>
    </row>
    <row r="94" spans="1:17">
      <c r="A94" s="10" t="s">
        <v>4</v>
      </c>
      <c r="B94" s="10" t="s">
        <v>5</v>
      </c>
      <c r="C94" s="11" t="s">
        <v>6</v>
      </c>
      <c r="D94" s="11" t="s">
        <v>7</v>
      </c>
      <c r="E94" s="11" t="s">
        <v>8</v>
      </c>
      <c r="F94" s="11" t="s">
        <v>49</v>
      </c>
      <c r="G94" s="11" t="s">
        <v>10</v>
      </c>
      <c r="H94" s="13" t="s">
        <v>11</v>
      </c>
      <c r="I94" s="13"/>
      <c r="J94" s="11" t="s">
        <v>12</v>
      </c>
      <c r="K94" s="11" t="s">
        <v>13</v>
      </c>
      <c r="L94" s="42" t="s">
        <v>14</v>
      </c>
      <c r="M94" s="42"/>
      <c r="N94" s="11" t="s">
        <v>15</v>
      </c>
      <c r="O94" s="11" t="s">
        <v>16</v>
      </c>
      <c r="P94" s="11" t="s">
        <v>50</v>
      </c>
      <c r="Q94" s="11" t="s">
        <v>51</v>
      </c>
    </row>
    <row r="95" spans="1:17">
      <c r="A95" s="11"/>
      <c r="B95" s="11"/>
      <c r="C95" s="37"/>
      <c r="D95" s="37"/>
      <c r="E95" s="37" t="s">
        <v>18</v>
      </c>
      <c r="F95" s="37"/>
      <c r="G95" s="37"/>
      <c r="H95" s="47" t="s">
        <v>19</v>
      </c>
      <c r="I95" s="47" t="s">
        <v>20</v>
      </c>
      <c r="J95" s="37"/>
      <c r="K95" s="37"/>
      <c r="L95" s="47" t="s">
        <v>19</v>
      </c>
      <c r="M95" s="47" t="s">
        <v>20</v>
      </c>
      <c r="N95" s="37"/>
      <c r="O95" s="37"/>
      <c r="P95" s="37"/>
      <c r="Q95" s="37"/>
    </row>
    <row r="96" s="1" customFormat="1" ht="12.95" customHeight="1" spans="1:17">
      <c r="A96" s="27">
        <v>45509</v>
      </c>
      <c r="B96" s="28">
        <v>45509</v>
      </c>
      <c r="C96" s="18" t="s">
        <v>179</v>
      </c>
      <c r="D96" s="29" t="s">
        <v>55</v>
      </c>
      <c r="E96" s="48">
        <v>45509</v>
      </c>
      <c r="F96" s="25">
        <v>46757</v>
      </c>
      <c r="G96" s="31"/>
      <c r="H96" s="32"/>
      <c r="I96" s="32"/>
      <c r="J96" s="32">
        <v>6028</v>
      </c>
      <c r="K96" s="32"/>
      <c r="L96" s="22"/>
      <c r="M96" s="22"/>
      <c r="N96" s="22">
        <f>G96+H96+I96+J96+K96+L96+M96</f>
        <v>6028</v>
      </c>
      <c r="O96" s="43"/>
      <c r="P96" s="34"/>
      <c r="Q96" s="17"/>
    </row>
    <row r="97" s="1" customFormat="1" ht="12.95" customHeight="1" spans="1:17">
      <c r="A97" s="27">
        <v>45511</v>
      </c>
      <c r="B97" s="28">
        <v>45511</v>
      </c>
      <c r="C97" s="18" t="s">
        <v>180</v>
      </c>
      <c r="D97" s="29" t="s">
        <v>55</v>
      </c>
      <c r="E97" s="49">
        <v>45511</v>
      </c>
      <c r="F97" s="25">
        <v>46758</v>
      </c>
      <c r="G97" s="31"/>
      <c r="H97" s="32"/>
      <c r="I97" s="32"/>
      <c r="J97" s="32"/>
      <c r="K97" s="32">
        <v>47000</v>
      </c>
      <c r="L97" s="22"/>
      <c r="M97" s="22"/>
      <c r="N97" s="22">
        <f t="shared" ref="N97:N102" si="3">G97+H97+I97+J97+K97+L97+M97</f>
        <v>47000</v>
      </c>
      <c r="O97" s="43"/>
      <c r="P97" s="34"/>
      <c r="Q97" s="17"/>
    </row>
    <row r="98" s="1" customFormat="1" ht="12.95" customHeight="1" spans="1:17">
      <c r="A98" s="27">
        <v>45517</v>
      </c>
      <c r="B98" s="28">
        <v>45517</v>
      </c>
      <c r="C98" s="18" t="s">
        <v>181</v>
      </c>
      <c r="D98" s="29" t="s">
        <v>182</v>
      </c>
      <c r="E98" s="49">
        <v>45517</v>
      </c>
      <c r="F98" s="25">
        <v>46759</v>
      </c>
      <c r="G98" s="31"/>
      <c r="H98" s="32"/>
      <c r="I98" s="32"/>
      <c r="J98" s="32">
        <v>7778.57</v>
      </c>
      <c r="K98" s="32"/>
      <c r="L98" s="22"/>
      <c r="M98" s="22"/>
      <c r="N98" s="22">
        <f t="shared" si="3"/>
        <v>7778.57</v>
      </c>
      <c r="O98" s="43"/>
      <c r="P98" s="34"/>
      <c r="Q98" s="17"/>
    </row>
    <row r="99" s="1" customFormat="1" ht="12.95" customHeight="1" spans="1:17">
      <c r="A99" s="27">
        <v>45519</v>
      </c>
      <c r="B99" s="28">
        <v>45519</v>
      </c>
      <c r="C99" s="18" t="s">
        <v>184</v>
      </c>
      <c r="D99" s="29" t="s">
        <v>182</v>
      </c>
      <c r="E99" s="49">
        <v>45519</v>
      </c>
      <c r="F99" s="25">
        <v>46761</v>
      </c>
      <c r="G99" s="31"/>
      <c r="H99" s="32"/>
      <c r="I99" s="32"/>
      <c r="J99" s="32">
        <v>1728.57</v>
      </c>
      <c r="K99" s="32"/>
      <c r="L99" s="22"/>
      <c r="M99" s="22"/>
      <c r="N99" s="22">
        <f t="shared" si="3"/>
        <v>1728.57</v>
      </c>
      <c r="O99" s="43"/>
      <c r="P99" s="34"/>
      <c r="Q99" s="17"/>
    </row>
    <row r="100" s="1" customFormat="1" ht="12.95" customHeight="1" spans="1:17">
      <c r="A100" s="27">
        <v>45520</v>
      </c>
      <c r="B100" s="28">
        <v>45520</v>
      </c>
      <c r="C100" s="18" t="s">
        <v>185</v>
      </c>
      <c r="D100" s="29" t="s">
        <v>186</v>
      </c>
      <c r="E100" s="49"/>
      <c r="F100" s="25"/>
      <c r="G100" s="31"/>
      <c r="H100" s="32"/>
      <c r="I100" s="32"/>
      <c r="J100" s="32">
        <v>5200</v>
      </c>
      <c r="K100" s="32"/>
      <c r="L100" s="22"/>
      <c r="M100" s="22"/>
      <c r="N100" s="22">
        <f t="shared" si="3"/>
        <v>5200</v>
      </c>
      <c r="O100" s="43"/>
      <c r="P100" s="34" t="s">
        <v>58</v>
      </c>
      <c r="Q100" s="17"/>
    </row>
    <row r="101" s="1" customFormat="1" ht="12.95" customHeight="1" spans="1:17">
      <c r="A101" s="27">
        <v>45526</v>
      </c>
      <c r="B101" s="28">
        <v>45526</v>
      </c>
      <c r="C101" s="18" t="s">
        <v>189</v>
      </c>
      <c r="D101" s="29" t="s">
        <v>55</v>
      </c>
      <c r="E101" s="49">
        <v>45526</v>
      </c>
      <c r="F101" s="25">
        <v>46763</v>
      </c>
      <c r="G101" s="31"/>
      <c r="H101" s="32"/>
      <c r="I101" s="32"/>
      <c r="J101" s="32"/>
      <c r="K101" s="32">
        <v>47000</v>
      </c>
      <c r="L101" s="22"/>
      <c r="M101" s="22"/>
      <c r="N101" s="22">
        <f t="shared" si="3"/>
        <v>47000</v>
      </c>
      <c r="O101" s="43"/>
      <c r="P101" s="34"/>
      <c r="Q101" s="17"/>
    </row>
    <row r="102" s="1" customFormat="1" ht="12.95" customHeight="1" spans="1:17">
      <c r="A102" s="27">
        <v>45532</v>
      </c>
      <c r="B102" s="28">
        <v>45532</v>
      </c>
      <c r="C102" s="18" t="s">
        <v>190</v>
      </c>
      <c r="D102" s="29" t="s">
        <v>182</v>
      </c>
      <c r="E102" s="49">
        <v>45532</v>
      </c>
      <c r="F102" s="25">
        <v>46764</v>
      </c>
      <c r="G102" s="31"/>
      <c r="H102" s="32"/>
      <c r="I102" s="32"/>
      <c r="J102" s="32"/>
      <c r="K102" s="32">
        <v>88540.18</v>
      </c>
      <c r="L102" s="22"/>
      <c r="M102" s="22"/>
      <c r="N102" s="22">
        <f t="shared" si="3"/>
        <v>88540.18</v>
      </c>
      <c r="O102" s="43"/>
      <c r="P102" s="34" t="s">
        <v>521</v>
      </c>
      <c r="Q102" s="17"/>
    </row>
    <row r="103" spans="1:17">
      <c r="A103" s="33" t="s">
        <v>15</v>
      </c>
      <c r="B103" s="19"/>
      <c r="C103" s="34"/>
      <c r="D103" s="29"/>
      <c r="E103" s="49"/>
      <c r="F103" s="39"/>
      <c r="G103" s="35">
        <f>SUM(G96:G102)</f>
        <v>0</v>
      </c>
      <c r="H103" s="35">
        <f t="shared" ref="H103:N103" si="4">SUM(H96:H102)</f>
        <v>0</v>
      </c>
      <c r="I103" s="35">
        <f t="shared" si="4"/>
        <v>0</v>
      </c>
      <c r="J103" s="35">
        <f t="shared" si="4"/>
        <v>20735.14</v>
      </c>
      <c r="K103" s="35">
        <f t="shared" si="4"/>
        <v>182540.18</v>
      </c>
      <c r="L103" s="35">
        <f t="shared" si="4"/>
        <v>0</v>
      </c>
      <c r="M103" s="35">
        <f t="shared" si="4"/>
        <v>0</v>
      </c>
      <c r="N103" s="35">
        <f t="shared" si="4"/>
        <v>203275.32</v>
      </c>
      <c r="O103" s="43"/>
      <c r="P103" s="34"/>
      <c r="Q103" s="17"/>
    </row>
    <row r="108" spans="2:9">
      <c r="B108" t="s">
        <v>513</v>
      </c>
      <c r="I108" t="s">
        <v>514</v>
      </c>
    </row>
    <row r="110" spans="2:9">
      <c r="B110" t="s">
        <v>515</v>
      </c>
      <c r="I110" t="s">
        <v>516</v>
      </c>
    </row>
    <row r="111" spans="2:9">
      <c r="B111" t="s">
        <v>517</v>
      </c>
      <c r="I111" t="s">
        <v>518</v>
      </c>
    </row>
    <row r="134" spans="1:17">
      <c r="A134" s="3" t="s">
        <v>522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">
      <c r="A136" s="4"/>
    </row>
    <row r="137" spans="1:17">
      <c r="A137" s="5" t="s">
        <v>48</v>
      </c>
      <c r="B137" s="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41"/>
      <c r="Q137" s="45"/>
    </row>
    <row r="138" spans="1:17">
      <c r="A138" s="10" t="s">
        <v>4</v>
      </c>
      <c r="B138" s="10" t="s">
        <v>5</v>
      </c>
      <c r="C138" s="11" t="s">
        <v>6</v>
      </c>
      <c r="D138" s="11" t="s">
        <v>7</v>
      </c>
      <c r="E138" s="11" t="s">
        <v>49</v>
      </c>
      <c r="F138" s="11" t="s">
        <v>49</v>
      </c>
      <c r="G138" s="11" t="s">
        <v>10</v>
      </c>
      <c r="H138" s="13" t="s">
        <v>11</v>
      </c>
      <c r="I138" s="13"/>
      <c r="J138" s="11" t="s">
        <v>12</v>
      </c>
      <c r="K138" s="11" t="s">
        <v>13</v>
      </c>
      <c r="L138" s="42" t="s">
        <v>14</v>
      </c>
      <c r="M138" s="42"/>
      <c r="N138" s="11" t="s">
        <v>15</v>
      </c>
      <c r="O138" s="11" t="s">
        <v>16</v>
      </c>
      <c r="P138" s="11" t="s">
        <v>50</v>
      </c>
      <c r="Q138" s="11" t="s">
        <v>51</v>
      </c>
    </row>
    <row r="139" ht="15.75" spans="1:17">
      <c r="A139" s="10"/>
      <c r="B139" s="10"/>
      <c r="C139" s="14"/>
      <c r="D139" s="14"/>
      <c r="E139" s="37" t="s">
        <v>18</v>
      </c>
      <c r="F139" s="37"/>
      <c r="G139" s="14"/>
      <c r="H139" s="16" t="s">
        <v>19</v>
      </c>
      <c r="I139" s="16" t="s">
        <v>20</v>
      </c>
      <c r="J139" s="14"/>
      <c r="K139" s="14"/>
      <c r="L139" s="16" t="s">
        <v>19</v>
      </c>
      <c r="M139" s="16" t="s">
        <v>20</v>
      </c>
      <c r="N139" s="14"/>
      <c r="O139" s="14"/>
      <c r="P139" s="14"/>
      <c r="Q139" s="14"/>
    </row>
    <row r="140" s="1" customFormat="1" ht="12.95" customHeight="1" spans="1:17">
      <c r="A140" s="17">
        <v>45511</v>
      </c>
      <c r="B140" s="17">
        <v>45511</v>
      </c>
      <c r="C140" s="18" t="s">
        <v>243</v>
      </c>
      <c r="D140" s="29" t="s">
        <v>244</v>
      </c>
      <c r="E140" s="40">
        <v>45541</v>
      </c>
      <c r="F140" s="39">
        <v>46571</v>
      </c>
      <c r="G140" s="22"/>
      <c r="H140" s="22"/>
      <c r="I140" s="22"/>
      <c r="J140" s="22">
        <v>9848</v>
      </c>
      <c r="K140" s="22"/>
      <c r="L140" s="22"/>
      <c r="M140" s="22"/>
      <c r="N140" s="22">
        <f>G140+H140+I140+J140+K140+L140+M140</f>
        <v>9848</v>
      </c>
      <c r="O140" s="43"/>
      <c r="P140" s="34"/>
      <c r="Q140" s="17"/>
    </row>
    <row r="141" s="1" customFormat="1" ht="12.95" customHeight="1" spans="1:17">
      <c r="A141" s="27">
        <v>45511</v>
      </c>
      <c r="B141" s="27">
        <v>45511</v>
      </c>
      <c r="C141" s="18" t="s">
        <v>245</v>
      </c>
      <c r="D141" s="19" t="s">
        <v>244</v>
      </c>
      <c r="E141" s="50">
        <v>45545</v>
      </c>
      <c r="F141" s="39">
        <v>46572</v>
      </c>
      <c r="G141" s="22"/>
      <c r="H141" s="22"/>
      <c r="I141" s="22"/>
      <c r="J141" s="22"/>
      <c r="K141" s="22">
        <v>91450</v>
      </c>
      <c r="L141" s="22"/>
      <c r="M141" s="22"/>
      <c r="N141" s="22">
        <f>G141+H141+I141+J141+K141+L141+M141</f>
        <v>91450</v>
      </c>
      <c r="O141" s="43"/>
      <c r="P141" s="34"/>
      <c r="Q141" s="17"/>
    </row>
    <row r="142" s="1" customFormat="1" ht="12.95" customHeight="1" spans="1:17">
      <c r="A142" s="27">
        <v>45516</v>
      </c>
      <c r="B142" s="27">
        <v>45516</v>
      </c>
      <c r="C142" s="18" t="s">
        <v>246</v>
      </c>
      <c r="D142" s="19" t="s">
        <v>247</v>
      </c>
      <c r="E142" s="50"/>
      <c r="F142" s="39"/>
      <c r="G142" s="22"/>
      <c r="H142" s="22"/>
      <c r="I142" s="22"/>
      <c r="J142" s="22"/>
      <c r="K142" s="22">
        <v>11600</v>
      </c>
      <c r="L142" s="22"/>
      <c r="M142" s="22"/>
      <c r="N142" s="22">
        <f>G142+H142+I142+J142+K142+L142+M142</f>
        <v>11600</v>
      </c>
      <c r="O142" s="43"/>
      <c r="P142" s="34" t="s">
        <v>521</v>
      </c>
      <c r="Q142" s="17"/>
    </row>
    <row r="143" s="1" customFormat="1" ht="12.95" customHeight="1" spans="1:17">
      <c r="A143" s="17">
        <v>45525</v>
      </c>
      <c r="B143" s="17">
        <v>45525</v>
      </c>
      <c r="C143" s="18" t="s">
        <v>248</v>
      </c>
      <c r="D143" s="29" t="s">
        <v>249</v>
      </c>
      <c r="E143" s="38"/>
      <c r="F143" s="39"/>
      <c r="G143" s="31"/>
      <c r="H143" s="32"/>
      <c r="I143" s="32"/>
      <c r="J143" s="32">
        <v>12320</v>
      </c>
      <c r="K143" s="32"/>
      <c r="L143" s="22"/>
      <c r="M143" s="22"/>
      <c r="N143" s="22">
        <f>G143+H143+I143+J143+K143+L143+M143</f>
        <v>12320</v>
      </c>
      <c r="O143" s="43"/>
      <c r="P143" s="34" t="s">
        <v>521</v>
      </c>
      <c r="Q143" s="17"/>
    </row>
    <row r="144" spans="1:17">
      <c r="A144" s="33" t="s">
        <v>15</v>
      </c>
      <c r="B144" s="19"/>
      <c r="C144" s="34"/>
      <c r="D144" s="29"/>
      <c r="E144" s="40"/>
      <c r="F144" s="51"/>
      <c r="G144" s="35">
        <f>SUM(G140:G143)</f>
        <v>0</v>
      </c>
      <c r="H144" s="35">
        <f t="shared" ref="H144:N144" si="5">SUM(H140:H143)</f>
        <v>0</v>
      </c>
      <c r="I144" s="35">
        <f t="shared" si="5"/>
        <v>0</v>
      </c>
      <c r="J144" s="35">
        <f t="shared" si="5"/>
        <v>22168</v>
      </c>
      <c r="K144" s="35">
        <f t="shared" si="5"/>
        <v>103050</v>
      </c>
      <c r="L144" s="35">
        <f t="shared" si="5"/>
        <v>0</v>
      </c>
      <c r="M144" s="35">
        <f t="shared" si="5"/>
        <v>0</v>
      </c>
      <c r="N144" s="35">
        <f t="shared" si="5"/>
        <v>125218</v>
      </c>
      <c r="O144" s="43"/>
      <c r="P144" s="34"/>
      <c r="Q144" s="17"/>
    </row>
    <row r="149" spans="2:9">
      <c r="B149" t="s">
        <v>513</v>
      </c>
      <c r="I149" t="s">
        <v>514</v>
      </c>
    </row>
    <row r="151" spans="2:9">
      <c r="B151" t="s">
        <v>515</v>
      </c>
      <c r="I151" t="s">
        <v>516</v>
      </c>
    </row>
    <row r="152" spans="2:9">
      <c r="B152" t="s">
        <v>517</v>
      </c>
      <c r="I152" t="s">
        <v>518</v>
      </c>
    </row>
    <row r="178" spans="1:17">
      <c r="A178" s="3" t="s">
        <v>523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">
      <c r="A180" s="4"/>
    </row>
    <row r="181" spans="1:17">
      <c r="A181" s="5" t="s">
        <v>48</v>
      </c>
      <c r="B181" s="6"/>
      <c r="C181" s="7"/>
      <c r="D181" s="7"/>
      <c r="E181" s="7"/>
      <c r="F181" s="52"/>
      <c r="G181" s="7"/>
      <c r="H181" s="7"/>
      <c r="I181" s="7"/>
      <c r="J181" s="7"/>
      <c r="K181" s="7"/>
      <c r="L181" s="7"/>
      <c r="M181" s="7"/>
      <c r="N181" s="7"/>
      <c r="O181" s="7"/>
      <c r="P181" s="41"/>
      <c r="Q181" s="45"/>
    </row>
    <row r="182" spans="1:17">
      <c r="A182" s="10" t="s">
        <v>4</v>
      </c>
      <c r="B182" s="10" t="s">
        <v>5</v>
      </c>
      <c r="C182" s="11" t="s">
        <v>6</v>
      </c>
      <c r="D182" s="11" t="s">
        <v>7</v>
      </c>
      <c r="E182" s="11" t="s">
        <v>49</v>
      </c>
      <c r="F182" s="11" t="s">
        <v>49</v>
      </c>
      <c r="G182" s="11" t="s">
        <v>10</v>
      </c>
      <c r="H182" s="13" t="s">
        <v>11</v>
      </c>
      <c r="I182" s="13"/>
      <c r="J182" s="11" t="s">
        <v>12</v>
      </c>
      <c r="K182" s="11" t="s">
        <v>13</v>
      </c>
      <c r="L182" s="42" t="s">
        <v>14</v>
      </c>
      <c r="M182" s="42"/>
      <c r="N182" s="11" t="s">
        <v>15</v>
      </c>
      <c r="O182" s="11" t="s">
        <v>16</v>
      </c>
      <c r="P182" s="11" t="s">
        <v>50</v>
      </c>
      <c r="Q182" s="11" t="s">
        <v>51</v>
      </c>
    </row>
    <row r="183" ht="15.75" spans="1:17">
      <c r="A183" s="10"/>
      <c r="B183" s="10"/>
      <c r="C183" s="14"/>
      <c r="D183" s="14"/>
      <c r="E183" s="37" t="s">
        <v>18</v>
      </c>
      <c r="F183" s="37"/>
      <c r="G183" s="14"/>
      <c r="H183" s="16" t="s">
        <v>19</v>
      </c>
      <c r="I183" s="16" t="s">
        <v>20</v>
      </c>
      <c r="J183" s="14"/>
      <c r="K183" s="14"/>
      <c r="L183" s="16" t="s">
        <v>19</v>
      </c>
      <c r="M183" s="16" t="s">
        <v>20</v>
      </c>
      <c r="N183" s="14"/>
      <c r="O183" s="14"/>
      <c r="P183" s="14"/>
      <c r="Q183" s="14"/>
    </row>
    <row r="184" s="1" customFormat="1" ht="12.95" customHeight="1" spans="1:17">
      <c r="A184" s="28">
        <v>45506</v>
      </c>
      <c r="B184" s="28">
        <v>45506</v>
      </c>
      <c r="C184" s="18" t="s">
        <v>298</v>
      </c>
      <c r="D184" s="29" t="s">
        <v>299</v>
      </c>
      <c r="E184" s="40">
        <v>45512</v>
      </c>
      <c r="F184" s="39">
        <v>45428</v>
      </c>
      <c r="G184" s="31"/>
      <c r="H184" s="31"/>
      <c r="I184" s="31"/>
      <c r="J184" s="31">
        <v>5280</v>
      </c>
      <c r="K184" s="31"/>
      <c r="L184" s="22"/>
      <c r="M184" s="22"/>
      <c r="N184" s="22">
        <f t="shared" ref="N184:N201" si="6">G184+H184+I184+J184+K184+L184+M184</f>
        <v>5280</v>
      </c>
      <c r="O184" s="43"/>
      <c r="P184" s="34"/>
      <c r="Q184" s="17"/>
    </row>
    <row r="185" s="1" customFormat="1" ht="12.95" customHeight="1" spans="1:17">
      <c r="A185" s="28">
        <v>45506</v>
      </c>
      <c r="B185" s="28">
        <v>45506</v>
      </c>
      <c r="C185" s="18" t="s">
        <v>300</v>
      </c>
      <c r="D185" s="29" t="s">
        <v>299</v>
      </c>
      <c r="E185" s="40">
        <v>45512</v>
      </c>
      <c r="F185" s="39">
        <v>45429</v>
      </c>
      <c r="G185" s="31"/>
      <c r="H185" s="31"/>
      <c r="I185" s="31"/>
      <c r="J185" s="31">
        <v>15360</v>
      </c>
      <c r="K185" s="31"/>
      <c r="L185" s="22"/>
      <c r="M185" s="22"/>
      <c r="N185" s="22">
        <f t="shared" si="6"/>
        <v>15360</v>
      </c>
      <c r="O185" s="43"/>
      <c r="P185" s="34"/>
      <c r="Q185" s="17"/>
    </row>
    <row r="186" s="1" customFormat="1" ht="12.95" customHeight="1" spans="1:17">
      <c r="A186" s="27">
        <v>45507</v>
      </c>
      <c r="B186" s="28">
        <v>45507</v>
      </c>
      <c r="C186" s="53" t="s">
        <v>304</v>
      </c>
      <c r="D186" s="29" t="s">
        <v>299</v>
      </c>
      <c r="E186" s="17"/>
      <c r="F186" s="39"/>
      <c r="G186" s="31"/>
      <c r="H186" s="32"/>
      <c r="I186" s="32"/>
      <c r="J186" s="32">
        <v>10560</v>
      </c>
      <c r="K186" s="32"/>
      <c r="L186" s="22"/>
      <c r="M186" s="22"/>
      <c r="N186" s="22">
        <f t="shared" si="6"/>
        <v>10560</v>
      </c>
      <c r="O186" s="43"/>
      <c r="P186" s="34" t="s">
        <v>521</v>
      </c>
      <c r="Q186" s="17"/>
    </row>
    <row r="187" s="1" customFormat="1" ht="12.95" customHeight="1" spans="1:17">
      <c r="A187" s="27">
        <v>45507</v>
      </c>
      <c r="B187" s="27">
        <v>45507</v>
      </c>
      <c r="C187" s="53" t="s">
        <v>305</v>
      </c>
      <c r="D187" s="29" t="s">
        <v>306</v>
      </c>
      <c r="E187" s="17"/>
      <c r="F187" s="39"/>
      <c r="G187" s="31"/>
      <c r="H187" s="32"/>
      <c r="I187" s="32"/>
      <c r="J187" s="32">
        <v>10560</v>
      </c>
      <c r="K187" s="32"/>
      <c r="L187" s="22"/>
      <c r="M187" s="22"/>
      <c r="N187" s="22">
        <f t="shared" si="6"/>
        <v>10560</v>
      </c>
      <c r="O187" s="43"/>
      <c r="P187" s="34" t="s">
        <v>521</v>
      </c>
      <c r="Q187" s="17"/>
    </row>
    <row r="188" s="1" customFormat="1" ht="12.95" customHeight="1" spans="1:17">
      <c r="A188" s="27">
        <v>45507</v>
      </c>
      <c r="B188" s="27">
        <v>45507</v>
      </c>
      <c r="C188" s="18" t="s">
        <v>307</v>
      </c>
      <c r="D188" s="29" t="s">
        <v>279</v>
      </c>
      <c r="E188" s="54"/>
      <c r="F188" s="39"/>
      <c r="G188" s="31"/>
      <c r="H188" s="32"/>
      <c r="I188" s="32"/>
      <c r="J188" s="32">
        <v>5280</v>
      </c>
      <c r="K188" s="32"/>
      <c r="L188" s="31"/>
      <c r="M188" s="31"/>
      <c r="N188" s="22">
        <f t="shared" si="6"/>
        <v>5280</v>
      </c>
      <c r="O188" s="27"/>
      <c r="P188" s="34" t="s">
        <v>521</v>
      </c>
      <c r="Q188" s="19"/>
    </row>
    <row r="189" s="1" customFormat="1" ht="12.95" customHeight="1" spans="1:17">
      <c r="A189" s="27">
        <v>45507</v>
      </c>
      <c r="B189" s="28">
        <v>45507</v>
      </c>
      <c r="C189" s="18" t="s">
        <v>308</v>
      </c>
      <c r="D189" s="29" t="s">
        <v>309</v>
      </c>
      <c r="E189" s="54"/>
      <c r="F189" s="39"/>
      <c r="G189" s="31"/>
      <c r="H189" s="32"/>
      <c r="I189" s="32"/>
      <c r="J189" s="32">
        <v>10560</v>
      </c>
      <c r="K189" s="32"/>
      <c r="L189" s="31"/>
      <c r="M189" s="31"/>
      <c r="N189" s="22">
        <f t="shared" si="6"/>
        <v>10560</v>
      </c>
      <c r="O189" s="27"/>
      <c r="P189" s="34" t="s">
        <v>521</v>
      </c>
      <c r="Q189" s="19"/>
    </row>
    <row r="190" s="1" customFormat="1" ht="12.95" customHeight="1" spans="1:17">
      <c r="A190" s="27">
        <v>45512</v>
      </c>
      <c r="B190" s="28">
        <v>45512</v>
      </c>
      <c r="C190" s="18" t="s">
        <v>310</v>
      </c>
      <c r="D190" s="29" t="s">
        <v>299</v>
      </c>
      <c r="E190" s="54"/>
      <c r="F190" s="39"/>
      <c r="G190" s="31"/>
      <c r="H190" s="32"/>
      <c r="I190" s="32"/>
      <c r="J190" s="32">
        <v>13200</v>
      </c>
      <c r="K190" s="32"/>
      <c r="L190" s="31"/>
      <c r="M190" s="31"/>
      <c r="N190" s="22">
        <f t="shared" si="6"/>
        <v>13200</v>
      </c>
      <c r="O190" s="27"/>
      <c r="P190" s="34" t="s">
        <v>521</v>
      </c>
      <c r="Q190" s="19"/>
    </row>
    <row r="191" s="1" customFormat="1" ht="12.95" customHeight="1" spans="1:17">
      <c r="A191" s="27">
        <v>45512</v>
      </c>
      <c r="B191" s="28">
        <v>45512</v>
      </c>
      <c r="C191" s="53" t="s">
        <v>311</v>
      </c>
      <c r="D191" s="29" t="s">
        <v>306</v>
      </c>
      <c r="E191" s="17"/>
      <c r="F191" s="39"/>
      <c r="G191" s="31"/>
      <c r="H191" s="32"/>
      <c r="I191" s="32"/>
      <c r="J191" s="32">
        <v>13200</v>
      </c>
      <c r="K191" s="32"/>
      <c r="L191" s="22"/>
      <c r="M191" s="22"/>
      <c r="N191" s="22">
        <f t="shared" si="6"/>
        <v>13200</v>
      </c>
      <c r="O191" s="43"/>
      <c r="P191" s="34" t="s">
        <v>521</v>
      </c>
      <c r="Q191" s="17"/>
    </row>
    <row r="192" s="1" customFormat="1" ht="12.95" customHeight="1" spans="1:17">
      <c r="A192" s="23">
        <v>45512</v>
      </c>
      <c r="B192" s="23">
        <v>45512</v>
      </c>
      <c r="C192" s="55" t="s">
        <v>312</v>
      </c>
      <c r="D192" s="56" t="s">
        <v>299</v>
      </c>
      <c r="E192" s="57">
        <v>45506</v>
      </c>
      <c r="F192" s="39">
        <v>45428</v>
      </c>
      <c r="G192" s="58"/>
      <c r="H192" s="58"/>
      <c r="I192" s="58"/>
      <c r="J192" s="58">
        <v>5280</v>
      </c>
      <c r="K192" s="58"/>
      <c r="L192" s="58"/>
      <c r="M192" s="58"/>
      <c r="N192" s="22">
        <f t="shared" si="6"/>
        <v>5280</v>
      </c>
      <c r="O192" s="43"/>
      <c r="P192" s="34"/>
      <c r="Q192" s="17"/>
    </row>
    <row r="193" s="1" customFormat="1" ht="12.95" customHeight="1" spans="1:17">
      <c r="A193" s="23">
        <v>45514</v>
      </c>
      <c r="B193" s="23">
        <v>45514</v>
      </c>
      <c r="C193" s="55" t="s">
        <v>313</v>
      </c>
      <c r="D193" s="56" t="s">
        <v>279</v>
      </c>
      <c r="E193" s="57">
        <v>45514</v>
      </c>
      <c r="F193" s="39">
        <v>45431</v>
      </c>
      <c r="G193" s="58"/>
      <c r="H193" s="58"/>
      <c r="I193" s="58"/>
      <c r="J193" s="58"/>
      <c r="K193" s="58">
        <v>15120</v>
      </c>
      <c r="L193" s="58"/>
      <c r="M193" s="58"/>
      <c r="N193" s="22">
        <f t="shared" si="6"/>
        <v>15120</v>
      </c>
      <c r="O193" s="43"/>
      <c r="P193" s="34"/>
      <c r="Q193" s="17"/>
    </row>
    <row r="194" s="1" customFormat="1" ht="12.95" customHeight="1" spans="1:17">
      <c r="A194" s="23">
        <v>45520</v>
      </c>
      <c r="B194" s="23">
        <v>45520</v>
      </c>
      <c r="C194" s="55" t="s">
        <v>314</v>
      </c>
      <c r="D194" s="56" t="s">
        <v>309</v>
      </c>
      <c r="E194" s="57">
        <v>45524</v>
      </c>
      <c r="F194" s="39" t="s">
        <v>315</v>
      </c>
      <c r="G194" s="58"/>
      <c r="H194" s="58"/>
      <c r="I194" s="58"/>
      <c r="J194" s="58"/>
      <c r="K194" s="58">
        <v>13455</v>
      </c>
      <c r="L194" s="58"/>
      <c r="M194" s="58"/>
      <c r="N194" s="22">
        <f t="shared" si="6"/>
        <v>13455</v>
      </c>
      <c r="O194" s="43"/>
      <c r="P194" s="34"/>
      <c r="Q194" s="17"/>
    </row>
    <row r="195" s="1" customFormat="1" ht="12.95" customHeight="1" spans="1:17">
      <c r="A195" s="28">
        <v>45520</v>
      </c>
      <c r="B195" s="28">
        <v>45520</v>
      </c>
      <c r="C195" s="53" t="s">
        <v>316</v>
      </c>
      <c r="D195" s="29" t="s">
        <v>309</v>
      </c>
      <c r="E195" s="17"/>
      <c r="F195" s="39"/>
      <c r="G195" s="31"/>
      <c r="H195" s="31"/>
      <c r="I195" s="31"/>
      <c r="J195" s="31">
        <v>9064</v>
      </c>
      <c r="K195" s="31"/>
      <c r="L195" s="22"/>
      <c r="M195" s="22"/>
      <c r="N195" s="22">
        <f t="shared" si="6"/>
        <v>9064</v>
      </c>
      <c r="O195" s="43"/>
      <c r="P195" s="34" t="s">
        <v>521</v>
      </c>
      <c r="Q195" s="17"/>
    </row>
    <row r="196" s="1" customFormat="1" ht="12.95" customHeight="1" spans="1:17">
      <c r="A196" s="17">
        <v>45524</v>
      </c>
      <c r="B196" s="17">
        <v>45524</v>
      </c>
      <c r="C196" s="18" t="s">
        <v>317</v>
      </c>
      <c r="D196" s="29" t="s">
        <v>318</v>
      </c>
      <c r="E196" s="40"/>
      <c r="F196" s="39"/>
      <c r="G196" s="22"/>
      <c r="H196" s="22"/>
      <c r="I196" s="22"/>
      <c r="J196" s="22">
        <v>1650</v>
      </c>
      <c r="K196" s="22"/>
      <c r="L196" s="22"/>
      <c r="M196" s="22"/>
      <c r="N196" s="22">
        <f t="shared" si="6"/>
        <v>1650</v>
      </c>
      <c r="O196" s="43"/>
      <c r="P196" s="34"/>
      <c r="Q196" s="17"/>
    </row>
    <row r="197" s="1" customFormat="1" ht="12.95" customHeight="1" spans="1:17">
      <c r="A197" s="17">
        <v>45525</v>
      </c>
      <c r="B197" s="17">
        <v>45525</v>
      </c>
      <c r="C197" s="18" t="s">
        <v>319</v>
      </c>
      <c r="D197" s="29" t="s">
        <v>299</v>
      </c>
      <c r="E197" s="17"/>
      <c r="F197" s="39"/>
      <c r="G197" s="22"/>
      <c r="H197" s="22"/>
      <c r="I197" s="22"/>
      <c r="J197" s="22">
        <v>5280</v>
      </c>
      <c r="K197" s="22"/>
      <c r="L197" s="22"/>
      <c r="M197" s="22"/>
      <c r="N197" s="22">
        <f t="shared" si="6"/>
        <v>5280</v>
      </c>
      <c r="O197" s="43"/>
      <c r="P197" s="34" t="s">
        <v>521</v>
      </c>
      <c r="Q197" s="17"/>
    </row>
    <row r="198" s="1" customFormat="1" ht="12.95" customHeight="1" spans="1:17">
      <c r="A198" s="23">
        <v>45526</v>
      </c>
      <c r="B198" s="23">
        <v>45526</v>
      </c>
      <c r="C198" s="18" t="s">
        <v>320</v>
      </c>
      <c r="D198" s="29" t="s">
        <v>321</v>
      </c>
      <c r="E198" s="17"/>
      <c r="F198" s="39"/>
      <c r="G198" s="22"/>
      <c r="H198" s="22"/>
      <c r="I198" s="22"/>
      <c r="J198" s="22">
        <v>880</v>
      </c>
      <c r="K198" s="22"/>
      <c r="L198" s="22"/>
      <c r="M198" s="22"/>
      <c r="N198" s="22">
        <f t="shared" si="6"/>
        <v>880</v>
      </c>
      <c r="O198" s="43"/>
      <c r="P198" s="34" t="s">
        <v>521</v>
      </c>
      <c r="Q198" s="17"/>
    </row>
    <row r="199" s="1" customFormat="1" ht="12.95" customHeight="1" spans="1:17">
      <c r="A199" s="27">
        <v>45532</v>
      </c>
      <c r="B199" s="27">
        <v>45532</v>
      </c>
      <c r="C199" s="53" t="s">
        <v>322</v>
      </c>
      <c r="D199" s="29" t="s">
        <v>299</v>
      </c>
      <c r="E199" s="17"/>
      <c r="F199" s="39"/>
      <c r="G199" s="31"/>
      <c r="H199" s="32"/>
      <c r="I199" s="32"/>
      <c r="J199" s="32">
        <v>7700</v>
      </c>
      <c r="K199" s="32"/>
      <c r="L199" s="22"/>
      <c r="M199" s="22"/>
      <c r="N199" s="22">
        <f t="shared" si="6"/>
        <v>7700</v>
      </c>
      <c r="O199" s="43"/>
      <c r="P199" s="34" t="s">
        <v>521</v>
      </c>
      <c r="Q199" s="17"/>
    </row>
    <row r="200" s="1" customFormat="1" ht="12.95" customHeight="1" spans="1:17">
      <c r="A200" s="27">
        <v>45532</v>
      </c>
      <c r="B200" s="27">
        <v>45532</v>
      </c>
      <c r="C200" s="18" t="s">
        <v>323</v>
      </c>
      <c r="D200" s="29" t="s">
        <v>299</v>
      </c>
      <c r="E200" s="17">
        <v>45533</v>
      </c>
      <c r="F200" s="39">
        <v>45439</v>
      </c>
      <c r="G200" s="31"/>
      <c r="H200" s="32"/>
      <c r="I200" s="32"/>
      <c r="J200" s="32">
        <v>2200</v>
      </c>
      <c r="K200" s="32"/>
      <c r="L200" s="22"/>
      <c r="M200" s="22"/>
      <c r="N200" s="22">
        <f t="shared" si="6"/>
        <v>2200</v>
      </c>
      <c r="O200" s="43"/>
      <c r="P200" s="34" t="s">
        <v>521</v>
      </c>
      <c r="Q200" s="17"/>
    </row>
    <row r="201" s="1" customFormat="1" ht="12.95" customHeight="1" spans="1:17">
      <c r="A201" s="27">
        <v>45533</v>
      </c>
      <c r="B201" s="27">
        <v>45533</v>
      </c>
      <c r="C201" s="53" t="s">
        <v>324</v>
      </c>
      <c r="D201" s="29" t="s">
        <v>285</v>
      </c>
      <c r="E201" s="17"/>
      <c r="F201" s="39"/>
      <c r="G201" s="31"/>
      <c r="H201" s="32"/>
      <c r="I201" s="32"/>
      <c r="J201" s="32">
        <v>6710</v>
      </c>
      <c r="K201" s="32"/>
      <c r="L201" s="22"/>
      <c r="M201" s="22"/>
      <c r="N201" s="22">
        <f t="shared" si="6"/>
        <v>6710</v>
      </c>
      <c r="O201" s="43"/>
      <c r="P201" s="34" t="s">
        <v>521</v>
      </c>
      <c r="Q201" s="17"/>
    </row>
    <row r="202" spans="1:17">
      <c r="A202" s="33" t="s">
        <v>15</v>
      </c>
      <c r="B202" s="19"/>
      <c r="C202" s="34"/>
      <c r="D202" s="29"/>
      <c r="E202" s="40"/>
      <c r="F202" s="39"/>
      <c r="G202" s="35">
        <f>SUM(G184:G201)</f>
        <v>0</v>
      </c>
      <c r="H202" s="35">
        <f t="shared" ref="H202:N202" si="7">SUM(H184:H201)</f>
        <v>0</v>
      </c>
      <c r="I202" s="35">
        <f t="shared" si="7"/>
        <v>0</v>
      </c>
      <c r="J202" s="35">
        <f t="shared" si="7"/>
        <v>122764</v>
      </c>
      <c r="K202" s="35">
        <f t="shared" si="7"/>
        <v>28575</v>
      </c>
      <c r="L202" s="35">
        <f t="shared" si="7"/>
        <v>0</v>
      </c>
      <c r="M202" s="35">
        <f t="shared" si="7"/>
        <v>0</v>
      </c>
      <c r="N202" s="35">
        <f t="shared" si="7"/>
        <v>151339</v>
      </c>
      <c r="O202" s="43"/>
      <c r="P202" s="34"/>
      <c r="Q202" s="17"/>
    </row>
    <row r="207" spans="2:9">
      <c r="B207" t="s">
        <v>513</v>
      </c>
      <c r="I207" t="s">
        <v>514</v>
      </c>
    </row>
    <row r="209" spans="2:9">
      <c r="B209" t="s">
        <v>515</v>
      </c>
      <c r="I209" t="s">
        <v>516</v>
      </c>
    </row>
    <row r="210" spans="2:9">
      <c r="B210" t="s">
        <v>517</v>
      </c>
      <c r="I210" t="s">
        <v>518</v>
      </c>
    </row>
    <row r="229" spans="1:17">
      <c r="A229" s="3" t="s">
        <v>524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">
      <c r="A231" s="4"/>
    </row>
    <row r="232" spans="1:17">
      <c r="A232" s="5" t="s">
        <v>48</v>
      </c>
      <c r="B232" s="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41"/>
      <c r="Q232" s="45"/>
    </row>
    <row r="233" spans="1:17">
      <c r="A233" s="10" t="s">
        <v>4</v>
      </c>
      <c r="B233" s="10" t="s">
        <v>5</v>
      </c>
      <c r="C233" s="11" t="s">
        <v>6</v>
      </c>
      <c r="D233" s="11" t="s">
        <v>7</v>
      </c>
      <c r="E233" s="11" t="s">
        <v>49</v>
      </c>
      <c r="F233" s="11" t="s">
        <v>49</v>
      </c>
      <c r="G233" s="11" t="s">
        <v>10</v>
      </c>
      <c r="H233" s="13" t="s">
        <v>11</v>
      </c>
      <c r="I233" s="13"/>
      <c r="J233" s="11" t="s">
        <v>12</v>
      </c>
      <c r="K233" s="11" t="s">
        <v>13</v>
      </c>
      <c r="L233" s="42" t="s">
        <v>14</v>
      </c>
      <c r="M233" s="42"/>
      <c r="N233" s="11" t="s">
        <v>15</v>
      </c>
      <c r="O233" s="11" t="s">
        <v>16</v>
      </c>
      <c r="P233" s="11" t="s">
        <v>50</v>
      </c>
      <c r="Q233" s="11" t="s">
        <v>51</v>
      </c>
    </row>
    <row r="234" ht="15.75" spans="1:17">
      <c r="A234" s="10"/>
      <c r="B234" s="10"/>
      <c r="C234" s="14"/>
      <c r="D234" s="14"/>
      <c r="E234" s="37" t="s">
        <v>18</v>
      </c>
      <c r="F234" s="37"/>
      <c r="G234" s="14"/>
      <c r="H234" s="16" t="s">
        <v>19</v>
      </c>
      <c r="I234" s="16" t="s">
        <v>20</v>
      </c>
      <c r="J234" s="14"/>
      <c r="K234" s="14"/>
      <c r="L234" s="16" t="s">
        <v>19</v>
      </c>
      <c r="M234" s="16" t="s">
        <v>20</v>
      </c>
      <c r="N234" s="14"/>
      <c r="O234" s="14"/>
      <c r="P234" s="14"/>
      <c r="Q234" s="14"/>
    </row>
    <row r="235" s="2" customFormat="1" ht="34.5" spans="1:17">
      <c r="A235" s="27">
        <v>45505</v>
      </c>
      <c r="B235" s="27">
        <v>45505</v>
      </c>
      <c r="C235" s="59" t="s">
        <v>400</v>
      </c>
      <c r="D235" s="60" t="s">
        <v>401</v>
      </c>
      <c r="E235" s="61"/>
      <c r="F235" s="39"/>
      <c r="G235" s="62"/>
      <c r="H235" s="63"/>
      <c r="I235" s="63"/>
      <c r="J235" s="63"/>
      <c r="K235" s="63">
        <v>15750</v>
      </c>
      <c r="L235" s="64"/>
      <c r="M235" s="64"/>
      <c r="N235" s="64">
        <f>G235+H235+I235+J235+K235+L235+M235</f>
        <v>15750</v>
      </c>
      <c r="O235" s="65"/>
      <c r="P235" s="66" t="s">
        <v>402</v>
      </c>
      <c r="Q235" s="38"/>
    </row>
    <row r="236" s="2" customFormat="1" ht="45" spans="1:17">
      <c r="A236" s="27">
        <v>45506</v>
      </c>
      <c r="B236" s="27">
        <v>45506</v>
      </c>
      <c r="C236" s="59" t="s">
        <v>403</v>
      </c>
      <c r="D236" s="60" t="s">
        <v>404</v>
      </c>
      <c r="E236" s="61"/>
      <c r="F236" s="39"/>
      <c r="G236" s="62"/>
      <c r="H236" s="63"/>
      <c r="I236" s="63"/>
      <c r="J236" s="63">
        <v>1320</v>
      </c>
      <c r="K236" s="63"/>
      <c r="L236" s="64"/>
      <c r="M236" s="64"/>
      <c r="N236" s="64">
        <f t="shared" ref="N236:N241" si="8">G236+H236+I236+J236+K236+L236+M236</f>
        <v>1320</v>
      </c>
      <c r="O236" s="65"/>
      <c r="P236" s="66" t="s">
        <v>405</v>
      </c>
      <c r="Q236" s="38"/>
    </row>
    <row r="237" s="2" customFormat="1" ht="56.25" spans="1:17">
      <c r="A237" s="27">
        <v>45510</v>
      </c>
      <c r="B237" s="27">
        <v>45510</v>
      </c>
      <c r="C237" s="59" t="s">
        <v>406</v>
      </c>
      <c r="D237" s="60" t="s">
        <v>407</v>
      </c>
      <c r="E237" s="61"/>
      <c r="F237" s="39"/>
      <c r="G237" s="62"/>
      <c r="H237" s="63"/>
      <c r="I237" s="63"/>
      <c r="J237" s="63">
        <v>4136</v>
      </c>
      <c r="K237" s="63"/>
      <c r="L237" s="64"/>
      <c r="M237" s="64"/>
      <c r="N237" s="64">
        <f t="shared" si="8"/>
        <v>4136</v>
      </c>
      <c r="O237" s="65"/>
      <c r="P237" s="66" t="s">
        <v>408</v>
      </c>
      <c r="Q237" s="38"/>
    </row>
    <row r="238" s="2" customFormat="1" ht="33.75" spans="1:17">
      <c r="A238" s="27">
        <v>45513</v>
      </c>
      <c r="B238" s="27">
        <v>45513</v>
      </c>
      <c r="C238" s="59" t="s">
        <v>410</v>
      </c>
      <c r="D238" s="60" t="s">
        <v>401</v>
      </c>
      <c r="E238" s="61"/>
      <c r="F238" s="39"/>
      <c r="G238" s="62"/>
      <c r="H238" s="63"/>
      <c r="I238" s="63"/>
      <c r="J238" s="63"/>
      <c r="K238" s="63">
        <v>72200</v>
      </c>
      <c r="L238" s="64"/>
      <c r="M238" s="64"/>
      <c r="N238" s="64">
        <f t="shared" si="8"/>
        <v>72200</v>
      </c>
      <c r="O238" s="65"/>
      <c r="P238" s="66" t="s">
        <v>411</v>
      </c>
      <c r="Q238" s="38"/>
    </row>
    <row r="239" s="2" customFormat="1" ht="33.75" spans="1:17">
      <c r="A239" s="27">
        <v>45528</v>
      </c>
      <c r="B239" s="27">
        <v>45528</v>
      </c>
      <c r="C239" s="59" t="s">
        <v>412</v>
      </c>
      <c r="D239" s="60" t="s">
        <v>407</v>
      </c>
      <c r="E239" s="61"/>
      <c r="F239" s="39"/>
      <c r="G239" s="62"/>
      <c r="H239" s="63"/>
      <c r="I239" s="63"/>
      <c r="J239" s="63"/>
      <c r="K239" s="63">
        <v>94000</v>
      </c>
      <c r="L239" s="64"/>
      <c r="M239" s="64"/>
      <c r="N239" s="64">
        <f t="shared" si="8"/>
        <v>94000</v>
      </c>
      <c r="O239" s="65"/>
      <c r="P239" s="66" t="s">
        <v>413</v>
      </c>
      <c r="Q239" s="38"/>
    </row>
    <row r="240" s="1" customFormat="1" ht="12.95" customHeight="1" spans="1:17">
      <c r="A240" s="27">
        <v>45535</v>
      </c>
      <c r="B240" s="27">
        <v>45535</v>
      </c>
      <c r="C240" s="18" t="s">
        <v>414</v>
      </c>
      <c r="D240" s="29" t="s">
        <v>401</v>
      </c>
      <c r="E240" s="40"/>
      <c r="F240" s="39"/>
      <c r="G240" s="31"/>
      <c r="H240" s="32"/>
      <c r="I240" s="32"/>
      <c r="J240" s="32"/>
      <c r="K240" s="32">
        <v>15750</v>
      </c>
      <c r="L240" s="22"/>
      <c r="M240" s="22"/>
      <c r="N240" s="64">
        <f t="shared" si="8"/>
        <v>15750</v>
      </c>
      <c r="O240" s="43"/>
      <c r="P240" s="34" t="s">
        <v>521</v>
      </c>
      <c r="Q240" s="17"/>
    </row>
    <row r="241" s="1" customFormat="1" ht="12.95" customHeight="1" spans="1:17">
      <c r="A241" s="27">
        <v>45535</v>
      </c>
      <c r="B241" s="27">
        <v>45535</v>
      </c>
      <c r="C241" s="18" t="s">
        <v>416</v>
      </c>
      <c r="D241" s="29" t="s">
        <v>401</v>
      </c>
      <c r="E241" s="40"/>
      <c r="F241" s="39"/>
      <c r="G241" s="31"/>
      <c r="H241" s="32"/>
      <c r="I241" s="32"/>
      <c r="J241" s="32"/>
      <c r="K241" s="32">
        <v>18950</v>
      </c>
      <c r="L241" s="22"/>
      <c r="M241" s="22"/>
      <c r="N241" s="64">
        <f t="shared" si="8"/>
        <v>18950</v>
      </c>
      <c r="O241" s="43"/>
      <c r="P241" s="34" t="s">
        <v>521</v>
      </c>
      <c r="Q241" s="17"/>
    </row>
    <row r="242" spans="1:17">
      <c r="A242" s="33" t="s">
        <v>15</v>
      </c>
      <c r="B242" s="19"/>
      <c r="C242" s="34"/>
      <c r="D242" s="29"/>
      <c r="E242" s="40"/>
      <c r="F242" s="51"/>
      <c r="G242" s="35">
        <f>SUM(G235:G241)</f>
        <v>0</v>
      </c>
      <c r="H242" s="35">
        <f t="shared" ref="H242:N242" si="9">SUM(H235:H241)</f>
        <v>0</v>
      </c>
      <c r="I242" s="35">
        <f t="shared" si="9"/>
        <v>0</v>
      </c>
      <c r="J242" s="35">
        <f t="shared" si="9"/>
        <v>5456</v>
      </c>
      <c r="K242" s="35">
        <f t="shared" si="9"/>
        <v>216650</v>
      </c>
      <c r="L242" s="35">
        <f t="shared" si="9"/>
        <v>0</v>
      </c>
      <c r="M242" s="35">
        <f t="shared" si="9"/>
        <v>0</v>
      </c>
      <c r="N242" s="35">
        <f t="shared" si="9"/>
        <v>222106</v>
      </c>
      <c r="O242" s="43"/>
      <c r="P242" s="34"/>
      <c r="Q242" s="17"/>
    </row>
    <row r="247" spans="2:9">
      <c r="B247" t="s">
        <v>513</v>
      </c>
      <c r="I247" t="s">
        <v>514</v>
      </c>
    </row>
    <row r="249" spans="2:9">
      <c r="B249" t="s">
        <v>515</v>
      </c>
      <c r="I249" t="s">
        <v>516</v>
      </c>
    </row>
    <row r="250" spans="2:9">
      <c r="B250" t="s">
        <v>517</v>
      </c>
      <c r="I250" t="s">
        <v>518</v>
      </c>
    </row>
    <row r="264" spans="1:17">
      <c r="A264" s="3" t="s">
        <v>525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">
      <c r="A266" s="4"/>
    </row>
    <row r="267" spans="1:17">
      <c r="A267" s="5" t="s">
        <v>48</v>
      </c>
      <c r="B267" s="6"/>
      <c r="C267" s="7"/>
      <c r="D267" s="7"/>
      <c r="E267" s="36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41"/>
      <c r="Q267" s="45"/>
    </row>
    <row r="268" spans="1:17">
      <c r="A268" s="10" t="s">
        <v>4</v>
      </c>
      <c r="B268" s="10" t="s">
        <v>5</v>
      </c>
      <c r="C268" s="11" t="s">
        <v>6</v>
      </c>
      <c r="D268" s="11" t="s">
        <v>7</v>
      </c>
      <c r="E268" s="11" t="s">
        <v>8</v>
      </c>
      <c r="F268" s="11" t="s">
        <v>49</v>
      </c>
      <c r="G268" s="11" t="s">
        <v>10</v>
      </c>
      <c r="H268" s="13" t="s">
        <v>11</v>
      </c>
      <c r="I268" s="13"/>
      <c r="J268" s="11" t="s">
        <v>12</v>
      </c>
      <c r="K268" s="11" t="s">
        <v>13</v>
      </c>
      <c r="L268" s="42" t="s">
        <v>14</v>
      </c>
      <c r="M268" s="42"/>
      <c r="N268" s="11" t="s">
        <v>15</v>
      </c>
      <c r="O268" s="11" t="s">
        <v>16</v>
      </c>
      <c r="P268" s="11" t="s">
        <v>50</v>
      </c>
      <c r="Q268" s="11" t="s">
        <v>51</v>
      </c>
    </row>
    <row r="269" ht="15.75" spans="1:17">
      <c r="A269" s="10"/>
      <c r="B269" s="10"/>
      <c r="C269" s="14"/>
      <c r="D269" s="14"/>
      <c r="E269" s="37" t="s">
        <v>18</v>
      </c>
      <c r="F269" s="37"/>
      <c r="G269" s="14"/>
      <c r="H269" s="16" t="s">
        <v>19</v>
      </c>
      <c r="I269" s="16" t="s">
        <v>20</v>
      </c>
      <c r="J269" s="14"/>
      <c r="K269" s="14"/>
      <c r="L269" s="16" t="s">
        <v>19</v>
      </c>
      <c r="M269" s="16" t="s">
        <v>20</v>
      </c>
      <c r="N269" s="14"/>
      <c r="O269" s="14"/>
      <c r="P269" s="14"/>
      <c r="Q269" s="14"/>
    </row>
    <row r="270" s="1" customFormat="1" ht="12.95" customHeight="1" spans="1:17">
      <c r="A270" s="17">
        <v>45465</v>
      </c>
      <c r="B270" s="17">
        <v>45465</v>
      </c>
      <c r="C270" s="18" t="s">
        <v>501</v>
      </c>
      <c r="D270" s="29" t="s">
        <v>475</v>
      </c>
      <c r="E270" s="38">
        <v>45509</v>
      </c>
      <c r="F270" s="67">
        <v>46671</v>
      </c>
      <c r="G270" s="22"/>
      <c r="H270" s="22"/>
      <c r="I270" s="22"/>
      <c r="J270" s="22">
        <v>2376</v>
      </c>
      <c r="K270" s="22"/>
      <c r="L270" s="22"/>
      <c r="M270" s="22"/>
      <c r="N270" s="22">
        <f>G270+H270+I270+J270+K270+L270+M270</f>
        <v>2376</v>
      </c>
      <c r="O270" s="43"/>
      <c r="P270" s="34"/>
      <c r="Q270" s="17"/>
    </row>
    <row r="271" s="1" customFormat="1" ht="12.95" customHeight="1" spans="1:17">
      <c r="A271" s="17">
        <v>45509</v>
      </c>
      <c r="B271" s="17">
        <v>45509</v>
      </c>
      <c r="C271" s="18" t="s">
        <v>504</v>
      </c>
      <c r="D271" s="29" t="s">
        <v>475</v>
      </c>
      <c r="E271" s="38">
        <v>45509</v>
      </c>
      <c r="F271" s="67">
        <v>46672</v>
      </c>
      <c r="G271" s="22"/>
      <c r="H271" s="22"/>
      <c r="I271" s="22"/>
      <c r="J271" s="22">
        <v>400</v>
      </c>
      <c r="K271" s="22"/>
      <c r="L271" s="22"/>
      <c r="M271" s="22"/>
      <c r="N271" s="22">
        <f>G271+H271+I271+J271+K271+L271+M271</f>
        <v>400</v>
      </c>
      <c r="O271" s="43"/>
      <c r="P271" s="34"/>
      <c r="Q271" s="17"/>
    </row>
    <row r="272" s="1" customFormat="1" ht="12.95" customHeight="1" spans="1:17">
      <c r="A272" s="17">
        <v>45509</v>
      </c>
      <c r="B272" s="17">
        <v>45509</v>
      </c>
      <c r="C272" s="18" t="s">
        <v>505</v>
      </c>
      <c r="D272" s="29" t="s">
        <v>475</v>
      </c>
      <c r="E272" s="38">
        <v>45509</v>
      </c>
      <c r="F272" s="67">
        <v>46672</v>
      </c>
      <c r="G272" s="22"/>
      <c r="H272" s="22"/>
      <c r="I272" s="22"/>
      <c r="J272" s="22"/>
      <c r="K272" s="22">
        <v>48175</v>
      </c>
      <c r="L272" s="22"/>
      <c r="M272" s="22"/>
      <c r="N272" s="22">
        <f>G272+H272+I272+J272+K272+L272+M272</f>
        <v>48175</v>
      </c>
      <c r="O272" s="43"/>
      <c r="P272" s="34"/>
      <c r="Q272" s="17"/>
    </row>
    <row r="273" s="1" customFormat="1" ht="12.95" customHeight="1" spans="1:17">
      <c r="A273" s="17">
        <v>45533</v>
      </c>
      <c r="B273" s="17">
        <v>45533</v>
      </c>
      <c r="C273" s="18" t="s">
        <v>506</v>
      </c>
      <c r="D273" s="29" t="s">
        <v>463</v>
      </c>
      <c r="E273" s="38">
        <v>45533</v>
      </c>
      <c r="F273" s="67">
        <v>46678</v>
      </c>
      <c r="G273" s="22"/>
      <c r="H273" s="22"/>
      <c r="I273" s="22"/>
      <c r="J273" s="22">
        <v>2200</v>
      </c>
      <c r="K273" s="22"/>
      <c r="L273" s="22"/>
      <c r="M273" s="22"/>
      <c r="N273" s="22">
        <f>G273+H273+I273+J273+K273+L273+M273</f>
        <v>2200</v>
      </c>
      <c r="O273" s="43"/>
      <c r="P273" s="34" t="s">
        <v>521</v>
      </c>
      <c r="Q273" s="17"/>
    </row>
    <row r="274" spans="1:17">
      <c r="A274" s="33" t="s">
        <v>15</v>
      </c>
      <c r="B274" s="19"/>
      <c r="C274" s="34"/>
      <c r="D274" s="29"/>
      <c r="E274" s="38"/>
      <c r="F274" s="51"/>
      <c r="G274" s="35">
        <f>SUM(G270:G273)</f>
        <v>0</v>
      </c>
      <c r="H274" s="35">
        <f t="shared" ref="H274:N274" si="10">SUM(H270:H273)</f>
        <v>0</v>
      </c>
      <c r="I274" s="35">
        <f t="shared" si="10"/>
        <v>0</v>
      </c>
      <c r="J274" s="35">
        <f t="shared" si="10"/>
        <v>4976</v>
      </c>
      <c r="K274" s="35">
        <f t="shared" si="10"/>
        <v>48175</v>
      </c>
      <c r="L274" s="35">
        <f t="shared" si="10"/>
        <v>0</v>
      </c>
      <c r="M274" s="35">
        <f t="shared" si="10"/>
        <v>0</v>
      </c>
      <c r="N274" s="35">
        <f t="shared" si="10"/>
        <v>53151</v>
      </c>
      <c r="O274" s="43"/>
      <c r="P274" s="34"/>
      <c r="Q274" s="17"/>
    </row>
    <row r="279" spans="2:9">
      <c r="B279" t="s">
        <v>513</v>
      </c>
      <c r="I279" t="s">
        <v>514</v>
      </c>
    </row>
    <row r="281" spans="2:9">
      <c r="B281" t="s">
        <v>515</v>
      </c>
      <c r="I281" t="s">
        <v>516</v>
      </c>
    </row>
    <row r="282" spans="2:9">
      <c r="B282" t="s">
        <v>517</v>
      </c>
      <c r="I282" t="s">
        <v>518</v>
      </c>
    </row>
  </sheetData>
  <sortState ref="A184:Q201">
    <sortCondition ref="C184:C201"/>
  </sortState>
  <mergeCells count="105">
    <mergeCell ref="H5:I5"/>
    <mergeCell ref="L5:M5"/>
    <mergeCell ref="H50:I50"/>
    <mergeCell ref="L50:M50"/>
    <mergeCell ref="H94:I94"/>
    <mergeCell ref="L94:M94"/>
    <mergeCell ref="H138:I138"/>
    <mergeCell ref="L138:M138"/>
    <mergeCell ref="H182:I182"/>
    <mergeCell ref="L182:M182"/>
    <mergeCell ref="H233:I233"/>
    <mergeCell ref="L233:M233"/>
    <mergeCell ref="H268:I268"/>
    <mergeCell ref="L268:M268"/>
    <mergeCell ref="A5:A6"/>
    <mergeCell ref="A50:A51"/>
    <mergeCell ref="A94:A95"/>
    <mergeCell ref="A138:A139"/>
    <mergeCell ref="A182:A183"/>
    <mergeCell ref="A233:A234"/>
    <mergeCell ref="A268:A269"/>
    <mergeCell ref="B5:B6"/>
    <mergeCell ref="B50:B51"/>
    <mergeCell ref="B94:B95"/>
    <mergeCell ref="B138:B139"/>
    <mergeCell ref="B182:B183"/>
    <mergeCell ref="B233:B234"/>
    <mergeCell ref="B268:B269"/>
    <mergeCell ref="C5:C6"/>
    <mergeCell ref="C50:C51"/>
    <mergeCell ref="C94:C95"/>
    <mergeCell ref="C138:C139"/>
    <mergeCell ref="C182:C183"/>
    <mergeCell ref="C233:C234"/>
    <mergeCell ref="C268:C269"/>
    <mergeCell ref="D5:D6"/>
    <mergeCell ref="D50:D51"/>
    <mergeCell ref="D94:D95"/>
    <mergeCell ref="D138:D139"/>
    <mergeCell ref="D182:D183"/>
    <mergeCell ref="D233:D234"/>
    <mergeCell ref="D268:D269"/>
    <mergeCell ref="F5:F6"/>
    <mergeCell ref="F50:F51"/>
    <mergeCell ref="F94:F95"/>
    <mergeCell ref="F138:F139"/>
    <mergeCell ref="F182:F183"/>
    <mergeCell ref="F233:F234"/>
    <mergeCell ref="F268:F269"/>
    <mergeCell ref="G5:G6"/>
    <mergeCell ref="G50:G51"/>
    <mergeCell ref="G94:G95"/>
    <mergeCell ref="G138:G139"/>
    <mergeCell ref="G182:G183"/>
    <mergeCell ref="G233:G234"/>
    <mergeCell ref="G268:G269"/>
    <mergeCell ref="J5:J6"/>
    <mergeCell ref="J50:J51"/>
    <mergeCell ref="J94:J95"/>
    <mergeCell ref="J138:J139"/>
    <mergeCell ref="J182:J183"/>
    <mergeCell ref="J233:J234"/>
    <mergeCell ref="J268:J269"/>
    <mergeCell ref="K5:K6"/>
    <mergeCell ref="K50:K51"/>
    <mergeCell ref="K94:K95"/>
    <mergeCell ref="K138:K139"/>
    <mergeCell ref="K182:K183"/>
    <mergeCell ref="K233:K234"/>
    <mergeCell ref="K268:K269"/>
    <mergeCell ref="N5:N6"/>
    <mergeCell ref="N50:N51"/>
    <mergeCell ref="N94:N95"/>
    <mergeCell ref="N138:N139"/>
    <mergeCell ref="N182:N183"/>
    <mergeCell ref="N233:N234"/>
    <mergeCell ref="N268:N269"/>
    <mergeCell ref="O5:O6"/>
    <mergeCell ref="O50:O51"/>
    <mergeCell ref="O94:O95"/>
    <mergeCell ref="O138:O139"/>
    <mergeCell ref="O182:O183"/>
    <mergeCell ref="O233:O234"/>
    <mergeCell ref="O268:O269"/>
    <mergeCell ref="P5:P6"/>
    <mergeCell ref="P50:P51"/>
    <mergeCell ref="P94:P95"/>
    <mergeCell ref="P138:P139"/>
    <mergeCell ref="P182:P183"/>
    <mergeCell ref="P233:P234"/>
    <mergeCell ref="P268:P269"/>
    <mergeCell ref="Q5:Q6"/>
    <mergeCell ref="Q50:Q51"/>
    <mergeCell ref="Q94:Q95"/>
    <mergeCell ref="Q138:Q139"/>
    <mergeCell ref="Q182:Q183"/>
    <mergeCell ref="Q233:Q234"/>
    <mergeCell ref="Q268:Q269"/>
    <mergeCell ref="A1:Q2"/>
    <mergeCell ref="A46:Q47"/>
    <mergeCell ref="A134:Q135"/>
    <mergeCell ref="A90:Q91"/>
    <mergeCell ref="A178:Q179"/>
    <mergeCell ref="A264:Q265"/>
    <mergeCell ref="A229:Q230"/>
  </mergeCells>
  <pageMargins left="0.314583333333333" right="0.196527777777778" top="1.02361111111111" bottom="1" header="0.5" footer="0.5"/>
  <pageSetup paperSize="9" scale="7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3662A4D165AB4B6A81965B0E299D34E0</vt:lpwstr>
  </property>
  <property fmtid="{D5CDD505-2E9C-101B-9397-08002B2CF9AE}" pid="3" name="KSOProductBuildVer">
    <vt:lpwstr>1033-12.2.0.21546</vt:lpwstr>
  </property>
</Properties>
</file>