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<sst xmlns="http://schemas.openxmlformats.org/spreadsheetml/2006/main" count="1612" uniqueCount="590">
  <si>
    <t>KOLIN PHILIPPINES INT'L INC</t>
  </si>
  <si>
    <t>SERVICE INCOME (BACOLOD)</t>
  </si>
  <si>
    <t>FOR THE MONTH OF JULY 2024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</si>
  <si>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</si>
  <si>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</si>
  <si>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</si>
  <si>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</si>
  <si>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</si>
  <si>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</si>
  <si>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</si>
  <si>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</si>
  <si>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</si>
  <si>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</si>
  <si>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</si>
  <si>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</si>
  <si>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</si>
  <si>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</si>
  <si>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</si>
  <si>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</si>
  <si>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</si>
  <si>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</si>
  <si>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BAC-00006983</t>
  </si>
  <si>
    <t>LJN AIRCONDITIONING SERVICE</t>
  </si>
  <si>
    <t>BAC-00007000</t>
  </si>
  <si>
    <t>GAB APPLIANCE SERVICE CENTER</t>
  </si>
  <si>
    <t>BAC-00007014</t>
  </si>
  <si>
    <t>NIG MARKETING</t>
  </si>
  <si>
    <t>BAC-00007016</t>
  </si>
  <si>
    <t>BAC-00007022</t>
  </si>
  <si>
    <t>BAC-00007032</t>
  </si>
  <si>
    <t>BAC-00007033</t>
  </si>
  <si>
    <t>DAVID, JANE</t>
  </si>
  <si>
    <t>BAC-00007059</t>
  </si>
  <si>
    <t>BAC-00007080</t>
  </si>
  <si>
    <t>NEGROS HEALTH GENERICS INC.</t>
  </si>
  <si>
    <t>BAC-00007085</t>
  </si>
  <si>
    <t>DJB AIRCON &amp; REFRIGERATION REPAIR SHOP</t>
  </si>
  <si>
    <t>BAC-00007105</t>
  </si>
  <si>
    <t>BAC-00007125</t>
  </si>
  <si>
    <t>BAC-00007151</t>
  </si>
  <si>
    <t>SUB-TOTAL</t>
  </si>
  <si>
    <t xml:space="preserve">  </t>
  </si>
  <si>
    <t>ACCOUNTS RECEIVABLE</t>
  </si>
  <si>
    <t>SI/PR</t>
  </si>
  <si>
    <t>REMARKS</t>
  </si>
  <si>
    <t>CHECK DATE</t>
  </si>
  <si>
    <t>BAC-00006975</t>
  </si>
  <si>
    <t>BAC-00006979</t>
  </si>
  <si>
    <t>BAC-00006995</t>
  </si>
  <si>
    <t>BAC-00007001</t>
  </si>
  <si>
    <t>BAC-00007004</t>
  </si>
  <si>
    <t>BAC-00007017</t>
  </si>
  <si>
    <t>BAC-00007021</t>
  </si>
  <si>
    <t>MAC JILLS REFRIGERATION AND AIRCON REPAIR SHOP</t>
  </si>
  <si>
    <t>BAC-00007060</t>
  </si>
  <si>
    <t xml:space="preserve">NIG MARKETING </t>
  </si>
  <si>
    <t>BAC-00007061</t>
  </si>
  <si>
    <t>MACJILLS REFRIGERATION AND AIRCON REPAIR SHOP</t>
  </si>
  <si>
    <t>BAC-00007083</t>
  </si>
  <si>
    <t>AMP'S REFRIGERATION &amp; AIRCONDITIONING SERVICE CENTER</t>
  </si>
  <si>
    <t>BAC-00007084</t>
  </si>
  <si>
    <t>BAC-00007090</t>
  </si>
  <si>
    <t>BAC-00007101</t>
  </si>
  <si>
    <t>BACOLOD POLARIS ENTERPRISE INC.</t>
  </si>
  <si>
    <t>BAC-00007104</t>
  </si>
  <si>
    <t>BAC-00007114</t>
  </si>
  <si>
    <t>BAC-00007118</t>
  </si>
  <si>
    <t>BAC-00007119</t>
  </si>
  <si>
    <t>BAC-00007120</t>
  </si>
  <si>
    <t>BAC-00007124</t>
  </si>
  <si>
    <t>BAC-00007131</t>
  </si>
  <si>
    <t>BAC-00007133</t>
  </si>
  <si>
    <t>BAC-00007134</t>
  </si>
  <si>
    <t>BAC-00007138</t>
  </si>
  <si>
    <t>BAC-00007139</t>
  </si>
  <si>
    <t>TOTAL REVENUE FOR THE MONTH JULY 2024</t>
  </si>
  <si>
    <t xml:space="preserve"> RECEIVABLE COLLECTED</t>
  </si>
  <si>
    <t>ACCOMMODATION</t>
  </si>
  <si>
    <t>BAC-00006173</t>
  </si>
  <si>
    <t>EMCOR, INC</t>
  </si>
  <si>
    <t>BAC-00006638</t>
  </si>
  <si>
    <t>NIG MARKETING CORP.</t>
  </si>
  <si>
    <t>BAC-00006728</t>
  </si>
  <si>
    <t>BAC-00006737</t>
  </si>
  <si>
    <t>BAC-00006770</t>
  </si>
  <si>
    <t>BAC-00006791</t>
  </si>
  <si>
    <t>BAC-00006792</t>
  </si>
  <si>
    <t>BAC-00006796</t>
  </si>
  <si>
    <t>BAC-00006802</t>
  </si>
  <si>
    <t>BAC-00006815</t>
  </si>
  <si>
    <t>BAC-00006819</t>
  </si>
  <si>
    <t>BAC-00006821</t>
  </si>
  <si>
    <t>BAC-00006840</t>
  </si>
  <si>
    <t>BAC-00006868</t>
  </si>
  <si>
    <t>BAC-00006874</t>
  </si>
  <si>
    <t>BAC-00006875</t>
  </si>
  <si>
    <t>BAC-00006877</t>
  </si>
  <si>
    <t>BAC-00006882</t>
  </si>
  <si>
    <t>BAC-00006905</t>
  </si>
  <si>
    <t>BAC-00006906</t>
  </si>
  <si>
    <t>BAC-00006962</t>
  </si>
  <si>
    <t>BAC-00006963</t>
  </si>
  <si>
    <t>BAC-00006972</t>
  </si>
  <si>
    <t>TOTAL SERVICE RECEIVABLES FOR THE MONTH OF JULY</t>
  </si>
  <si>
    <t>SERVICE INCOME (CDO)</t>
  </si>
  <si>
    <t>CDO-00007702</t>
  </si>
  <si>
    <t>CKF REF &amp; AIRCONDITIONING SERVICES</t>
  </si>
  <si>
    <t>CDO-00007704</t>
  </si>
  <si>
    <t>COLD PRO REFRIGERATION &amp; AIRCONDITIONING SERVICE CENTER</t>
  </si>
  <si>
    <t>CDO-00007707</t>
  </si>
  <si>
    <t>WIDGETS APPLIANCE SERVICE CENTER</t>
  </si>
  <si>
    <t>CDO-00007729</t>
  </si>
  <si>
    <t>CDO-00007730</t>
  </si>
  <si>
    <t>EMCOR, INC.</t>
  </si>
  <si>
    <t>CDO-00007733</t>
  </si>
  <si>
    <t>COOL HOUSE AIRCONDITIONING &amp; REFRIGERATOR SERVICES CENTER</t>
  </si>
  <si>
    <t>CDO-00007736</t>
  </si>
  <si>
    <t>QUEENKRIST REFRIGERATION &amp; AIRCONDITIONING PARTS &amp; SERVICES</t>
  </si>
  <si>
    <t>CDO-00007742</t>
  </si>
  <si>
    <t>BRO REFRIGERATION AND AIRCONDITIONINGV SERVICES</t>
  </si>
  <si>
    <t>CDO-00007747</t>
  </si>
  <si>
    <t>CDO-00007748</t>
  </si>
  <si>
    <t>GAB APPLIANCE SVC CNTR</t>
  </si>
  <si>
    <t>CDO-00007749</t>
  </si>
  <si>
    <t>CDO-00007754</t>
  </si>
  <si>
    <t>CDO-00007759</t>
  </si>
  <si>
    <t>CDO-00007764</t>
  </si>
  <si>
    <t>RED CONSTRUCTION TECHNIK</t>
  </si>
  <si>
    <t>CDO-00007765</t>
  </si>
  <si>
    <t>J AIRCONDITIONING &amp; REFRIGERATION SERVICES</t>
  </si>
  <si>
    <t>CDO-00007766</t>
  </si>
  <si>
    <t>CDO-00007793</t>
  </si>
  <si>
    <t>JUNI, JOSSIE MAE</t>
  </si>
  <si>
    <t>CDO-00007794</t>
  </si>
  <si>
    <t>LASQUE, PHILIP</t>
  </si>
  <si>
    <t>CDO-00007795</t>
  </si>
  <si>
    <t>CDO-00007797</t>
  </si>
  <si>
    <t>CDO-00007799</t>
  </si>
  <si>
    <t>HASHIM, ALYASHAR</t>
  </si>
  <si>
    <t>CDO-00007800</t>
  </si>
  <si>
    <t>IRTECH AIRCON &amp;REFRIGERATION SERVICES</t>
  </si>
  <si>
    <t>CDO-00007809</t>
  </si>
  <si>
    <t>REE COOLING SERVICESS</t>
  </si>
  <si>
    <t>CDO-00007814</t>
  </si>
  <si>
    <t>CDO-00007821</t>
  </si>
  <si>
    <t>CDO-00007822</t>
  </si>
  <si>
    <t>MALALIS, JOY</t>
  </si>
  <si>
    <t>CDO-00007824</t>
  </si>
  <si>
    <t>FLERICS APPLIANCE SERVICE CENTER</t>
  </si>
  <si>
    <t>CDO-00007825</t>
  </si>
  <si>
    <t>CDO-00007703</t>
  </si>
  <si>
    <t>JRH REF &amp; ELECTRONICS SERVICES</t>
  </si>
  <si>
    <t>Check# 190592 (08-03-2024)</t>
  </si>
  <si>
    <t>CDO-00007741</t>
  </si>
  <si>
    <t>EMCOR, INC. TIGUMA</t>
  </si>
  <si>
    <t>CD0-00007780</t>
  </si>
  <si>
    <t>Check# 14379 (08-22-2024)</t>
  </si>
  <si>
    <t>CDO-00007781</t>
  </si>
  <si>
    <t>Check# 14380 (08-16-2024)</t>
  </si>
  <si>
    <t>CDO-00006593</t>
  </si>
  <si>
    <t>EMCOR INC. ILIGAN</t>
  </si>
  <si>
    <t>CDO-00006601</t>
  </si>
  <si>
    <t>EMCOR, INC TIGUMA- PAGADIAN</t>
  </si>
  <si>
    <t>CDO-00006911</t>
  </si>
  <si>
    <t>CDO-00006912</t>
  </si>
  <si>
    <t>CDO-00007040</t>
  </si>
  <si>
    <t>EMCOR, INC. SAN MIGUEL</t>
  </si>
  <si>
    <t>CDO-00007604</t>
  </si>
  <si>
    <t>JBD AIRCONDITIONING SERVICES</t>
  </si>
  <si>
    <t>CDO-00007624</t>
  </si>
  <si>
    <t>SERVICE INCOME (CEBU)</t>
  </si>
  <si>
    <t>SI/CR</t>
  </si>
  <si>
    <t>CEB-00008236</t>
  </si>
  <si>
    <t>CARL ELECTRONICS REF AND AIRCON</t>
  </si>
  <si>
    <t>CEB-00008237</t>
  </si>
  <si>
    <t>H-ADVANCE REF AND AIRCONDITIONING REPAIR AND SERVICES</t>
  </si>
  <si>
    <t>CEB-00008240</t>
  </si>
  <si>
    <t>APA, JUN</t>
  </si>
  <si>
    <t>CEB-00008247</t>
  </si>
  <si>
    <t>CEB-00008249</t>
  </si>
  <si>
    <t>K.L.K.A.</t>
  </si>
  <si>
    <t>CEB-00008250</t>
  </si>
  <si>
    <t>JEL REFRIGERATION &amp; AIRCONDITIONING SERVICES</t>
  </si>
  <si>
    <t>CEB-00008251</t>
  </si>
  <si>
    <t>CEB-00008254</t>
  </si>
  <si>
    <t>JELLY'S HAVEN RESORT</t>
  </si>
  <si>
    <t>CEB-00008258</t>
  </si>
  <si>
    <t>RCM AIRCONDITIONING</t>
  </si>
  <si>
    <t>CEB-00008274</t>
  </si>
  <si>
    <t>CEB-00008277</t>
  </si>
  <si>
    <t>CEB-00008282</t>
  </si>
  <si>
    <t>CEB-00008284</t>
  </si>
  <si>
    <t>CEB-00008294</t>
  </si>
  <si>
    <t>CEB-00008353</t>
  </si>
  <si>
    <t>CEB-00008358</t>
  </si>
  <si>
    <t>CEB-00008380</t>
  </si>
  <si>
    <t>CEB-00008390</t>
  </si>
  <si>
    <t>CEB-00008398</t>
  </si>
  <si>
    <t>FLORIFFIC FOOD HAUS</t>
  </si>
  <si>
    <t>CEB-00008399</t>
  </si>
  <si>
    <t>CEB-00008405</t>
  </si>
  <si>
    <t>NEW WHITELINES REF &amp; AIRCON SERVICES</t>
  </si>
  <si>
    <t>CEB-00008406</t>
  </si>
  <si>
    <t>CEB-00008409</t>
  </si>
  <si>
    <t>CEB-00008238</t>
  </si>
  <si>
    <t>EMCOR INC. PALAWAN</t>
  </si>
  <si>
    <t>CEB-00008246</t>
  </si>
  <si>
    <t>CEB-00008248</t>
  </si>
  <si>
    <t>CEB-00008276</t>
  </si>
  <si>
    <t>CEB-00008376</t>
  </si>
  <si>
    <t>CEB-00008407</t>
  </si>
  <si>
    <t>CEB-00008408</t>
  </si>
  <si>
    <t>CEB-00008417</t>
  </si>
  <si>
    <t>UNITED MULTI SYSTEM SOLUTIONS INC.</t>
  </si>
  <si>
    <t>CEB-00008096</t>
  </si>
  <si>
    <t>CEB-00008102</t>
  </si>
  <si>
    <t>CEB-00008116</t>
  </si>
  <si>
    <t>CEB-00008235</t>
  </si>
  <si>
    <t>SERVICE INCOME (DAGUPAN)</t>
  </si>
  <si>
    <t>DAG-00010029</t>
  </si>
  <si>
    <t>FORONDAS APPLIANCE SERVICE CENTER</t>
  </si>
  <si>
    <t>DAG-00011900</t>
  </si>
  <si>
    <t>SERANO, LYDIA</t>
  </si>
  <si>
    <t>DAG-00011901</t>
  </si>
  <si>
    <t>PAJIMOLA, GLADYS</t>
  </si>
  <si>
    <t>DAG-00011902</t>
  </si>
  <si>
    <t>ROMERZAN AIRCON &amp; REFRIGERATION SVC, CTR.</t>
  </si>
  <si>
    <t>DAG-00011937</t>
  </si>
  <si>
    <t>IGNACIO, ROMEO</t>
  </si>
  <si>
    <t>DAG-00011956</t>
  </si>
  <si>
    <t>JEFF AIRCONDITION REFRIGERATION SERVICES</t>
  </si>
  <si>
    <t>DAG-00011973</t>
  </si>
  <si>
    <t>LIM, PETER</t>
  </si>
  <si>
    <t>DAG-00011974</t>
  </si>
  <si>
    <t>ALAP AIRCON AND REFRIGERATION SERVICES</t>
  </si>
  <si>
    <t>DAG-00011984</t>
  </si>
  <si>
    <t>USSHER, LENNAIT PATRICK</t>
  </si>
  <si>
    <t>DAG-00011985</t>
  </si>
  <si>
    <t>DACANAY, AIZA</t>
  </si>
  <si>
    <t>DAG-00011990</t>
  </si>
  <si>
    <t>GAVINO, RICK</t>
  </si>
  <si>
    <t>DAG-00012001</t>
  </si>
  <si>
    <t>MENDOZA, JESSY</t>
  </si>
  <si>
    <t>DAG-00012055</t>
  </si>
  <si>
    <t>CAFE GAIA MANAOAG</t>
  </si>
  <si>
    <t>DAG-00012057</t>
  </si>
  <si>
    <t>CASTILLO, JOANA MARIE</t>
  </si>
  <si>
    <t>DAG-00012058</t>
  </si>
  <si>
    <t>DAG-00012108</t>
  </si>
  <si>
    <t>ESPINOZA, SANTIAGO</t>
  </si>
  <si>
    <t>DAG-00012109</t>
  </si>
  <si>
    <t>DAG-00012110</t>
  </si>
  <si>
    <t>SUNATAR REFRIGERATION AND AIRCONDITIONING</t>
  </si>
  <si>
    <t>DAG-00012126</t>
  </si>
  <si>
    <t>DE GUZMAN, RODEL</t>
  </si>
  <si>
    <t>DAG-00012128</t>
  </si>
  <si>
    <t>EDADIA, BONG</t>
  </si>
  <si>
    <t>DAG-00012130</t>
  </si>
  <si>
    <t>VINOYA, JOVANNIE AREOLA</t>
  </si>
  <si>
    <t>DAG-00012131</t>
  </si>
  <si>
    <t>DAG-00012132</t>
  </si>
  <si>
    <t>GARCIA, ROLDAN</t>
  </si>
  <si>
    <t>DAG-00012137</t>
  </si>
  <si>
    <t>DAG-00012171</t>
  </si>
  <si>
    <t>JMD AIRCONICE REPAIR SHOP</t>
  </si>
  <si>
    <t>DAG-00012173</t>
  </si>
  <si>
    <t>ROMERZAN AIRCON &amp; REFRIGERATION SVC CTR.</t>
  </si>
  <si>
    <t>DAG-00012197</t>
  </si>
  <si>
    <t>DAG-00012209</t>
  </si>
  <si>
    <t>GARCIA, RICHARD</t>
  </si>
  <si>
    <t>DAG-00012217</t>
  </si>
  <si>
    <t>CARDINOZA, JOSEFINA</t>
  </si>
  <si>
    <t>DAG-00012227</t>
  </si>
  <si>
    <t>DAG-00012245</t>
  </si>
  <si>
    <t>AROMIN, AIRA</t>
  </si>
  <si>
    <t>DAG-00012246</t>
  </si>
  <si>
    <t>LUXURIOUS TOUCH SALON &amp; SPA</t>
  </si>
  <si>
    <t>DAG-00012259</t>
  </si>
  <si>
    <t>FOR THE MONTH OF JULY  2024</t>
  </si>
  <si>
    <t>DAG-00012067</t>
  </si>
  <si>
    <t>RL MANAOAT REF. &amp; AIRCON SERVICE CENTER</t>
  </si>
  <si>
    <t>DAG-00012111</t>
  </si>
  <si>
    <t>MFD APPLIANCE SERVICE CENTER</t>
  </si>
  <si>
    <t>DAG-00012112</t>
  </si>
  <si>
    <t>RSK APPLIANCES REPAIR SHOP</t>
  </si>
  <si>
    <t>DAG-00012113</t>
  </si>
  <si>
    <t>DAG-00012174</t>
  </si>
  <si>
    <t>DAG-00012216</t>
  </si>
  <si>
    <t>RL MANAOATREF. &amp; AIRCON SERVICE CENTER</t>
  </si>
  <si>
    <t>DAG-00012261</t>
  </si>
  <si>
    <t>MEGAWORK APPLIANCE SERVICE CENTER</t>
  </si>
  <si>
    <t>DAG-00012262</t>
  </si>
  <si>
    <t>DAG-00012278</t>
  </si>
  <si>
    <t>SPEEDCOOL TECH REFRIGERATION AND AIRCONDITIONING SVC.</t>
  </si>
  <si>
    <t>DAG-00012279</t>
  </si>
  <si>
    <t>DAG-00011471</t>
  </si>
  <si>
    <t>NEW TARLAC NORTEHRN MARKETING</t>
  </si>
  <si>
    <t>DAG-00011546</t>
  </si>
  <si>
    <t>DAG-00011573</t>
  </si>
  <si>
    <t>ESSILOR PHILIPPINES</t>
  </si>
  <si>
    <t>DAG-00011577</t>
  </si>
  <si>
    <t>DAG-00011579</t>
  </si>
  <si>
    <t>DAG-00011580</t>
  </si>
  <si>
    <t>DAG-00011581</t>
  </si>
  <si>
    <t>DAG-00011582</t>
  </si>
  <si>
    <t>DAG-00011588</t>
  </si>
  <si>
    <t>DAG-00011590</t>
  </si>
  <si>
    <t>DAG-00011606</t>
  </si>
  <si>
    <t>MUNICIPAL HALL</t>
  </si>
  <si>
    <t>DAG-00011624</t>
  </si>
  <si>
    <t>GOLDEN LEGACY FINANCING CORP.</t>
  </si>
  <si>
    <t>DAG-00011629</t>
  </si>
  <si>
    <t>DAG-00011847</t>
  </si>
  <si>
    <t>DAG-00011871</t>
  </si>
  <si>
    <t>DAG-00011897</t>
  </si>
  <si>
    <t>QUEBRAL, ESTELITA GONZALES</t>
  </si>
  <si>
    <t>DAG-0001589</t>
  </si>
  <si>
    <t>SERVICE INCOME (DAVAO)</t>
  </si>
  <si>
    <t>SERVICE INCOME</t>
  </si>
  <si>
    <t>DAV-00004317</t>
  </si>
  <si>
    <t>AIRPRO SYSTEM INC.</t>
  </si>
  <si>
    <t>DAV-00004318</t>
  </si>
  <si>
    <t>BAHALA, MERCY</t>
  </si>
  <si>
    <t>DAV-00004319</t>
  </si>
  <si>
    <t>3KING AIRCON INSTALLATION AND MAINTENANCE SERVICES</t>
  </si>
  <si>
    <t>DAV-00004320</t>
  </si>
  <si>
    <t xml:space="preserve">LJP REFRIGERATION AND AIRCONDITIONING </t>
  </si>
  <si>
    <t>DAV-00004326</t>
  </si>
  <si>
    <t>SEDILLO, SARAH</t>
  </si>
  <si>
    <t>DAV-00004327</t>
  </si>
  <si>
    <t>C &amp; S REF AND AIRCON</t>
  </si>
  <si>
    <t>DAV-00004328</t>
  </si>
  <si>
    <t>MODERN COOL</t>
  </si>
  <si>
    <t>DAV-00004330</t>
  </si>
  <si>
    <t>BRAINWORKS</t>
  </si>
  <si>
    <t>DAV-00004335</t>
  </si>
  <si>
    <t>SAN JOSE</t>
  </si>
  <si>
    <t>DAV-00004339</t>
  </si>
  <si>
    <t>CANIBAD SECRET PARADISE</t>
  </si>
  <si>
    <t>DAV-00004347</t>
  </si>
  <si>
    <t>MDMRC</t>
  </si>
  <si>
    <t>DAV-00004352</t>
  </si>
  <si>
    <t>SOL</t>
  </si>
  <si>
    <t>DAV-00004353</t>
  </si>
  <si>
    <t>RBMC AIRCON SVC</t>
  </si>
  <si>
    <t>DAV-00004354</t>
  </si>
  <si>
    <t>ASC-MELGENEAIRCON MKTG AND SERVICES</t>
  </si>
  <si>
    <t>DAV-00004355</t>
  </si>
  <si>
    <t>DAV-00004364</t>
  </si>
  <si>
    <t>JM BONDAD REF &amp; AIRCON SVC</t>
  </si>
  <si>
    <t>DAV-00004366</t>
  </si>
  <si>
    <t>N&amp;C AIRCONDITIONING SERVICES</t>
  </si>
  <si>
    <t>DAV-00004376</t>
  </si>
  <si>
    <t>HJS APPLIANCE AND SERVICES</t>
  </si>
  <si>
    <t>DAV-00004382</t>
  </si>
  <si>
    <t>GARCIA, OSCAR</t>
  </si>
  <si>
    <t>DAV-00004383</t>
  </si>
  <si>
    <t>DAV-00004387</t>
  </si>
  <si>
    <t>VILBROS BUSINESS MACHINE</t>
  </si>
  <si>
    <t>DAV-0004336</t>
  </si>
  <si>
    <t>DAV-0004342</t>
  </si>
  <si>
    <t>N &amp; C AIRCONDITIONING SERVICES</t>
  </si>
  <si>
    <t>DAV-00004401</t>
  </si>
  <si>
    <t>ASC-ALJOUF RACS AND ELECTRONICS TRADING</t>
  </si>
  <si>
    <t>DAV-00004313</t>
  </si>
  <si>
    <t>DAV-00004314</t>
  </si>
  <si>
    <t>RJJ HORSE POWER AIRCONDITIONING SERVICE</t>
  </si>
  <si>
    <t>DAV-00004315</t>
  </si>
  <si>
    <t>DAV-00004316</t>
  </si>
  <si>
    <t xml:space="preserve">MOANA REF &amp; AIRCON SERVICE CENTER </t>
  </si>
  <si>
    <t>DAV-00004329</t>
  </si>
  <si>
    <t>EMCOR MARBEL</t>
  </si>
  <si>
    <t>DAV-00004334</t>
  </si>
  <si>
    <t>DAV-00004337</t>
  </si>
  <si>
    <t>DAV-00004338</t>
  </si>
  <si>
    <t>DAV-00004340</t>
  </si>
  <si>
    <t>DAV-00004341</t>
  </si>
  <si>
    <t>DAV-00004343</t>
  </si>
  <si>
    <t>DAV-00004348</t>
  </si>
  <si>
    <t>DAV-00004373</t>
  </si>
  <si>
    <t>DAV-00004374</t>
  </si>
  <si>
    <t>DAV-00004375</t>
  </si>
  <si>
    <t>DAV-00004377</t>
  </si>
  <si>
    <t>DAV-00004380</t>
  </si>
  <si>
    <t>EMCOR DIGOS</t>
  </si>
  <si>
    <t>DAV-00004381</t>
  </si>
  <si>
    <t>DAV-00004384</t>
  </si>
  <si>
    <t>DAV-00004385</t>
  </si>
  <si>
    <t>DAV-00004386</t>
  </si>
  <si>
    <t>DAV-00004398</t>
  </si>
  <si>
    <t>EMCOR TACUROM</t>
  </si>
  <si>
    <t>DAV-00004399</t>
  </si>
  <si>
    <t>DAV-00004400</t>
  </si>
  <si>
    <t>DAV-00003890</t>
  </si>
  <si>
    <t>EMCOR NABUNTURAN</t>
  </si>
  <si>
    <t>DAV-00003901</t>
  </si>
  <si>
    <t>DAV-00003950</t>
  </si>
  <si>
    <t>DAV-00004008</t>
  </si>
  <si>
    <t>EMCOR AGDAO BRANCH</t>
  </si>
  <si>
    <t>DAV-00004060</t>
  </si>
  <si>
    <t>DAV-00004065</t>
  </si>
  <si>
    <t>EMCOR TAGUM H-WAY</t>
  </si>
  <si>
    <t>DAV-00004104</t>
  </si>
  <si>
    <t>EMCOR SAN FRANCISCO</t>
  </si>
  <si>
    <t>DAV-00004106</t>
  </si>
  <si>
    <t>DAV-00004144</t>
  </si>
  <si>
    <t>DAV-00004167</t>
  </si>
  <si>
    <t>DAV-00004176</t>
  </si>
  <si>
    <t>JESCOLAR BARZZ REF &amp; AIRCON</t>
  </si>
  <si>
    <t>DAV-00004186</t>
  </si>
  <si>
    <t>DAV-00004190</t>
  </si>
  <si>
    <t>DAV-00004246</t>
  </si>
  <si>
    <t>DAV-00004287</t>
  </si>
  <si>
    <t>DAV-00004292</t>
  </si>
  <si>
    <t>DAV-00004309</t>
  </si>
  <si>
    <t>SERVICE INCOME (ILO-ILO)</t>
  </si>
  <si>
    <t>ILO-00004595</t>
  </si>
  <si>
    <t>J7 HOTEL AND RESORT CORP.</t>
  </si>
  <si>
    <t>ILO-00004630</t>
  </si>
  <si>
    <t>LOPEL AIRCONDITIONING SERVICES</t>
  </si>
  <si>
    <t>ILO-00004631</t>
  </si>
  <si>
    <t>R AND S AIRCONDITIONING TRADING</t>
  </si>
  <si>
    <t>ILO-00004661</t>
  </si>
  <si>
    <t>SERILO, ROWENA</t>
  </si>
  <si>
    <t>ILO-00004662</t>
  </si>
  <si>
    <t>COOL ZONE REF &amp; AIRCON REPAIR &amp; SERVICES</t>
  </si>
  <si>
    <t>ILO-00004688</t>
  </si>
  <si>
    <t>HUASIONG COLLEGE OF ILO-ILO INC.</t>
  </si>
  <si>
    <t>ILO-00004689</t>
  </si>
  <si>
    <t>ILO-00004702</t>
  </si>
  <si>
    <t>ILO-00004715</t>
  </si>
  <si>
    <t>MULTI AIR COOL</t>
  </si>
  <si>
    <t>ILO-00004716</t>
  </si>
  <si>
    <t>ALLWHEEL AUTOMOTIVE INC.</t>
  </si>
  <si>
    <t>ILO-00004718</t>
  </si>
  <si>
    <t>SALDEVIA, JYANNE C.</t>
  </si>
  <si>
    <t>ILO-00004758</t>
  </si>
  <si>
    <t>ILO-00004763</t>
  </si>
  <si>
    <t>DIVERSION 21 HOTEL</t>
  </si>
  <si>
    <t>ILO-00004783</t>
  </si>
  <si>
    <t>ILO-00004790</t>
  </si>
  <si>
    <t>SAN ANTONIO RESORT</t>
  </si>
  <si>
    <t>ILO-00004809</t>
  </si>
  <si>
    <t>ILO-00004810</t>
  </si>
  <si>
    <t>ILO-00004860</t>
  </si>
  <si>
    <t>ILO-00004874</t>
  </si>
  <si>
    <t>SY, ANTHONY</t>
  </si>
  <si>
    <t>ILO-00004881</t>
  </si>
  <si>
    <t>LEDESMA, PEPE</t>
  </si>
  <si>
    <t>ILO-00004902</t>
  </si>
  <si>
    <t>ABELLAR, AGUSTINA JULIETA</t>
  </si>
  <si>
    <t>ILO-00004926</t>
  </si>
  <si>
    <t>TOLENTINO, JAKE</t>
  </si>
  <si>
    <t>ILO-00004928</t>
  </si>
  <si>
    <t>COOL SITE AIRCONDITIONING SERVICE</t>
  </si>
  <si>
    <t>ILO-00004939</t>
  </si>
  <si>
    <t>ILO-00004596</t>
  </si>
  <si>
    <t>NIG MARKETING CORP</t>
  </si>
  <si>
    <t>ILO-00004717</t>
  </si>
  <si>
    <t>ILO-00004808</t>
  </si>
  <si>
    <t>RV EMPIRE INC.</t>
  </si>
  <si>
    <t>For Collection w/ PO#2024-013 dtd 6/14/24</t>
  </si>
  <si>
    <t>ILO-00004812</t>
  </si>
  <si>
    <t>For Collection w/ PO#26167 dtd 6/16/24; 26170 dtd 7/18/24; 26171 dtd 7/19/24</t>
  </si>
  <si>
    <t>ILO-00004813</t>
  </si>
  <si>
    <t>For Collection w/ PO#26162 dtd 7/11/24</t>
  </si>
  <si>
    <t>ILO-00004932</t>
  </si>
  <si>
    <t>For Collection w/ PO#26161 dtd 7/11/24</t>
  </si>
  <si>
    <t>ILO-00003825</t>
  </si>
  <si>
    <t>EMCOR INC</t>
  </si>
  <si>
    <t>ILO-00003852</t>
  </si>
  <si>
    <t>ILO-00003939</t>
  </si>
  <si>
    <t>ILO-00003949</t>
  </si>
  <si>
    <t>ILO-00004042</t>
  </si>
  <si>
    <t>EMCOR INC- KALIBO</t>
  </si>
  <si>
    <t>ILO-00004043</t>
  </si>
  <si>
    <t>ILO-00004048</t>
  </si>
  <si>
    <t>ILO-00004056</t>
  </si>
  <si>
    <t>ILO-00004176</t>
  </si>
  <si>
    <t>ILO-00004239</t>
  </si>
  <si>
    <t>ILO-00004254</t>
  </si>
  <si>
    <t>ILO-00004294</t>
  </si>
  <si>
    <t>ILO-00004300</t>
  </si>
  <si>
    <t>ILO-00004340</t>
  </si>
  <si>
    <t>ILO-00004387</t>
  </si>
  <si>
    <t>ILO-00004400</t>
  </si>
  <si>
    <t>ILO-00004429</t>
  </si>
  <si>
    <t>ILO-00004493</t>
  </si>
  <si>
    <t>ILO-00004494</t>
  </si>
  <si>
    <t>ILO-00004495</t>
  </si>
  <si>
    <t>ILO-00004499</t>
  </si>
  <si>
    <t>ILO-00004500</t>
  </si>
  <si>
    <t>ILO-00004577</t>
  </si>
  <si>
    <t>SERVICE INCOME (PAMPANGA)</t>
  </si>
  <si>
    <t>PAM-00012733</t>
  </si>
  <si>
    <t>88 SMART COOL AIRCON INC.</t>
  </si>
  <si>
    <t>PAM-00012832</t>
  </si>
  <si>
    <t>CAYANAN, NIDA</t>
  </si>
  <si>
    <t>PAM-00012840</t>
  </si>
  <si>
    <t>AROS, MA. ANTONIA</t>
  </si>
  <si>
    <t>PAM-00012843</t>
  </si>
  <si>
    <t>TIANMI CUISINE OPC</t>
  </si>
  <si>
    <t>PAM-00012847</t>
  </si>
  <si>
    <t>DGMC REF &amp; AIRCON SERVICE CENTER</t>
  </si>
  <si>
    <t>PAM-00012872</t>
  </si>
  <si>
    <t>DUE, EPHRAIM JOHN / MARIEL</t>
  </si>
  <si>
    <t>PAM-00012873</t>
  </si>
  <si>
    <t>RUBIO, RICO DANIEL</t>
  </si>
  <si>
    <t>PAM-00012884</t>
  </si>
  <si>
    <t>EDS79 REFRIGERATION AND AIRCONDITIONING SERVICES</t>
  </si>
  <si>
    <t>PAM-00012885</t>
  </si>
  <si>
    <t>MENDOZA, AMEL</t>
  </si>
  <si>
    <t>PAM-00012887</t>
  </si>
  <si>
    <t>HIZON, JAYSON</t>
  </si>
  <si>
    <t>PAM-00012913</t>
  </si>
  <si>
    <t>BALUYOT, CHRISTOPHER</t>
  </si>
  <si>
    <t>PAM-00012928</t>
  </si>
  <si>
    <t>YANIT AIRCONDITIONING SALES REPAIR &amp; SERVICES</t>
  </si>
  <si>
    <t>PAM-00012967</t>
  </si>
  <si>
    <t>SANTOS, MERCINDA</t>
  </si>
  <si>
    <t>PAM-00012989</t>
  </si>
  <si>
    <t>DIZON, JOHN LEVIN</t>
  </si>
  <si>
    <t>PAM-00013019</t>
  </si>
  <si>
    <t>SUSI, FERNANDO JIMENEZ</t>
  </si>
  <si>
    <t>PAM-00013020</t>
  </si>
  <si>
    <t>PAM-00013021</t>
  </si>
  <si>
    <t>KATO, EDALYN</t>
  </si>
  <si>
    <t>PAM-00013023</t>
  </si>
  <si>
    <t>CHILITECH AIRCONDITIONING TRADING AND SERVICES</t>
  </si>
  <si>
    <t>PAM-00013025</t>
  </si>
  <si>
    <t>UY, JUSTO</t>
  </si>
  <si>
    <t>PAM-00013027</t>
  </si>
  <si>
    <t>PAM-00013033</t>
  </si>
  <si>
    <t>PAM-00013034</t>
  </si>
  <si>
    <t>TAPNIO, ARSENIO</t>
  </si>
  <si>
    <t>PAM-00013036</t>
  </si>
  <si>
    <t>PAM-00013040</t>
  </si>
  <si>
    <t>CARINO, MARITA</t>
  </si>
  <si>
    <t>PAM-00013044</t>
  </si>
  <si>
    <t>JNGJ ENTERPRISES</t>
  </si>
  <si>
    <t>PAM-00013045</t>
  </si>
  <si>
    <t>LACSON, LESTER</t>
  </si>
  <si>
    <t>PAM-00013052</t>
  </si>
  <si>
    <t>MHIKA'S ELECTRONICS REPAIR CENTER</t>
  </si>
  <si>
    <t>PAM-00013053</t>
  </si>
  <si>
    <t>OLIVERO, RICARDO</t>
  </si>
  <si>
    <t>PAM-00013055</t>
  </si>
  <si>
    <t>CASTILLO, ARIANE</t>
  </si>
  <si>
    <t>PAM-00013057</t>
  </si>
  <si>
    <t>PAM-00013060</t>
  </si>
  <si>
    <t>CAVAS REVIEW CENTER</t>
  </si>
  <si>
    <t>PAM-00013064</t>
  </si>
  <si>
    <t>OE APPLIANCES SHOP</t>
  </si>
  <si>
    <t>PAM-00013067</t>
  </si>
  <si>
    <t>SAYSON, EZEKIEL</t>
  </si>
  <si>
    <t>PAM-00013069</t>
  </si>
  <si>
    <t>CROWN PEAK</t>
  </si>
  <si>
    <t>PAM-00013080</t>
  </si>
  <si>
    <t>PDEA</t>
  </si>
  <si>
    <t>PAM-00013083</t>
  </si>
  <si>
    <t>MHIKE'S ELECTRONICS REPAIR CENTER</t>
  </si>
  <si>
    <t>PAM-00013156</t>
  </si>
  <si>
    <t>SISON AIRCONDITIONING C/O JASON SISON</t>
  </si>
  <si>
    <t>PAM-00013168</t>
  </si>
  <si>
    <t>PAM-00013195</t>
  </si>
  <si>
    <t>BANSIL, MARICON</t>
  </si>
  <si>
    <t>PAM-00012591</t>
  </si>
  <si>
    <t>JAAES AIRCONDITIONING SERVICES</t>
  </si>
  <si>
    <t>46661/46662</t>
  </si>
  <si>
    <t>PAM-00013068</t>
  </si>
  <si>
    <t>PAM-00013075</t>
  </si>
  <si>
    <t>NEW DAN'S ELECTRONIC REFRIGERATION AND AIRCONDITIONING</t>
  </si>
  <si>
    <t xml:space="preserve"> </t>
  </si>
  <si>
    <t>PAM-00012731</t>
  </si>
  <si>
    <t>BARMEN REF SHOP</t>
  </si>
  <si>
    <t>BALANCE COLLECTED 09/02/24</t>
  </si>
  <si>
    <t>PAM-00012732</t>
  </si>
  <si>
    <t>BACOLOD AR SUMMARY AS OF JULY 2024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</si>
  <si>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</si>
  <si>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</si>
  <si>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</si>
  <si>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</si>
  <si>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</si>
  <si>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</si>
  <si>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JULY 2024</t>
  </si>
  <si>
    <t>CEBU AR SUMMARY AS OF JULY 2024</t>
  </si>
  <si>
    <t>DAGUPAN AR SUMMARY AS OF JULY 2024</t>
  </si>
  <si>
    <t>DAVAO AR SUMMARY AS OF JULY 2024</t>
  </si>
  <si>
    <t>ILO-ILO AR SUMMARY AS OF JULY 2024</t>
  </si>
  <si>
    <t>PAMPANGA AR SUMMARY AS OF JULY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</si>
</sst>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_);[Red]\(0\)"/>
    <numFmt numFmtId="180" formatCode="dd\-mmm\-yy"/>
    <numFmt numFmtId="181" formatCode="mm/dd/yy"/>
    <numFmt numFmtId="182" formatCode="0000"/>
    <numFmt numFmtId="183" formatCode="dd\-mmm"/>
  </numFmts>
  <fonts count="56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sz val="8"/>
      <color theme="1"/>
      <name val="Calibri"/>
      <charset val="134"/>
      <scheme val="minor"/>
    </font>
    <font>
      <sz val="8"/>
      <color rgb="FFFF6600"/>
      <name val="Calibri"/>
      <charset val="134"/>
      <scheme val="minor"/>
    </font>
    <font>
      <sz val="10"/>
      <color theme="1"/>
      <name val="Calibri"/>
      <charset val="134"/>
      <scheme val="minor"/>
    </font>
    <font>
      <sz val="8"/>
      <color indexed="20"/>
      <name val="Calibri"/>
      <charset val="0"/>
    </font>
    <font>
      <b/>
      <sz val="8"/>
      <color rgb="FFFF0000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20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0" applyNumberFormat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5" borderId="20" applyNumberFormat="0" applyAlignment="0" applyProtection="0">
      <alignment vertical="center"/>
    </xf>
    <xf numFmtId="0" fontId="48" fillId="6" borderId="22" applyNumberFormat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9" fillId="0" borderId="5" xfId="1" applyFont="1" applyFill="1" applyBorder="1" applyAlignment="1"/>
    <xf numFmtId="177" fontId="9" fillId="0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/>
    <xf numFmtId="177" fontId="9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/>
    <xf numFmtId="178" fontId="9" fillId="0" borderId="5" xfId="0" applyNumberFormat="1" applyFont="1" applyFill="1" applyBorder="1" applyAlignment="1"/>
    <xf numFmtId="0" fontId="13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43" fontId="13" fillId="0" borderId="5" xfId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79" fontId="12" fillId="0" borderId="5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/>
    <xf numFmtId="0" fontId="9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77" fontId="9" fillId="0" borderId="6" xfId="1" applyNumberFormat="1" applyFont="1" applyFill="1" applyBorder="1" applyAlignment="1"/>
    <xf numFmtId="43" fontId="9" fillId="0" borderId="5" xfId="1" applyFont="1" applyFill="1" applyBorder="1" applyAlignment="1">
      <alignment vertical="center"/>
    </xf>
    <xf numFmtId="178" fontId="16" fillId="0" borderId="1" xfId="1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6" xfId="1" applyNumberFormat="1" applyFont="1" applyFill="1" applyBorder="1" applyAlignment="1">
      <alignment vertical="center" wrapText="1"/>
    </xf>
    <xf numFmtId="177" fontId="9" fillId="0" borderId="6" xfId="1" applyNumberFormat="1" applyFont="1" applyFill="1" applyBorder="1" applyAlignment="1">
      <alignment wrapText="1"/>
    </xf>
    <xf numFmtId="0" fontId="9" fillId="0" borderId="0" xfId="0" applyFont="1" applyFill="1" applyBorder="1" applyAlignment="1"/>
    <xf numFmtId="0" fontId="9" fillId="0" borderId="8" xfId="0" applyFont="1" applyFill="1" applyBorder="1" applyAlignment="1"/>
    <xf numFmtId="180" fontId="17" fillId="0" borderId="1" xfId="0" applyNumberFormat="1" applyFont="1" applyBorder="1" applyAlignment="1">
      <alignment horizontal="center" wrapText="1" readingOrder="1"/>
    </xf>
    <xf numFmtId="0" fontId="18" fillId="0" borderId="6" xfId="0" applyFont="1" applyBorder="1" applyAlignment="1">
      <alignment horizontal="center" wrapText="1" readingOrder="1"/>
    </xf>
    <xf numFmtId="0" fontId="17" fillId="0" borderId="6" xfId="0" applyFont="1" applyBorder="1" applyAlignment="1">
      <alignment wrapText="1" readingOrder="1"/>
    </xf>
    <xf numFmtId="0" fontId="19" fillId="0" borderId="6" xfId="0" applyFont="1" applyBorder="1" applyAlignment="1">
      <alignment wrapText="1" readingOrder="1"/>
    </xf>
    <xf numFmtId="177" fontId="9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/>
    <xf numFmtId="0" fontId="6" fillId="0" borderId="4" xfId="0" applyFont="1" applyFill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right" wrapText="1" readingOrder="1"/>
    </xf>
    <xf numFmtId="43" fontId="9" fillId="0" borderId="6" xfId="1" applyFont="1" applyFill="1" applyBorder="1" applyAlignment="1"/>
    <xf numFmtId="177" fontId="9" fillId="0" borderId="1" xfId="0" applyNumberFormat="1" applyFont="1" applyFill="1" applyBorder="1" applyAlignment="1">
      <alignment horizontal="center"/>
    </xf>
    <xf numFmtId="0" fontId="19" fillId="0" borderId="0" xfId="0" applyFont="1" applyBorder="1" applyAlignment="1">
      <alignment wrapText="1" readingOrder="1"/>
    </xf>
    <xf numFmtId="0" fontId="0" fillId="0" borderId="0" xfId="0" applyFont="1" applyBorder="1">
      <alignment vertical="center"/>
    </xf>
    <xf numFmtId="0" fontId="0" fillId="0" borderId="5" xfId="0" applyFont="1" applyBorder="1">
      <alignment vertical="center"/>
    </xf>
    <xf numFmtId="177" fontId="9" fillId="0" borderId="6" xfId="0" applyNumberFormat="1" applyFont="1" applyFill="1" applyBorder="1" applyAlignment="1">
      <alignment horizontal="center"/>
    </xf>
    <xf numFmtId="1" fontId="14" fillId="0" borderId="6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/>
    <xf numFmtId="176" fontId="9" fillId="0" borderId="1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177" fontId="9" fillId="0" borderId="6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181" fontId="9" fillId="0" borderId="6" xfId="0" applyNumberFormat="1" applyFont="1" applyFill="1" applyBorder="1" applyAlignment="1">
      <alignment horizontal="left" vertical="center" wrapText="1"/>
    </xf>
    <xf numFmtId="182" fontId="8" fillId="0" borderId="6" xfId="0" applyNumberFormat="1" applyFont="1" applyFill="1" applyBorder="1" applyAlignment="1">
      <alignment horizontal="center"/>
    </xf>
    <xf numFmtId="178" fontId="9" fillId="0" borderId="6" xfId="0" applyNumberFormat="1" applyFont="1" applyFill="1" applyBorder="1" applyAlignment="1"/>
    <xf numFmtId="182" fontId="8" fillId="0" borderId="1" xfId="0" applyNumberFormat="1" applyFont="1" applyFill="1" applyBorder="1" applyAlignment="1">
      <alignment horizontal="center"/>
    </xf>
    <xf numFmtId="181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 applyAlignment="1"/>
    <xf numFmtId="0" fontId="23" fillId="0" borderId="1" xfId="0" applyFont="1" applyFill="1" applyBorder="1" applyAlignment="1">
      <alignment horizontal="center"/>
    </xf>
    <xf numFmtId="178" fontId="13" fillId="0" borderId="1" xfId="0" applyNumberFormat="1" applyFont="1" applyFill="1" applyBorder="1" applyAlignment="1"/>
    <xf numFmtId="177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178" fontId="22" fillId="0" borderId="0" xfId="0" applyNumberFormat="1" applyFont="1" applyFill="1" applyBorder="1" applyAlignment="1"/>
    <xf numFmtId="0" fontId="6" fillId="0" borderId="13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3" fontId="22" fillId="0" borderId="5" xfId="1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3" fontId="13" fillId="0" borderId="0" xfId="1" applyFont="1" applyFill="1" applyBorder="1" applyAlignment="1"/>
    <xf numFmtId="181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43" fontId="24" fillId="0" borderId="0" xfId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4" fontId="6" fillId="0" borderId="2" xfId="2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43" fontId="9" fillId="0" borderId="6" xfId="1" applyFont="1" applyFill="1" applyBorder="1" applyAlignment="1" applyProtection="1">
      <alignment horizontal="center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177" fontId="22" fillId="0" borderId="1" xfId="0" applyNumberFormat="1" applyFont="1" applyFill="1" applyBorder="1" applyAlignment="1"/>
    <xf numFmtId="177" fontId="9" fillId="0" borderId="0" xfId="1" applyNumberFormat="1" applyFont="1" applyFill="1" applyBorder="1" applyAlignment="1"/>
    <xf numFmtId="176" fontId="9" fillId="0" borderId="0" xfId="0" applyNumberFormat="1" applyFont="1" applyFill="1" applyBorder="1" applyAlignment="1"/>
    <xf numFmtId="0" fontId="26" fillId="2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177" fontId="2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176" fontId="9" fillId="0" borderId="6" xfId="0" applyNumberFormat="1" applyFont="1" applyFill="1" applyBorder="1" applyAlignment="1">
      <alignment horizontal="center"/>
    </xf>
    <xf numFmtId="43" fontId="9" fillId="0" borderId="1" xfId="1" applyFont="1" applyFill="1" applyBorder="1" applyAlignment="1"/>
    <xf numFmtId="0" fontId="28" fillId="2" borderId="6" xfId="0" applyFont="1" applyFill="1" applyBorder="1" applyAlignment="1"/>
    <xf numFmtId="0" fontId="23" fillId="2" borderId="6" xfId="0" applyFont="1" applyFill="1" applyBorder="1" applyAlignment="1"/>
    <xf numFmtId="0" fontId="22" fillId="2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43" fontId="29" fillId="0" borderId="6" xfId="1" applyFont="1" applyFill="1" applyBorder="1" applyAlignment="1">
      <alignment horizontal="left"/>
    </xf>
    <xf numFmtId="4" fontId="9" fillId="0" borderId="5" xfId="1" applyNumberFormat="1" applyFont="1" applyFill="1" applyBorder="1" applyAlignment="1">
      <alignment horizontal="right"/>
    </xf>
    <xf numFmtId="177" fontId="9" fillId="0" borderId="1" xfId="1" applyNumberFormat="1" applyFont="1" applyFill="1" applyBorder="1" applyAlignment="1"/>
    <xf numFmtId="0" fontId="9" fillId="0" borderId="13" xfId="0" applyFont="1" applyFill="1" applyBorder="1" applyAlignment="1">
      <alignment horizontal="center"/>
    </xf>
    <xf numFmtId="178" fontId="13" fillId="0" borderId="6" xfId="0" applyNumberFormat="1" applyFont="1" applyFill="1" applyBorder="1" applyAlignment="1">
      <alignment horizontal="left"/>
    </xf>
    <xf numFmtId="0" fontId="9" fillId="0" borderId="6" xfId="0" applyFont="1" applyFill="1" applyBorder="1" applyAlignment="1">
      <alignment horizontal="center"/>
    </xf>
    <xf numFmtId="176" fontId="9" fillId="0" borderId="0" xfId="0" applyNumberFormat="1" applyFont="1" applyFill="1" applyBorder="1" applyAlignment="1">
      <alignment horizontal="center"/>
    </xf>
    <xf numFmtId="183" fontId="10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/>
    </xf>
    <xf numFmtId="177" fontId="22" fillId="0" borderId="0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43" fontId="9" fillId="0" borderId="5" xfId="1" applyFont="1" applyFill="1" applyBorder="1" applyAlignment="1">
      <alignment horizontal="left"/>
    </xf>
    <xf numFmtId="177" fontId="27" fillId="0" borderId="6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43" fontId="9" fillId="0" borderId="6" xfId="1" applyFont="1" applyFill="1" applyBorder="1" applyAlignment="1">
      <alignment horizontal="left"/>
    </xf>
    <xf numFmtId="4" fontId="9" fillId="0" borderId="6" xfId="1" applyNumberFormat="1" applyFont="1" applyFill="1" applyBorder="1" applyAlignment="1">
      <alignment horizontal="right"/>
    </xf>
    <xf numFmtId="4" fontId="9" fillId="0" borderId="1" xfId="1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/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43" fontId="9" fillId="0" borderId="10" xfId="1" applyFont="1" applyFill="1" applyBorder="1" applyAlignment="1">
      <alignment horizontal="left"/>
    </xf>
    <xf numFmtId="43" fontId="9" fillId="0" borderId="2" xfId="1" applyFont="1" applyFill="1" applyBorder="1" applyAlignment="1">
      <alignment horizontal="left"/>
    </xf>
    <xf numFmtId="176" fontId="14" fillId="0" borderId="1" xfId="0" applyNumberFormat="1" applyFont="1" applyFill="1" applyBorder="1" applyAlignment="1"/>
    <xf numFmtId="1" fontId="14" fillId="0" borderId="1" xfId="0" applyNumberFormat="1" applyFont="1" applyFill="1" applyBorder="1" applyAlignment="1">
      <alignment vertical="center"/>
    </xf>
    <xf numFmtId="4" fontId="9" fillId="0" borderId="2" xfId="1" applyNumberFormat="1" applyFont="1" applyFill="1" applyBorder="1" applyAlignment="1">
      <alignment horizontal="right"/>
    </xf>
    <xf numFmtId="177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 vertical="center"/>
    </xf>
    <xf numFmtId="179" fontId="14" fillId="0" borderId="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16" fillId="0" borderId="1" xfId="1" applyNumberFormat="1" applyFont="1" applyBorder="1" applyAlignment="1"/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35" fillId="0" borderId="0" xfId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9" fillId="0" borderId="10" xfId="1" applyFont="1" applyFill="1" applyBorder="1" applyAlignment="1"/>
    <xf numFmtId="43" fontId="9" fillId="0" borderId="2" xfId="1" applyFont="1" applyFill="1" applyBorder="1" applyAlignment="1"/>
    <xf numFmtId="0" fontId="7" fillId="0" borderId="6" xfId="0" applyFont="1" applyFill="1" applyBorder="1" applyAlignment="1">
      <alignment horizontal="center" vertical="center"/>
    </xf>
    <xf numFmtId="43" fontId="9" fillId="0" borderId="16" xfId="1" applyFont="1" applyFill="1" applyBorder="1" applyAlignment="1"/>
    <xf numFmtId="177" fontId="9" fillId="0" borderId="2" xfId="1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9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4"/>
    <col min="2" max="2" width="9.14285714285714" style="4"/>
    <col min="3" max="3" width="11" style="4" customWidth="1"/>
    <col min="4" max="4" width="40.5714285714286" style="4" customWidth="1"/>
    <col min="5" max="5" width="9.14285714285714" style="192"/>
    <col min="6" max="6" width="14.4285714285714" style="193" customWidth="1"/>
    <col min="7" max="9" width="9.14285714285714" style="4"/>
    <col min="10" max="10" width="11.7142857142857" style="4" customWidth="1"/>
    <col min="11" max="11" width="11.8571428571429" style="4" customWidth="1"/>
    <col min="12" max="13" width="9.14285714285714" style="4"/>
    <col min="14" max="14" width="11.2857142857143" style="4" customWidth="1"/>
    <col min="15" max="15" width="9.14285714285714" style="4"/>
    <col min="16" max="16" width="15.5714285714286" style="4" customWidth="1"/>
    <col min="17" max="16384" width="9.14285714285714" style="4"/>
  </cols>
  <sheetData>
    <row r="1" s="4" customFormat="1" customHeight="1" spans="1:17">
      <c r="A1" s="9" t="s">
        <v>0</v>
      </c>
      <c r="B1" s="9"/>
      <c r="C1" s="9"/>
      <c r="D1" s="9"/>
      <c r="E1" s="10"/>
      <c r="F1" s="11"/>
      <c r="G1" s="9"/>
      <c r="H1" s="9"/>
      <c r="I1" s="9"/>
      <c r="J1" s="9"/>
      <c r="K1" s="9"/>
      <c r="L1" s="9"/>
      <c r="M1" s="9"/>
      <c r="N1" s="9"/>
      <c r="O1" s="9"/>
      <c r="P1" s="53"/>
      <c r="Q1" s="53"/>
    </row>
    <row r="2" s="4" customFormat="1" customHeight="1" spans="1:17">
      <c r="A2" s="9" t="s">
        <v>1</v>
      </c>
      <c r="B2" s="9"/>
      <c r="C2" s="9"/>
      <c r="D2" s="9"/>
      <c r="E2" s="10"/>
      <c r="F2" s="11"/>
      <c r="G2" s="9"/>
      <c r="H2" s="9"/>
      <c r="I2" s="9"/>
      <c r="J2" s="9"/>
      <c r="K2" s="9"/>
      <c r="L2" s="9"/>
      <c r="M2" s="9"/>
      <c r="N2" s="9"/>
      <c r="O2" s="9"/>
      <c r="P2" s="53"/>
      <c r="Q2" s="53"/>
    </row>
    <row r="3" s="4" customFormat="1" customHeight="1" spans="1:17">
      <c r="A3" s="9" t="s">
        <v>2</v>
      </c>
      <c r="B3" s="9"/>
      <c r="C3" s="9"/>
      <c r="D3" s="9"/>
      <c r="E3" s="10"/>
      <c r="F3" s="11"/>
      <c r="G3" s="9"/>
      <c r="H3" s="9"/>
      <c r="I3" s="9"/>
      <c r="J3" s="9"/>
      <c r="K3" s="9"/>
      <c r="L3" s="9"/>
      <c r="M3" s="9"/>
      <c r="N3" s="9"/>
      <c r="O3" s="9"/>
      <c r="P3" s="53"/>
      <c r="Q3" s="53"/>
    </row>
    <row r="4" s="4" customFormat="1" customHeight="1" spans="1:17">
      <c r="A4" s="9"/>
      <c r="B4" s="9"/>
      <c r="C4" s="9"/>
      <c r="D4" s="9"/>
      <c r="E4" s="10"/>
      <c r="F4" s="11"/>
      <c r="G4" s="9"/>
      <c r="H4" s="9"/>
      <c r="I4" s="9"/>
      <c r="J4" s="9"/>
      <c r="K4" s="9"/>
      <c r="L4" s="9"/>
      <c r="M4" s="9"/>
      <c r="N4" s="9"/>
      <c r="O4" s="9"/>
      <c r="P4" s="53"/>
      <c r="Q4" s="53"/>
    </row>
    <row r="5" s="4" customFormat="1" customHeight="1" spans="1:17">
      <c r="A5" s="8" t="s">
        <v>3</v>
      </c>
      <c r="B5" s="8"/>
      <c r="C5" s="9"/>
      <c r="D5" s="9"/>
      <c r="E5" s="10"/>
      <c r="F5" s="11"/>
      <c r="G5" s="9"/>
      <c r="H5" s="9"/>
      <c r="I5" s="9"/>
      <c r="J5" s="9"/>
      <c r="K5" s="9"/>
      <c r="L5" s="9"/>
      <c r="M5" s="9"/>
      <c r="N5" s="9"/>
      <c r="O5" s="9"/>
      <c r="P5" s="53"/>
      <c r="Q5" s="53"/>
    </row>
    <row r="6" s="4" customFormat="1" customHeight="1" spans="1:17">
      <c r="A6" s="13" t="s">
        <v>4</v>
      </c>
      <c r="B6" s="13" t="s">
        <v>5</v>
      </c>
      <c r="C6" s="13" t="s">
        <v>6</v>
      </c>
      <c r="D6" s="81" t="s">
        <v>7</v>
      </c>
      <c r="E6" s="14" t="s">
        <v>8</v>
      </c>
      <c r="F6" s="82" t="s">
        <v>9</v>
      </c>
      <c r="G6" s="13" t="s">
        <v>10</v>
      </c>
      <c r="H6" s="15" t="s">
        <v>11</v>
      </c>
      <c r="I6" s="15"/>
      <c r="J6" s="13" t="s">
        <v>12</v>
      </c>
      <c r="K6" s="13" t="s">
        <v>13</v>
      </c>
      <c r="L6" s="15" t="s">
        <v>14</v>
      </c>
      <c r="M6" s="15"/>
      <c r="N6" s="13" t="s">
        <v>15</v>
      </c>
      <c r="O6" s="13" t="s">
        <v>16</v>
      </c>
      <c r="P6" s="117" t="s">
        <v>17</v>
      </c>
      <c r="Q6" s="53"/>
    </row>
    <row r="7" s="4" customFormat="1" customHeight="1" spans="1:17">
      <c r="A7" s="16"/>
      <c r="B7" s="16"/>
      <c r="C7" s="16"/>
      <c r="D7" s="83"/>
      <c r="E7" s="194" t="s">
        <v>18</v>
      </c>
      <c r="F7" s="85"/>
      <c r="G7" s="16"/>
      <c r="H7" s="18" t="s">
        <v>19</v>
      </c>
      <c r="I7" s="18" t="s">
        <v>20</v>
      </c>
      <c r="J7" s="16"/>
      <c r="K7" s="16"/>
      <c r="L7" s="18" t="s">
        <v>19</v>
      </c>
      <c r="M7" s="18" t="s">
        <v>20</v>
      </c>
      <c r="N7" s="16"/>
      <c r="O7" s="16"/>
      <c r="P7" s="118"/>
      <c r="Q7" s="53"/>
    </row>
    <row r="8" s="4" customFormat="1" customHeight="1" spans="1:17">
      <c r="A8" s="25">
        <v>45476</v>
      </c>
      <c r="B8" s="25">
        <v>45476</v>
      </c>
      <c r="C8" s="20" t="s">
        <v>21</v>
      </c>
      <c r="D8" s="21" t="s">
        <v>22</v>
      </c>
      <c r="E8" s="28">
        <v>45476</v>
      </c>
      <c r="F8" s="148">
        <v>5605</v>
      </c>
      <c r="G8" s="27"/>
      <c r="H8" s="27"/>
      <c r="I8" s="27"/>
      <c r="J8" s="27">
        <v>4000</v>
      </c>
      <c r="K8" s="27"/>
      <c r="L8" s="134"/>
      <c r="M8" s="134"/>
      <c r="N8" s="64">
        <f>G8+H8+I8+J8+K8+L8+M8</f>
        <v>4000</v>
      </c>
      <c r="O8" s="25"/>
      <c r="P8" s="32"/>
      <c r="Q8" s="53"/>
    </row>
    <row r="9" s="4" customFormat="1" customHeight="1" spans="1:17">
      <c r="A9" s="25">
        <v>45478</v>
      </c>
      <c r="B9" s="25">
        <v>45478</v>
      </c>
      <c r="C9" s="20" t="s">
        <v>23</v>
      </c>
      <c r="D9" s="21" t="s">
        <v>24</v>
      </c>
      <c r="E9" s="26">
        <v>45478</v>
      </c>
      <c r="F9" s="166">
        <v>5607</v>
      </c>
      <c r="G9" s="27"/>
      <c r="H9" s="27"/>
      <c r="I9" s="27"/>
      <c r="J9" s="27">
        <v>880</v>
      </c>
      <c r="K9" s="27"/>
      <c r="L9" s="27"/>
      <c r="M9" s="27"/>
      <c r="N9" s="64">
        <f t="shared" ref="N9:N20" si="0">G9+H9+I9+J9+K9+L9+M9</f>
        <v>880</v>
      </c>
      <c r="O9" s="25"/>
      <c r="P9" s="32"/>
      <c r="Q9" s="53"/>
    </row>
    <row r="10" s="4" customFormat="1" customHeight="1" spans="1:17">
      <c r="A10" s="25">
        <v>45481</v>
      </c>
      <c r="B10" s="25">
        <v>45481</v>
      </c>
      <c r="C10" s="20" t="s">
        <v>25</v>
      </c>
      <c r="D10" s="21" t="s">
        <v>26</v>
      </c>
      <c r="E10" s="26">
        <v>45481</v>
      </c>
      <c r="F10" s="166">
        <v>5608</v>
      </c>
      <c r="G10" s="27"/>
      <c r="H10" s="27"/>
      <c r="I10" s="27"/>
      <c r="J10" s="27">
        <v>1100</v>
      </c>
      <c r="K10" s="27"/>
      <c r="L10" s="27"/>
      <c r="M10" s="27"/>
      <c r="N10" s="64">
        <f t="shared" si="0"/>
        <v>1100</v>
      </c>
      <c r="O10" s="25"/>
      <c r="P10" s="32"/>
      <c r="Q10" s="53"/>
    </row>
    <row r="11" s="4" customFormat="1" customHeight="1" spans="1:17">
      <c r="A11" s="25">
        <v>45481</v>
      </c>
      <c r="B11" s="25">
        <v>45481</v>
      </c>
      <c r="C11" s="20" t="s">
        <v>27</v>
      </c>
      <c r="D11" s="21" t="s">
        <v>22</v>
      </c>
      <c r="E11" s="26">
        <v>45481</v>
      </c>
      <c r="F11" s="166">
        <v>5609</v>
      </c>
      <c r="G11" s="27"/>
      <c r="H11" s="27"/>
      <c r="I11" s="27"/>
      <c r="J11" s="27">
        <v>572</v>
      </c>
      <c r="K11" s="27"/>
      <c r="L11" s="27"/>
      <c r="M11" s="27"/>
      <c r="N11" s="64">
        <f t="shared" si="0"/>
        <v>572</v>
      </c>
      <c r="O11" s="25"/>
      <c r="P11" s="32"/>
      <c r="Q11" s="53"/>
    </row>
    <row r="12" s="4" customFormat="1" customHeight="1" spans="1:17">
      <c r="A12" s="25">
        <v>45482</v>
      </c>
      <c r="B12" s="25">
        <v>45482</v>
      </c>
      <c r="C12" s="20" t="s">
        <v>28</v>
      </c>
      <c r="D12" s="21" t="s">
        <v>22</v>
      </c>
      <c r="E12" s="26">
        <v>45482</v>
      </c>
      <c r="F12" s="166">
        <v>5610</v>
      </c>
      <c r="G12" s="27"/>
      <c r="H12" s="27"/>
      <c r="I12" s="27"/>
      <c r="J12" s="27">
        <v>572</v>
      </c>
      <c r="K12" s="27"/>
      <c r="L12" s="27"/>
      <c r="M12" s="27"/>
      <c r="N12" s="64">
        <f t="shared" si="0"/>
        <v>572</v>
      </c>
      <c r="O12" s="25"/>
      <c r="P12" s="32"/>
      <c r="Q12" s="53"/>
    </row>
    <row r="13" s="4" customFormat="1" customHeight="1" spans="1:17">
      <c r="A13" s="25">
        <v>45483</v>
      </c>
      <c r="B13" s="25">
        <v>45483</v>
      </c>
      <c r="C13" s="20" t="s">
        <v>29</v>
      </c>
      <c r="D13" s="21" t="s">
        <v>24</v>
      </c>
      <c r="E13" s="26">
        <v>45483</v>
      </c>
      <c r="F13" s="166">
        <v>5611</v>
      </c>
      <c r="G13" s="27"/>
      <c r="H13" s="27"/>
      <c r="I13" s="27"/>
      <c r="J13" s="27">
        <v>1232</v>
      </c>
      <c r="K13" s="27"/>
      <c r="L13" s="27"/>
      <c r="M13" s="27"/>
      <c r="N13" s="64">
        <f t="shared" si="0"/>
        <v>1232</v>
      </c>
      <c r="O13" s="25"/>
      <c r="P13" s="32"/>
      <c r="Q13" s="53"/>
    </row>
    <row r="14" s="4" customFormat="1" customHeight="1" spans="1:17">
      <c r="A14" s="25">
        <v>45483</v>
      </c>
      <c r="B14" s="25">
        <v>45483</v>
      </c>
      <c r="C14" s="20" t="s">
        <v>30</v>
      </c>
      <c r="D14" s="21" t="s">
        <v>31</v>
      </c>
      <c r="E14" s="26">
        <v>45483</v>
      </c>
      <c r="F14" s="166">
        <v>5612</v>
      </c>
      <c r="G14" s="27"/>
      <c r="H14" s="27"/>
      <c r="I14" s="27"/>
      <c r="J14" s="27">
        <v>1100</v>
      </c>
      <c r="K14" s="27"/>
      <c r="L14" s="27"/>
      <c r="M14" s="27"/>
      <c r="N14" s="64">
        <f t="shared" si="0"/>
        <v>1100</v>
      </c>
      <c r="O14" s="25"/>
      <c r="P14" s="32"/>
      <c r="Q14" s="53"/>
    </row>
    <row r="15" s="4" customFormat="1" customHeight="1" spans="1:17">
      <c r="A15" s="25">
        <v>45486</v>
      </c>
      <c r="B15" s="25">
        <v>45486</v>
      </c>
      <c r="C15" s="20" t="s">
        <v>32</v>
      </c>
      <c r="D15" s="21" t="s">
        <v>24</v>
      </c>
      <c r="E15" s="26">
        <v>45486</v>
      </c>
      <c r="F15" s="23">
        <v>5613</v>
      </c>
      <c r="G15" s="27"/>
      <c r="H15" s="27"/>
      <c r="I15" s="27"/>
      <c r="J15" s="27">
        <v>330</v>
      </c>
      <c r="K15" s="27"/>
      <c r="L15" s="27"/>
      <c r="M15" s="27"/>
      <c r="N15" s="64">
        <f t="shared" si="0"/>
        <v>330</v>
      </c>
      <c r="O15" s="25"/>
      <c r="P15" s="32"/>
      <c r="Q15" s="53"/>
    </row>
    <row r="16" s="4" customFormat="1" customHeight="1" spans="1:17">
      <c r="A16" s="25">
        <v>45489</v>
      </c>
      <c r="B16" s="25">
        <v>45489</v>
      </c>
      <c r="C16" s="20" t="s">
        <v>33</v>
      </c>
      <c r="D16" s="21" t="s">
        <v>34</v>
      </c>
      <c r="E16" s="195">
        <v>45489</v>
      </c>
      <c r="F16" s="23">
        <v>5615</v>
      </c>
      <c r="G16" s="27"/>
      <c r="H16" s="27"/>
      <c r="I16" s="27"/>
      <c r="J16" s="27">
        <v>6710</v>
      </c>
      <c r="K16" s="27"/>
      <c r="L16" s="27"/>
      <c r="M16" s="27"/>
      <c r="N16" s="64">
        <f t="shared" si="0"/>
        <v>6710</v>
      </c>
      <c r="O16" s="65"/>
      <c r="P16" s="32"/>
      <c r="Q16" s="53"/>
    </row>
    <row r="17" s="4" customFormat="1" customHeight="1" spans="1:17">
      <c r="A17" s="25">
        <v>45490</v>
      </c>
      <c r="B17" s="25">
        <v>45490</v>
      </c>
      <c r="C17" s="20" t="s">
        <v>35</v>
      </c>
      <c r="D17" s="21" t="s">
        <v>36</v>
      </c>
      <c r="E17" s="195">
        <v>45490</v>
      </c>
      <c r="F17" s="23">
        <v>5619</v>
      </c>
      <c r="G17" s="27"/>
      <c r="H17" s="27"/>
      <c r="I17" s="27"/>
      <c r="J17" s="27">
        <v>572</v>
      </c>
      <c r="K17" s="27"/>
      <c r="L17" s="27"/>
      <c r="M17" s="27"/>
      <c r="N17" s="64">
        <f t="shared" si="0"/>
        <v>572</v>
      </c>
      <c r="O17" s="65"/>
      <c r="P17" s="32"/>
      <c r="Q17" s="53"/>
    </row>
    <row r="18" s="4" customFormat="1" customHeight="1" spans="1:17">
      <c r="A18" s="25">
        <v>45493</v>
      </c>
      <c r="B18" s="25">
        <v>45493</v>
      </c>
      <c r="C18" s="20" t="s">
        <v>37</v>
      </c>
      <c r="D18" s="21" t="s">
        <v>24</v>
      </c>
      <c r="E18" s="195">
        <v>45493</v>
      </c>
      <c r="F18" s="23">
        <v>5620</v>
      </c>
      <c r="G18" s="27"/>
      <c r="H18" s="27"/>
      <c r="I18" s="27"/>
      <c r="J18" s="27">
        <v>4400</v>
      </c>
      <c r="K18" s="27"/>
      <c r="L18" s="27"/>
      <c r="M18" s="27"/>
      <c r="N18" s="64">
        <f t="shared" si="0"/>
        <v>4400</v>
      </c>
      <c r="O18" s="65"/>
      <c r="P18" s="32"/>
      <c r="Q18" s="53"/>
    </row>
    <row r="19" s="4" customFormat="1" customHeight="1" spans="1:17">
      <c r="A19" s="25">
        <v>45499</v>
      </c>
      <c r="B19" s="25">
        <v>45499</v>
      </c>
      <c r="C19" s="20" t="s">
        <v>38</v>
      </c>
      <c r="D19" s="21" t="s">
        <v>26</v>
      </c>
      <c r="E19" s="195">
        <v>45499</v>
      </c>
      <c r="F19" s="23">
        <v>5622</v>
      </c>
      <c r="G19" s="27"/>
      <c r="H19" s="27"/>
      <c r="I19" s="27"/>
      <c r="J19" s="27">
        <v>4400</v>
      </c>
      <c r="K19" s="27"/>
      <c r="L19" s="27"/>
      <c r="M19" s="27"/>
      <c r="N19" s="64">
        <f t="shared" si="0"/>
        <v>4400</v>
      </c>
      <c r="O19" s="65"/>
      <c r="P19" s="32"/>
      <c r="Q19" s="53"/>
    </row>
    <row r="20" s="4" customFormat="1" customHeight="1" spans="1:17">
      <c r="A20" s="25">
        <v>45504</v>
      </c>
      <c r="B20" s="25">
        <v>45504</v>
      </c>
      <c r="C20" s="20" t="s">
        <v>39</v>
      </c>
      <c r="D20" s="21" t="s">
        <v>24</v>
      </c>
      <c r="E20" s="195">
        <v>45504</v>
      </c>
      <c r="F20" s="23">
        <v>5623</v>
      </c>
      <c r="G20" s="27"/>
      <c r="H20" s="27"/>
      <c r="I20" s="27"/>
      <c r="J20" s="27">
        <v>1320</v>
      </c>
      <c r="K20" s="27"/>
      <c r="L20" s="27"/>
      <c r="M20" s="27"/>
      <c r="N20" s="64">
        <f t="shared" si="0"/>
        <v>1320</v>
      </c>
      <c r="O20" s="65"/>
      <c r="P20" s="32"/>
      <c r="Q20" s="53"/>
    </row>
    <row r="21" s="4" customFormat="1" customHeight="1" spans="1:17">
      <c r="A21" s="31" t="s">
        <v>40</v>
      </c>
      <c r="B21" s="94"/>
      <c r="C21" s="95"/>
      <c r="D21" s="96"/>
      <c r="E21" s="196"/>
      <c r="F21" s="23" t="s">
        <v>41</v>
      </c>
      <c r="G21" s="98">
        <f t="shared" ref="G21:N21" si="1">SUM(G8:G20)</f>
        <v>0</v>
      </c>
      <c r="H21" s="98">
        <f t="shared" si="1"/>
        <v>0</v>
      </c>
      <c r="I21" s="98">
        <f t="shared" si="1"/>
        <v>0</v>
      </c>
      <c r="J21" s="98">
        <f t="shared" si="1"/>
        <v>27188</v>
      </c>
      <c r="K21" s="98">
        <f t="shared" si="1"/>
        <v>0</v>
      </c>
      <c r="L21" s="98">
        <f t="shared" si="1"/>
        <v>0</v>
      </c>
      <c r="M21" s="98">
        <f t="shared" si="1"/>
        <v>0</v>
      </c>
      <c r="N21" s="98">
        <f t="shared" si="1"/>
        <v>27188</v>
      </c>
      <c r="O21" s="121"/>
      <c r="P21" s="32"/>
      <c r="Q21" s="53"/>
    </row>
    <row r="22" s="4" customFormat="1" customHeight="1" spans="1:17">
      <c r="A22" s="99"/>
      <c r="B22" s="99"/>
      <c r="C22" s="100"/>
      <c r="D22" s="101"/>
      <c r="E22" s="197"/>
      <c r="F22" s="198"/>
      <c r="G22" s="103"/>
      <c r="H22" s="103"/>
      <c r="I22" s="103"/>
      <c r="J22" s="103"/>
      <c r="K22" s="103"/>
      <c r="L22" s="103"/>
      <c r="M22" s="103"/>
      <c r="N22" s="103"/>
      <c r="O22" s="9"/>
      <c r="P22" s="45"/>
      <c r="Q22" s="53"/>
    </row>
    <row r="23" s="4" customFormat="1" customHeight="1" spans="1:17">
      <c r="A23" s="9" t="s">
        <v>0</v>
      </c>
      <c r="B23" s="9"/>
      <c r="C23" s="9"/>
      <c r="D23" s="9"/>
      <c r="E23" s="10"/>
      <c r="F23" s="11"/>
      <c r="G23" s="9"/>
      <c r="H23" s="9"/>
      <c r="I23" s="9"/>
      <c r="J23" s="9"/>
      <c r="K23" s="9"/>
      <c r="L23" s="9"/>
      <c r="M23" s="9"/>
      <c r="N23" s="9"/>
      <c r="O23" s="9"/>
      <c r="P23" s="45"/>
      <c r="Q23" s="53"/>
    </row>
    <row r="24" s="4" customFormat="1" customHeight="1" spans="1:17">
      <c r="A24" s="9" t="s">
        <v>1</v>
      </c>
      <c r="B24" s="9"/>
      <c r="C24" s="9"/>
      <c r="D24" s="9"/>
      <c r="E24" s="10"/>
      <c r="F24" s="11"/>
      <c r="G24" s="9"/>
      <c r="H24" s="9"/>
      <c r="I24" s="9"/>
      <c r="J24" s="9"/>
      <c r="K24" s="9"/>
      <c r="L24" s="9"/>
      <c r="M24" s="9"/>
      <c r="N24" s="9"/>
      <c r="O24" s="9"/>
      <c r="P24" s="45"/>
      <c r="Q24" s="53"/>
    </row>
    <row r="25" s="4" customFormat="1" customHeight="1" spans="1:17">
      <c r="A25" s="9" t="s">
        <v>2</v>
      </c>
      <c r="B25" s="9"/>
      <c r="C25" s="9"/>
      <c r="D25" s="9"/>
      <c r="E25" s="10"/>
      <c r="F25" s="11"/>
      <c r="G25" s="9"/>
      <c r="H25" s="9"/>
      <c r="I25" s="9"/>
      <c r="J25" s="9"/>
      <c r="K25" s="9"/>
      <c r="L25" s="9"/>
      <c r="M25" s="9"/>
      <c r="N25" s="9"/>
      <c r="O25" s="9"/>
      <c r="P25" s="45"/>
      <c r="Q25" s="53"/>
    </row>
    <row r="26" s="4" customFormat="1" customHeight="1" spans="1:17">
      <c r="A26" s="9"/>
      <c r="B26" s="9"/>
      <c r="C26" s="9"/>
      <c r="D26" s="9"/>
      <c r="E26" s="10"/>
      <c r="F26" s="11"/>
      <c r="G26" s="9"/>
      <c r="H26" s="9"/>
      <c r="I26" s="9"/>
      <c r="J26" s="9"/>
      <c r="K26" s="9"/>
      <c r="L26" s="9"/>
      <c r="M26" s="9"/>
      <c r="N26" s="9"/>
      <c r="O26" s="9"/>
      <c r="P26" s="45"/>
      <c r="Q26" s="53"/>
    </row>
    <row r="27" s="4" customFormat="1" customHeight="1" spans="1:17">
      <c r="A27" s="8" t="s">
        <v>42</v>
      </c>
      <c r="B27" s="8"/>
      <c r="C27" s="9"/>
      <c r="D27" s="9"/>
      <c r="E27" s="10"/>
      <c r="F27" s="11"/>
      <c r="G27" s="9"/>
      <c r="H27" s="9"/>
      <c r="I27" s="9"/>
      <c r="J27" s="9"/>
      <c r="K27" s="9"/>
      <c r="L27" s="9"/>
      <c r="M27" s="9"/>
      <c r="N27" s="9"/>
      <c r="O27" s="9"/>
      <c r="P27" s="45"/>
      <c r="Q27" s="53"/>
    </row>
    <row r="28" s="4" customFormat="1" customHeight="1" spans="1:17">
      <c r="A28" s="12" t="s">
        <v>4</v>
      </c>
      <c r="B28" s="12" t="s">
        <v>5</v>
      </c>
      <c r="C28" s="13" t="s">
        <v>6</v>
      </c>
      <c r="D28" s="13" t="s">
        <v>7</v>
      </c>
      <c r="E28" s="14" t="s">
        <v>8</v>
      </c>
      <c r="F28" s="13" t="s">
        <v>43</v>
      </c>
      <c r="G28" s="13" t="s">
        <v>10</v>
      </c>
      <c r="H28" s="15" t="s">
        <v>11</v>
      </c>
      <c r="I28" s="15"/>
      <c r="J28" s="13" t="s">
        <v>12</v>
      </c>
      <c r="K28" s="13" t="s">
        <v>13</v>
      </c>
      <c r="L28" s="46" t="s">
        <v>14</v>
      </c>
      <c r="M28" s="46"/>
      <c r="N28" s="13" t="s">
        <v>15</v>
      </c>
      <c r="O28" s="13" t="s">
        <v>16</v>
      </c>
      <c r="P28" s="13" t="s">
        <v>44</v>
      </c>
      <c r="Q28" s="13" t="s">
        <v>45</v>
      </c>
    </row>
    <row r="29" s="4" customFormat="1" customHeight="1" spans="1:17">
      <c r="A29" s="12"/>
      <c r="B29" s="12"/>
      <c r="C29" s="16"/>
      <c r="D29" s="16"/>
      <c r="E29" s="17" t="s">
        <v>18</v>
      </c>
      <c r="F29" s="16"/>
      <c r="G29" s="16"/>
      <c r="H29" s="18" t="s">
        <v>19</v>
      </c>
      <c r="I29" s="18" t="s">
        <v>20</v>
      </c>
      <c r="J29" s="16"/>
      <c r="K29" s="16"/>
      <c r="L29" s="18" t="s">
        <v>19</v>
      </c>
      <c r="M29" s="18" t="s">
        <v>20</v>
      </c>
      <c r="N29" s="16"/>
      <c r="O29" s="16"/>
      <c r="P29" s="16"/>
      <c r="Q29" s="16"/>
    </row>
    <row r="30" s="4" customFormat="1" customHeight="1" spans="1:17">
      <c r="A30" s="19">
        <v>45475</v>
      </c>
      <c r="B30" s="19">
        <v>45475</v>
      </c>
      <c r="C30" s="20" t="s">
        <v>46</v>
      </c>
      <c r="D30" s="21" t="s">
        <v>36</v>
      </c>
      <c r="E30" s="22">
        <v>45475</v>
      </c>
      <c r="F30" s="166">
        <v>45965</v>
      </c>
      <c r="G30" s="24"/>
      <c r="H30" s="24"/>
      <c r="I30" s="24"/>
      <c r="J30" s="24">
        <v>2200</v>
      </c>
      <c r="K30" s="24"/>
      <c r="L30" s="24"/>
      <c r="M30" s="24"/>
      <c r="N30" s="24">
        <f>G30+H30+I30+J30+K30+L30+M30</f>
        <v>2200</v>
      </c>
      <c r="O30" s="47"/>
      <c r="P30" s="32"/>
      <c r="Q30" s="19"/>
    </row>
    <row r="31" s="4" customFormat="1" customHeight="1" spans="1:17">
      <c r="A31" s="19">
        <v>45475</v>
      </c>
      <c r="B31" s="19">
        <v>45475</v>
      </c>
      <c r="C31" s="20" t="s">
        <v>47</v>
      </c>
      <c r="D31" s="21" t="s">
        <v>24</v>
      </c>
      <c r="E31" s="22">
        <v>45475</v>
      </c>
      <c r="F31" s="166">
        <v>45966</v>
      </c>
      <c r="G31" s="24"/>
      <c r="H31" s="24"/>
      <c r="I31" s="24"/>
      <c r="J31" s="24">
        <v>5200</v>
      </c>
      <c r="K31" s="24"/>
      <c r="L31" s="24"/>
      <c r="M31" s="24"/>
      <c r="N31" s="24">
        <f t="shared" ref="N31:N54" si="2">G31+H31+I31+J31+K31+L31+M31</f>
        <v>5200</v>
      </c>
      <c r="O31" s="47"/>
      <c r="P31" s="32"/>
      <c r="Q31" s="19"/>
    </row>
    <row r="32" s="4" customFormat="1" customHeight="1" spans="1:17">
      <c r="A32" s="19">
        <v>45478</v>
      </c>
      <c r="B32" s="19">
        <v>45478</v>
      </c>
      <c r="C32" s="20" t="s">
        <v>48</v>
      </c>
      <c r="D32" s="21" t="s">
        <v>36</v>
      </c>
      <c r="E32" s="22">
        <v>45478</v>
      </c>
      <c r="F32" s="166">
        <v>45967</v>
      </c>
      <c r="G32" s="24"/>
      <c r="H32" s="24"/>
      <c r="I32" s="24"/>
      <c r="J32" s="24">
        <v>2640</v>
      </c>
      <c r="K32" s="24"/>
      <c r="L32" s="24"/>
      <c r="M32" s="24"/>
      <c r="N32" s="24">
        <f t="shared" si="2"/>
        <v>2640</v>
      </c>
      <c r="O32" s="47"/>
      <c r="P32" s="32"/>
      <c r="Q32" s="19"/>
    </row>
    <row r="33" s="4" customFormat="1" customHeight="1" spans="1:17">
      <c r="A33" s="19">
        <v>45479</v>
      </c>
      <c r="B33" s="19">
        <v>45479</v>
      </c>
      <c r="C33" s="20" t="s">
        <v>49</v>
      </c>
      <c r="D33" s="21" t="s">
        <v>36</v>
      </c>
      <c r="E33" s="22">
        <v>45479</v>
      </c>
      <c r="F33" s="166">
        <v>45968</v>
      </c>
      <c r="G33" s="24"/>
      <c r="H33" s="24"/>
      <c r="I33" s="24"/>
      <c r="J33" s="24">
        <v>10560</v>
      </c>
      <c r="K33" s="24"/>
      <c r="L33" s="24"/>
      <c r="M33" s="24"/>
      <c r="N33" s="24">
        <f t="shared" si="2"/>
        <v>10560</v>
      </c>
      <c r="O33" s="47"/>
      <c r="P33" s="32"/>
      <c r="Q33" s="19"/>
    </row>
    <row r="34" s="4" customFormat="1" customHeight="1" spans="1:17">
      <c r="A34" s="19">
        <v>45479</v>
      </c>
      <c r="B34" s="19">
        <v>45479</v>
      </c>
      <c r="C34" s="20" t="s">
        <v>50</v>
      </c>
      <c r="D34" s="21" t="s">
        <v>24</v>
      </c>
      <c r="E34" s="22">
        <v>45479</v>
      </c>
      <c r="F34" s="166">
        <v>45969</v>
      </c>
      <c r="G34" s="24"/>
      <c r="H34" s="24"/>
      <c r="I34" s="24"/>
      <c r="J34" s="24"/>
      <c r="K34" s="24">
        <v>47000</v>
      </c>
      <c r="L34" s="24"/>
      <c r="M34" s="24"/>
      <c r="N34" s="24">
        <f t="shared" si="2"/>
        <v>47000</v>
      </c>
      <c r="O34" s="47"/>
      <c r="P34" s="32"/>
      <c r="Q34" s="19"/>
    </row>
    <row r="35" s="4" customFormat="1" customHeight="1" spans="1:17">
      <c r="A35" s="19">
        <v>45481</v>
      </c>
      <c r="B35" s="19">
        <v>45481</v>
      </c>
      <c r="C35" s="20" t="s">
        <v>51</v>
      </c>
      <c r="D35" s="21" t="s">
        <v>36</v>
      </c>
      <c r="E35" s="22"/>
      <c r="F35" s="166">
        <v>45970</v>
      </c>
      <c r="G35" s="24"/>
      <c r="H35" s="24"/>
      <c r="I35" s="24"/>
      <c r="J35" s="24">
        <v>7840</v>
      </c>
      <c r="K35" s="24"/>
      <c r="L35" s="24"/>
      <c r="M35" s="24"/>
      <c r="N35" s="24">
        <f t="shared" si="2"/>
        <v>7840</v>
      </c>
      <c r="O35" s="47"/>
      <c r="P35" s="32"/>
      <c r="Q35" s="19"/>
    </row>
    <row r="36" s="4" customFormat="1" customHeight="1" spans="1:17">
      <c r="A36" s="19">
        <v>45482</v>
      </c>
      <c r="B36" s="19">
        <v>45482</v>
      </c>
      <c r="C36" s="20" t="s">
        <v>52</v>
      </c>
      <c r="D36" s="21" t="s">
        <v>53</v>
      </c>
      <c r="E36" s="22"/>
      <c r="F36" s="166">
        <v>45971</v>
      </c>
      <c r="G36" s="24"/>
      <c r="H36" s="24"/>
      <c r="I36" s="24"/>
      <c r="J36" s="24">
        <v>3520</v>
      </c>
      <c r="K36" s="24"/>
      <c r="L36" s="24"/>
      <c r="M36" s="24"/>
      <c r="N36" s="24">
        <f t="shared" si="2"/>
        <v>3520</v>
      </c>
      <c r="O36" s="47"/>
      <c r="P36" s="32"/>
      <c r="Q36" s="19"/>
    </row>
    <row r="37" s="4" customFormat="1" customHeight="1" spans="1:17">
      <c r="A37" s="25">
        <v>45486</v>
      </c>
      <c r="B37" s="25">
        <v>45486</v>
      </c>
      <c r="C37" s="20" t="s">
        <v>32</v>
      </c>
      <c r="D37" s="21" t="s">
        <v>24</v>
      </c>
      <c r="E37" s="26">
        <v>45486</v>
      </c>
      <c r="F37" s="23">
        <v>45973</v>
      </c>
      <c r="G37" s="27"/>
      <c r="H37" s="27"/>
      <c r="I37" s="27"/>
      <c r="J37" s="27">
        <v>2310</v>
      </c>
      <c r="K37" s="27"/>
      <c r="L37" s="27"/>
      <c r="M37" s="27"/>
      <c r="N37" s="24">
        <f t="shared" si="2"/>
        <v>2310</v>
      </c>
      <c r="O37" s="25"/>
      <c r="P37" s="32"/>
      <c r="Q37" s="54"/>
    </row>
    <row r="38" s="4" customFormat="1" customHeight="1" spans="1:17">
      <c r="A38" s="133">
        <v>45486</v>
      </c>
      <c r="B38" s="19">
        <v>45486</v>
      </c>
      <c r="C38" s="20" t="s">
        <v>54</v>
      </c>
      <c r="D38" s="29" t="s">
        <v>55</v>
      </c>
      <c r="E38" s="22"/>
      <c r="F38" s="23"/>
      <c r="G38" s="24"/>
      <c r="H38" s="134"/>
      <c r="I38" s="134"/>
      <c r="J38" s="134"/>
      <c r="K38" s="134">
        <v>101250</v>
      </c>
      <c r="L38" s="24"/>
      <c r="M38" s="24"/>
      <c r="N38" s="24">
        <f t="shared" si="2"/>
        <v>101250</v>
      </c>
      <c r="O38" s="47"/>
      <c r="P38" s="32"/>
      <c r="Q38" s="19"/>
    </row>
    <row r="39" s="4" customFormat="1" customHeight="1" spans="1:17">
      <c r="A39" s="28">
        <v>45486</v>
      </c>
      <c r="B39" s="28">
        <v>45486</v>
      </c>
      <c r="C39" s="20" t="s">
        <v>56</v>
      </c>
      <c r="D39" s="21" t="s">
        <v>57</v>
      </c>
      <c r="E39" s="22">
        <v>45486</v>
      </c>
      <c r="F39" s="23">
        <v>45974</v>
      </c>
      <c r="G39" s="30"/>
      <c r="H39" s="30"/>
      <c r="I39" s="30"/>
      <c r="J39" s="30">
        <v>1320</v>
      </c>
      <c r="K39" s="30"/>
      <c r="L39" s="24"/>
      <c r="M39" s="24"/>
      <c r="N39" s="24">
        <f t="shared" si="2"/>
        <v>1320</v>
      </c>
      <c r="O39" s="47"/>
      <c r="P39" s="32"/>
      <c r="Q39" s="19"/>
    </row>
    <row r="40" s="4" customFormat="1" customHeight="1" spans="1:17">
      <c r="A40" s="19">
        <v>45490</v>
      </c>
      <c r="B40" s="19">
        <v>45490</v>
      </c>
      <c r="C40" s="20" t="s">
        <v>58</v>
      </c>
      <c r="D40" s="21" t="s">
        <v>59</v>
      </c>
      <c r="E40" s="22">
        <v>45490</v>
      </c>
      <c r="F40" s="23">
        <v>45979</v>
      </c>
      <c r="G40" s="24"/>
      <c r="H40" s="24"/>
      <c r="I40" s="24"/>
      <c r="J40" s="24">
        <v>4400</v>
      </c>
      <c r="K40" s="24"/>
      <c r="L40" s="24"/>
      <c r="M40" s="24"/>
      <c r="N40" s="24">
        <f t="shared" si="2"/>
        <v>4400</v>
      </c>
      <c r="O40" s="47"/>
      <c r="P40" s="32"/>
      <c r="Q40" s="19"/>
    </row>
    <row r="41" s="4" customFormat="1" customHeight="1" spans="1:17">
      <c r="A41" s="19">
        <v>45490</v>
      </c>
      <c r="B41" s="19">
        <v>45490</v>
      </c>
      <c r="C41" s="20" t="s">
        <v>60</v>
      </c>
      <c r="D41" s="21" t="s">
        <v>36</v>
      </c>
      <c r="E41" s="22">
        <v>45490</v>
      </c>
      <c r="F41" s="23">
        <v>45980</v>
      </c>
      <c r="G41" s="24"/>
      <c r="H41" s="24"/>
      <c r="I41" s="24"/>
      <c r="J41" s="24">
        <v>5280</v>
      </c>
      <c r="K41" s="24"/>
      <c r="L41" s="24"/>
      <c r="M41" s="24"/>
      <c r="N41" s="24">
        <f t="shared" si="2"/>
        <v>5280</v>
      </c>
      <c r="O41" s="47"/>
      <c r="P41" s="32"/>
      <c r="Q41" s="19"/>
    </row>
    <row r="42" s="4" customFormat="1" customHeight="1" spans="1:17">
      <c r="A42" s="19">
        <v>45491</v>
      </c>
      <c r="B42" s="19">
        <v>45491</v>
      </c>
      <c r="C42" s="20" t="s">
        <v>61</v>
      </c>
      <c r="D42" s="21" t="s">
        <v>53</v>
      </c>
      <c r="E42" s="22">
        <v>45491</v>
      </c>
      <c r="F42" s="23">
        <v>45981</v>
      </c>
      <c r="G42" s="24"/>
      <c r="H42" s="24"/>
      <c r="I42" s="24"/>
      <c r="J42" s="24">
        <v>880</v>
      </c>
      <c r="K42" s="24"/>
      <c r="L42" s="24"/>
      <c r="M42" s="24"/>
      <c r="N42" s="24">
        <f t="shared" si="2"/>
        <v>880</v>
      </c>
      <c r="O42" s="47"/>
      <c r="P42" s="32"/>
      <c r="Q42" s="19"/>
    </row>
    <row r="43" s="4" customFormat="1" customHeight="1" spans="1:17">
      <c r="A43" s="19">
        <v>45493</v>
      </c>
      <c r="B43" s="19">
        <v>45493</v>
      </c>
      <c r="C43" s="20" t="s">
        <v>62</v>
      </c>
      <c r="D43" s="21" t="s">
        <v>63</v>
      </c>
      <c r="E43" s="22">
        <v>45534</v>
      </c>
      <c r="F43" s="23">
        <v>41854</v>
      </c>
      <c r="G43" s="24"/>
      <c r="H43" s="24"/>
      <c r="I43" s="24"/>
      <c r="J43" s="24"/>
      <c r="K43" s="24">
        <v>94000</v>
      </c>
      <c r="L43" s="24"/>
      <c r="M43" s="24"/>
      <c r="N43" s="24">
        <f t="shared" si="2"/>
        <v>94000</v>
      </c>
      <c r="O43" s="47"/>
      <c r="P43" s="32"/>
      <c r="Q43" s="19"/>
    </row>
    <row r="44" s="4" customFormat="1" customHeight="1" spans="1:17">
      <c r="A44" s="19">
        <v>45493</v>
      </c>
      <c r="B44" s="19">
        <v>45493</v>
      </c>
      <c r="C44" s="20" t="s">
        <v>64</v>
      </c>
      <c r="D44" s="21" t="s">
        <v>53</v>
      </c>
      <c r="E44" s="22">
        <v>45493</v>
      </c>
      <c r="F44" s="23">
        <v>45982</v>
      </c>
      <c r="G44" s="24"/>
      <c r="H44" s="24"/>
      <c r="I44" s="24"/>
      <c r="J44" s="24">
        <v>3520</v>
      </c>
      <c r="K44" s="24"/>
      <c r="L44" s="24"/>
      <c r="M44" s="24"/>
      <c r="N44" s="24">
        <f t="shared" si="2"/>
        <v>3520</v>
      </c>
      <c r="O44" s="47"/>
      <c r="P44" s="32"/>
      <c r="Q44" s="19"/>
    </row>
    <row r="45" s="4" customFormat="1" customHeight="1" spans="1:17">
      <c r="A45" s="19">
        <v>45496</v>
      </c>
      <c r="B45" s="19">
        <v>45496</v>
      </c>
      <c r="C45" s="20" t="s">
        <v>65</v>
      </c>
      <c r="D45" s="21" t="s">
        <v>24</v>
      </c>
      <c r="E45" s="22">
        <v>45496</v>
      </c>
      <c r="F45" s="23">
        <v>45984</v>
      </c>
      <c r="G45" s="24"/>
      <c r="H45" s="24"/>
      <c r="I45" s="24"/>
      <c r="J45" s="24">
        <v>3200</v>
      </c>
      <c r="K45" s="24"/>
      <c r="L45" s="24"/>
      <c r="M45" s="24"/>
      <c r="N45" s="24">
        <f t="shared" si="2"/>
        <v>3200</v>
      </c>
      <c r="O45" s="47"/>
      <c r="P45" s="32"/>
      <c r="Q45" s="19"/>
    </row>
    <row r="46" s="4" customFormat="1" customHeight="1" spans="1:17">
      <c r="A46" s="19">
        <v>45497</v>
      </c>
      <c r="B46" s="19">
        <v>45497</v>
      </c>
      <c r="C46" s="20" t="s">
        <v>66</v>
      </c>
      <c r="D46" s="21" t="s">
        <v>53</v>
      </c>
      <c r="E46" s="22">
        <v>45497</v>
      </c>
      <c r="F46" s="23">
        <v>45985</v>
      </c>
      <c r="G46" s="24"/>
      <c r="H46" s="24"/>
      <c r="I46" s="24"/>
      <c r="J46" s="24">
        <v>2200</v>
      </c>
      <c r="K46" s="24"/>
      <c r="L46" s="24"/>
      <c r="M46" s="24"/>
      <c r="N46" s="24">
        <f t="shared" si="2"/>
        <v>2200</v>
      </c>
      <c r="O46" s="47"/>
      <c r="P46" s="32"/>
      <c r="Q46" s="19"/>
    </row>
    <row r="47" s="4" customFormat="1" customHeight="1" spans="1:17">
      <c r="A47" s="19">
        <v>45497</v>
      </c>
      <c r="B47" s="19">
        <v>45497</v>
      </c>
      <c r="C47" s="20" t="s">
        <v>67</v>
      </c>
      <c r="D47" s="21" t="s">
        <v>36</v>
      </c>
      <c r="E47" s="22">
        <v>45495</v>
      </c>
      <c r="F47" s="23">
        <v>45983</v>
      </c>
      <c r="G47" s="24"/>
      <c r="H47" s="24"/>
      <c r="I47" s="24"/>
      <c r="J47" s="24">
        <v>5720</v>
      </c>
      <c r="K47" s="24"/>
      <c r="L47" s="24"/>
      <c r="M47" s="24"/>
      <c r="N47" s="24">
        <f t="shared" si="2"/>
        <v>5720</v>
      </c>
      <c r="O47" s="47"/>
      <c r="P47" s="32"/>
      <c r="Q47" s="19"/>
    </row>
    <row r="48" s="4" customFormat="1" customHeight="1" spans="1:17">
      <c r="A48" s="19">
        <v>45497</v>
      </c>
      <c r="B48" s="19">
        <v>45497</v>
      </c>
      <c r="C48" s="20" t="s">
        <v>68</v>
      </c>
      <c r="D48" s="21" t="s">
        <v>63</v>
      </c>
      <c r="E48" s="22">
        <v>45534</v>
      </c>
      <c r="F48" s="23">
        <v>41854</v>
      </c>
      <c r="G48" s="24"/>
      <c r="H48" s="24"/>
      <c r="I48" s="24"/>
      <c r="J48" s="24">
        <v>1320</v>
      </c>
      <c r="K48" s="24"/>
      <c r="L48" s="24"/>
      <c r="M48" s="24"/>
      <c r="N48" s="24">
        <f t="shared" si="2"/>
        <v>1320</v>
      </c>
      <c r="O48" s="47"/>
      <c r="P48" s="32"/>
      <c r="Q48" s="19"/>
    </row>
    <row r="49" customFormat="1" ht="15" spans="1:17">
      <c r="A49" s="19">
        <v>45499</v>
      </c>
      <c r="B49" s="19">
        <v>45499</v>
      </c>
      <c r="C49" s="20" t="s">
        <v>69</v>
      </c>
      <c r="D49" s="21" t="s">
        <v>53</v>
      </c>
      <c r="E49" s="22">
        <v>45499</v>
      </c>
      <c r="F49" s="23">
        <v>45986</v>
      </c>
      <c r="G49" s="24"/>
      <c r="H49" s="24"/>
      <c r="I49" s="24"/>
      <c r="J49" s="24">
        <v>5280</v>
      </c>
      <c r="K49" s="24"/>
      <c r="L49" s="24"/>
      <c r="M49" s="24"/>
      <c r="N49" s="24">
        <f t="shared" si="2"/>
        <v>5280</v>
      </c>
      <c r="O49" s="47"/>
      <c r="P49" s="32"/>
      <c r="Q49" s="19"/>
    </row>
    <row r="50" customFormat="1" ht="15" spans="1:17">
      <c r="A50" s="19">
        <v>45500</v>
      </c>
      <c r="B50" s="19">
        <v>45500</v>
      </c>
      <c r="C50" s="20" t="s">
        <v>70</v>
      </c>
      <c r="D50" s="21" t="s">
        <v>63</v>
      </c>
      <c r="E50" s="22"/>
      <c r="F50" s="23"/>
      <c r="G50" s="24"/>
      <c r="H50" s="24"/>
      <c r="I50" s="24"/>
      <c r="J50" s="24">
        <v>704</v>
      </c>
      <c r="K50" s="24"/>
      <c r="L50" s="24"/>
      <c r="M50" s="24"/>
      <c r="N50" s="24">
        <f t="shared" si="2"/>
        <v>704</v>
      </c>
      <c r="O50" s="47"/>
      <c r="P50" s="32"/>
      <c r="Q50" s="19"/>
    </row>
    <row r="51" customFormat="1" ht="15" spans="1:17">
      <c r="A51" s="19">
        <v>45500</v>
      </c>
      <c r="B51" s="19">
        <v>45500</v>
      </c>
      <c r="C51" s="20" t="s">
        <v>71</v>
      </c>
      <c r="D51" s="21" t="s">
        <v>53</v>
      </c>
      <c r="E51" s="22">
        <v>45502</v>
      </c>
      <c r="F51" s="23">
        <v>45988</v>
      </c>
      <c r="G51" s="24"/>
      <c r="H51" s="24"/>
      <c r="I51" s="24"/>
      <c r="J51" s="24">
        <v>35200</v>
      </c>
      <c r="K51" s="24"/>
      <c r="L51" s="24"/>
      <c r="M51" s="24"/>
      <c r="N51" s="24">
        <f t="shared" si="2"/>
        <v>35200</v>
      </c>
      <c r="O51" s="47"/>
      <c r="P51" s="32"/>
      <c r="Q51" s="19"/>
    </row>
    <row r="52" customFormat="1" ht="15" spans="1:17">
      <c r="A52" s="19">
        <v>45500</v>
      </c>
      <c r="B52" s="19">
        <v>45500</v>
      </c>
      <c r="C52" s="20" t="s">
        <v>72</v>
      </c>
      <c r="D52" s="21" t="s">
        <v>36</v>
      </c>
      <c r="E52" s="22">
        <v>45500</v>
      </c>
      <c r="F52" s="23">
        <v>45987</v>
      </c>
      <c r="G52" s="24"/>
      <c r="H52" s="24"/>
      <c r="I52" s="24"/>
      <c r="J52" s="24">
        <v>2252</v>
      </c>
      <c r="K52" s="24"/>
      <c r="L52" s="24"/>
      <c r="M52" s="24"/>
      <c r="N52" s="24">
        <f t="shared" si="2"/>
        <v>2252</v>
      </c>
      <c r="O52" s="47"/>
      <c r="P52" s="32"/>
      <c r="Q52" s="19"/>
    </row>
    <row r="53" customFormat="1" ht="15" spans="1:17">
      <c r="A53" s="19">
        <v>45502</v>
      </c>
      <c r="B53" s="19">
        <v>45502</v>
      </c>
      <c r="C53" s="20" t="s">
        <v>73</v>
      </c>
      <c r="D53" s="21" t="s">
        <v>63</v>
      </c>
      <c r="E53" s="22"/>
      <c r="F53" s="23"/>
      <c r="G53" s="24"/>
      <c r="H53" s="24"/>
      <c r="I53" s="24"/>
      <c r="J53" s="24">
        <v>5456</v>
      </c>
      <c r="K53" s="24"/>
      <c r="L53" s="24"/>
      <c r="M53" s="24"/>
      <c r="N53" s="24">
        <f t="shared" si="2"/>
        <v>5456</v>
      </c>
      <c r="O53" s="47"/>
      <c r="P53" s="32"/>
      <c r="Q53" s="19"/>
    </row>
    <row r="54" customFormat="1" ht="15" spans="1:17">
      <c r="A54" s="19">
        <v>45502</v>
      </c>
      <c r="B54" s="19">
        <v>45502</v>
      </c>
      <c r="C54" s="20" t="s">
        <v>74</v>
      </c>
      <c r="D54" s="21" t="s">
        <v>53</v>
      </c>
      <c r="E54" s="22">
        <v>45502</v>
      </c>
      <c r="F54" s="23">
        <v>45988</v>
      </c>
      <c r="G54" s="24"/>
      <c r="H54" s="24"/>
      <c r="I54" s="24"/>
      <c r="J54" s="24">
        <v>1408</v>
      </c>
      <c r="K54" s="24"/>
      <c r="L54" s="24"/>
      <c r="M54" s="24"/>
      <c r="N54" s="24">
        <f t="shared" si="2"/>
        <v>1408</v>
      </c>
      <c r="O54" s="47"/>
      <c r="P54" s="32"/>
      <c r="Q54" s="19"/>
    </row>
    <row r="55" s="4" customFormat="1" customHeight="1" spans="1:17">
      <c r="A55" s="31" t="s">
        <v>15</v>
      </c>
      <c r="B55" s="21"/>
      <c r="C55" s="32"/>
      <c r="D55" s="21"/>
      <c r="E55" s="22"/>
      <c r="F55" s="23"/>
      <c r="G55" s="33">
        <f t="shared" ref="G55:N55" si="3">SUM(G30:G54)</f>
        <v>0</v>
      </c>
      <c r="H55" s="33">
        <f t="shared" si="3"/>
        <v>0</v>
      </c>
      <c r="I55" s="33">
        <f t="shared" si="3"/>
        <v>0</v>
      </c>
      <c r="J55" s="33">
        <f t="shared" si="3"/>
        <v>112410</v>
      </c>
      <c r="K55" s="33">
        <f t="shared" si="3"/>
        <v>242250</v>
      </c>
      <c r="L55" s="33">
        <f t="shared" si="3"/>
        <v>0</v>
      </c>
      <c r="M55" s="33">
        <f t="shared" si="3"/>
        <v>0</v>
      </c>
      <c r="N55" s="33">
        <f t="shared" si="3"/>
        <v>354660</v>
      </c>
      <c r="O55" s="47"/>
      <c r="P55" s="32"/>
      <c r="Q55" s="19"/>
    </row>
    <row r="56" s="4" customFormat="1" customHeight="1" spans="1:17">
      <c r="A56" s="101" t="s">
        <v>75</v>
      </c>
      <c r="B56" s="31"/>
      <c r="C56" s="106"/>
      <c r="D56" s="31"/>
      <c r="E56" s="199"/>
      <c r="F56" s="166"/>
      <c r="G56" s="107">
        <f>G21+G55</f>
        <v>0</v>
      </c>
      <c r="H56" s="107">
        <f t="shared" ref="G56:N56" si="4">H21+H55</f>
        <v>0</v>
      </c>
      <c r="I56" s="107">
        <f t="shared" si="4"/>
        <v>0</v>
      </c>
      <c r="J56" s="107">
        <f t="shared" si="4"/>
        <v>139598</v>
      </c>
      <c r="K56" s="107">
        <f t="shared" si="4"/>
        <v>242250</v>
      </c>
      <c r="L56" s="107">
        <f t="shared" si="4"/>
        <v>0</v>
      </c>
      <c r="M56" s="107">
        <f t="shared" si="4"/>
        <v>0</v>
      </c>
      <c r="N56" s="107">
        <f t="shared" si="4"/>
        <v>381848</v>
      </c>
      <c r="O56" s="47"/>
      <c r="P56" s="32"/>
      <c r="Q56" s="19"/>
    </row>
    <row r="57" s="4" customFormat="1" customHeight="1" spans="1:17">
      <c r="A57" s="101"/>
      <c r="B57" s="108"/>
      <c r="C57" s="109"/>
      <c r="D57" s="108"/>
      <c r="E57" s="10"/>
      <c r="F57" s="11"/>
      <c r="G57" s="111"/>
      <c r="H57" s="111"/>
      <c r="I57" s="111"/>
      <c r="J57" s="111"/>
      <c r="K57" s="111"/>
      <c r="L57" s="111"/>
      <c r="M57" s="111"/>
      <c r="N57" s="111"/>
      <c r="O57" s="122"/>
      <c r="P57" s="45"/>
      <c r="Q57" s="123"/>
    </row>
    <row r="58" s="4" customFormat="1" customHeight="1" spans="1:17">
      <c r="A58" s="112"/>
      <c r="B58" s="112"/>
      <c r="C58" s="113"/>
      <c r="D58" s="114"/>
      <c r="E58" s="200"/>
      <c r="F58" s="201"/>
      <c r="G58" s="115"/>
      <c r="H58" s="115"/>
      <c r="I58" s="53"/>
      <c r="J58" s="53"/>
      <c r="K58" s="53"/>
      <c r="L58" s="53"/>
      <c r="M58" s="53"/>
      <c r="N58" s="53"/>
      <c r="O58" s="53"/>
      <c r="P58" s="45"/>
      <c r="Q58" s="53"/>
    </row>
    <row r="59" s="4" customFormat="1" customHeight="1" spans="1:17">
      <c r="A59" s="112"/>
      <c r="B59" s="112"/>
      <c r="C59" s="113"/>
      <c r="D59" s="114"/>
      <c r="E59" s="200"/>
      <c r="F59" s="201"/>
      <c r="G59" s="115"/>
      <c r="H59" s="115"/>
      <c r="I59" s="53"/>
      <c r="J59" s="53"/>
      <c r="K59" s="53"/>
      <c r="L59" s="53"/>
      <c r="M59" s="53"/>
      <c r="N59" s="53"/>
      <c r="O59" s="53"/>
      <c r="P59" s="45"/>
      <c r="Q59" s="53"/>
    </row>
    <row r="60" s="4" customFormat="1" customHeight="1" spans="1:17">
      <c r="A60" s="53"/>
      <c r="B60" s="53"/>
      <c r="C60" s="53"/>
      <c r="D60" s="53"/>
      <c r="E60" s="202"/>
      <c r="F60" s="198"/>
      <c r="G60" s="53"/>
      <c r="H60" s="53"/>
      <c r="I60" s="53"/>
      <c r="J60" s="53"/>
      <c r="K60" s="53"/>
      <c r="L60" s="53"/>
      <c r="M60" s="53"/>
      <c r="N60" s="53"/>
      <c r="O60" s="53"/>
      <c r="P60" s="45"/>
      <c r="Q60" s="53"/>
    </row>
    <row r="61" s="4" customFormat="1" customHeight="1" spans="1:17">
      <c r="A61" s="9" t="s">
        <v>0</v>
      </c>
      <c r="B61" s="9"/>
      <c r="C61" s="9"/>
      <c r="D61" s="9"/>
      <c r="E61" s="10"/>
      <c r="F61" s="11"/>
      <c r="G61" s="9"/>
      <c r="H61" s="9"/>
      <c r="I61" s="9"/>
      <c r="J61" s="9"/>
      <c r="K61" s="9"/>
      <c r="L61" s="9"/>
      <c r="M61" s="9"/>
      <c r="N61" s="9"/>
      <c r="O61" s="9"/>
      <c r="P61" s="45"/>
      <c r="Q61" s="53"/>
    </row>
    <row r="62" s="4" customFormat="1" customHeight="1" spans="1:17">
      <c r="A62" s="9" t="s">
        <v>1</v>
      </c>
      <c r="B62" s="9"/>
      <c r="C62" s="9"/>
      <c r="D62" s="9"/>
      <c r="E62" s="10"/>
      <c r="F62" s="11"/>
      <c r="G62" s="9"/>
      <c r="H62" s="9"/>
      <c r="I62" s="9"/>
      <c r="J62" s="9"/>
      <c r="K62" s="9"/>
      <c r="L62" s="9"/>
      <c r="M62" s="9"/>
      <c r="N62" s="9"/>
      <c r="O62" s="9"/>
      <c r="P62" s="45"/>
      <c r="Q62" s="53"/>
    </row>
    <row r="63" s="4" customFormat="1" customHeight="1" spans="1:17">
      <c r="A63" s="9" t="s">
        <v>2</v>
      </c>
      <c r="B63" s="9"/>
      <c r="C63" s="9"/>
      <c r="D63" s="9"/>
      <c r="E63" s="10"/>
      <c r="F63" s="11"/>
      <c r="G63" s="9"/>
      <c r="H63" s="9"/>
      <c r="I63" s="9"/>
      <c r="J63" s="9"/>
      <c r="K63" s="9"/>
      <c r="L63" s="9"/>
      <c r="M63" s="9"/>
      <c r="N63" s="9"/>
      <c r="O63" s="9"/>
      <c r="P63" s="45"/>
      <c r="Q63" s="53"/>
    </row>
    <row r="64" s="4" customFormat="1" customHeight="1" spans="1:17">
      <c r="A64" s="9"/>
      <c r="B64" s="9"/>
      <c r="C64" s="9"/>
      <c r="D64" s="9"/>
      <c r="E64" s="10"/>
      <c r="F64" s="11"/>
      <c r="G64" s="9"/>
      <c r="H64" s="9"/>
      <c r="I64" s="9"/>
      <c r="J64" s="9"/>
      <c r="K64" s="9"/>
      <c r="L64" s="9"/>
      <c r="M64" s="9"/>
      <c r="N64" s="9"/>
      <c r="O64" s="9"/>
      <c r="P64" s="45"/>
      <c r="Q64" s="53"/>
    </row>
    <row r="65" s="4" customFormat="1" customHeight="1" spans="1:17">
      <c r="A65" s="124" t="s">
        <v>76</v>
      </c>
      <c r="B65" s="124"/>
      <c r="C65" s="9"/>
      <c r="D65" s="9"/>
      <c r="E65" s="10"/>
      <c r="F65" s="11"/>
      <c r="G65" s="9"/>
      <c r="H65" s="9"/>
      <c r="I65" s="9"/>
      <c r="J65" s="9"/>
      <c r="K65" s="9"/>
      <c r="L65" s="9"/>
      <c r="M65" s="9"/>
      <c r="N65" s="9"/>
      <c r="O65" s="9"/>
      <c r="P65" s="45"/>
      <c r="Q65" s="53"/>
    </row>
    <row r="66" s="4" customFormat="1" customHeight="1" spans="1:17">
      <c r="A66" s="12" t="s">
        <v>4</v>
      </c>
      <c r="B66" s="12" t="s">
        <v>5</v>
      </c>
      <c r="C66" s="13" t="s">
        <v>6</v>
      </c>
      <c r="D66" s="81" t="s">
        <v>7</v>
      </c>
      <c r="E66" s="14" t="s">
        <v>8</v>
      </c>
      <c r="F66" s="82" t="s">
        <v>9</v>
      </c>
      <c r="G66" s="13" t="s">
        <v>10</v>
      </c>
      <c r="H66" s="15" t="s">
        <v>11</v>
      </c>
      <c r="I66" s="15"/>
      <c r="J66" s="12" t="s">
        <v>12</v>
      </c>
      <c r="K66" s="13" t="s">
        <v>13</v>
      </c>
      <c r="L66" s="15" t="s">
        <v>14</v>
      </c>
      <c r="M66" s="15"/>
      <c r="N66" s="12" t="s">
        <v>15</v>
      </c>
      <c r="O66" s="13" t="s">
        <v>16</v>
      </c>
      <c r="P66" s="13" t="s">
        <v>77</v>
      </c>
      <c r="Q66" s="53"/>
    </row>
    <row r="67" s="4" customFormat="1" customHeight="1" spans="1:17">
      <c r="A67" s="12"/>
      <c r="B67" s="12"/>
      <c r="C67" s="104"/>
      <c r="D67" s="125"/>
      <c r="E67" s="194" t="s">
        <v>18</v>
      </c>
      <c r="F67" s="126"/>
      <c r="G67" s="104"/>
      <c r="H67" s="127" t="s">
        <v>19</v>
      </c>
      <c r="I67" s="127" t="s">
        <v>20</v>
      </c>
      <c r="J67" s="12"/>
      <c r="K67" s="104"/>
      <c r="L67" s="127" t="s">
        <v>19</v>
      </c>
      <c r="M67" s="127" t="s">
        <v>20</v>
      </c>
      <c r="N67" s="12"/>
      <c r="O67" s="104"/>
      <c r="P67" s="104"/>
      <c r="Q67" s="53"/>
    </row>
    <row r="68" s="4" customFormat="1" customHeight="1" spans="1:17">
      <c r="A68" s="25">
        <v>45348</v>
      </c>
      <c r="B68" s="25">
        <v>45348</v>
      </c>
      <c r="C68" s="20" t="s">
        <v>78</v>
      </c>
      <c r="D68" s="21" t="s">
        <v>79</v>
      </c>
      <c r="E68" s="26">
        <v>45482</v>
      </c>
      <c r="F68" s="166">
        <v>138192</v>
      </c>
      <c r="G68" s="27"/>
      <c r="H68" s="27"/>
      <c r="I68" s="27"/>
      <c r="J68" s="27">
        <v>174.43</v>
      </c>
      <c r="K68" s="27"/>
      <c r="L68" s="27"/>
      <c r="M68" s="27"/>
      <c r="N68" s="64">
        <f>G68+H68+I68+J68+K68+L68+M68</f>
        <v>174.43</v>
      </c>
      <c r="O68" s="25"/>
      <c r="P68" s="32"/>
      <c r="Q68" s="53"/>
    </row>
    <row r="69" s="4" customFormat="1" customHeight="1" spans="1:17">
      <c r="A69" s="25">
        <v>45426</v>
      </c>
      <c r="B69" s="28">
        <v>45426</v>
      </c>
      <c r="C69" s="20" t="s">
        <v>80</v>
      </c>
      <c r="D69" s="21" t="s">
        <v>81</v>
      </c>
      <c r="E69" s="195">
        <v>45485</v>
      </c>
      <c r="F69" s="23">
        <v>5614</v>
      </c>
      <c r="G69" s="27"/>
      <c r="H69" s="27"/>
      <c r="I69" s="27"/>
      <c r="J69" s="27"/>
      <c r="K69" s="27">
        <v>55875</v>
      </c>
      <c r="L69" s="30"/>
      <c r="M69" s="30"/>
      <c r="N69" s="64">
        <f t="shared" ref="N69:N93" si="5">G69+H69+I69+J69+K69+L69+M69</f>
        <v>55875</v>
      </c>
      <c r="O69" s="25"/>
      <c r="P69" s="32"/>
      <c r="Q69" s="53"/>
    </row>
    <row r="70" s="4" customFormat="1" customHeight="1" spans="1:17">
      <c r="A70" s="155">
        <v>45436</v>
      </c>
      <c r="B70" s="128">
        <v>45436</v>
      </c>
      <c r="C70" s="20" t="s">
        <v>82</v>
      </c>
      <c r="D70" s="92" t="s">
        <v>63</v>
      </c>
      <c r="E70" s="195">
        <v>45490</v>
      </c>
      <c r="F70" s="166">
        <v>5616</v>
      </c>
      <c r="G70" s="156"/>
      <c r="H70" s="156"/>
      <c r="I70" s="156"/>
      <c r="J70" s="156">
        <v>2200</v>
      </c>
      <c r="K70" s="160"/>
      <c r="L70" s="154"/>
      <c r="M70" s="154"/>
      <c r="N70" s="64">
        <f t="shared" si="5"/>
        <v>2200</v>
      </c>
      <c r="O70" s="69"/>
      <c r="P70" s="32"/>
      <c r="Q70" s="53"/>
    </row>
    <row r="71" s="4" customFormat="1" customHeight="1" spans="1:17">
      <c r="A71" s="128">
        <v>45437</v>
      </c>
      <c r="B71" s="128">
        <v>45437</v>
      </c>
      <c r="C71" s="20" t="s">
        <v>83</v>
      </c>
      <c r="D71" s="92" t="s">
        <v>63</v>
      </c>
      <c r="E71" s="195">
        <v>45490</v>
      </c>
      <c r="F71" s="166">
        <v>5616</v>
      </c>
      <c r="G71" s="154"/>
      <c r="H71" s="154"/>
      <c r="I71" s="154"/>
      <c r="J71" s="154">
        <v>2640</v>
      </c>
      <c r="K71" s="141"/>
      <c r="L71" s="154"/>
      <c r="M71" s="154"/>
      <c r="N71" s="64">
        <f t="shared" si="5"/>
        <v>2640</v>
      </c>
      <c r="O71" s="69"/>
      <c r="P71" s="32"/>
      <c r="Q71" s="53"/>
    </row>
    <row r="72" s="4" customFormat="1" customHeight="1" spans="1:17">
      <c r="A72" s="128">
        <v>45442</v>
      </c>
      <c r="B72" s="128">
        <v>45442</v>
      </c>
      <c r="C72" s="20" t="s">
        <v>84</v>
      </c>
      <c r="D72" s="92" t="s">
        <v>53</v>
      </c>
      <c r="E72" s="195">
        <v>45474</v>
      </c>
      <c r="F72" s="166">
        <v>138114</v>
      </c>
      <c r="G72" s="154"/>
      <c r="H72" s="154"/>
      <c r="I72" s="154"/>
      <c r="J72" s="154">
        <v>2376</v>
      </c>
      <c r="K72" s="141"/>
      <c r="L72" s="154"/>
      <c r="M72" s="154"/>
      <c r="N72" s="64">
        <f t="shared" si="5"/>
        <v>2376</v>
      </c>
      <c r="O72" s="47"/>
      <c r="P72" s="32"/>
      <c r="Q72" s="146"/>
    </row>
    <row r="73" s="4" customFormat="1" customHeight="1" spans="1:17">
      <c r="A73" s="19">
        <v>45446</v>
      </c>
      <c r="B73" s="19">
        <v>45446</v>
      </c>
      <c r="C73" s="20" t="s">
        <v>85</v>
      </c>
      <c r="D73" s="21" t="s">
        <v>59</v>
      </c>
      <c r="E73" s="22">
        <v>45475</v>
      </c>
      <c r="F73" s="177">
        <v>138128</v>
      </c>
      <c r="G73" s="64"/>
      <c r="H73" s="64"/>
      <c r="I73" s="64"/>
      <c r="J73" s="211">
        <v>5960</v>
      </c>
      <c r="K73" s="64"/>
      <c r="L73" s="24"/>
      <c r="M73" s="24"/>
      <c r="N73" s="64">
        <f t="shared" si="5"/>
        <v>5960</v>
      </c>
      <c r="O73" s="47"/>
      <c r="P73" s="32"/>
      <c r="Q73" s="146"/>
    </row>
    <row r="74" s="4" customFormat="1" customHeight="1" spans="1:17">
      <c r="A74" s="133">
        <v>45446</v>
      </c>
      <c r="B74" s="133">
        <v>45446</v>
      </c>
      <c r="C74" s="20" t="s">
        <v>86</v>
      </c>
      <c r="D74" s="21" t="s">
        <v>53</v>
      </c>
      <c r="E74" s="22">
        <v>45476</v>
      </c>
      <c r="F74" s="177">
        <v>138108</v>
      </c>
      <c r="G74" s="134"/>
      <c r="H74" s="134"/>
      <c r="I74" s="134"/>
      <c r="J74" s="134">
        <v>5720</v>
      </c>
      <c r="K74" s="64"/>
      <c r="L74" s="24"/>
      <c r="M74" s="24"/>
      <c r="N74" s="64">
        <f t="shared" si="5"/>
        <v>5720</v>
      </c>
      <c r="O74" s="47"/>
      <c r="P74" s="32"/>
      <c r="Q74" s="146"/>
    </row>
    <row r="75" s="4" customFormat="1" customHeight="1" spans="1:17">
      <c r="A75" s="133">
        <v>45446</v>
      </c>
      <c r="B75" s="133">
        <v>45446</v>
      </c>
      <c r="C75" s="20" t="s">
        <v>86</v>
      </c>
      <c r="D75" s="21" t="s">
        <v>53</v>
      </c>
      <c r="E75" s="22">
        <v>45476</v>
      </c>
      <c r="F75" s="177">
        <v>138109</v>
      </c>
      <c r="G75" s="24"/>
      <c r="H75" s="134"/>
      <c r="I75" s="134"/>
      <c r="J75" s="134">
        <v>704</v>
      </c>
      <c r="K75" s="134"/>
      <c r="L75" s="134"/>
      <c r="M75" s="134"/>
      <c r="N75" s="64">
        <f t="shared" si="5"/>
        <v>704</v>
      </c>
      <c r="O75" s="142"/>
      <c r="P75" s="32"/>
      <c r="Q75" s="146"/>
    </row>
    <row r="76" s="4" customFormat="1" customHeight="1" spans="1:17">
      <c r="A76" s="155">
        <v>45447</v>
      </c>
      <c r="B76" s="155">
        <v>45447</v>
      </c>
      <c r="C76" s="20" t="s">
        <v>87</v>
      </c>
      <c r="D76" s="92" t="s">
        <v>63</v>
      </c>
      <c r="E76" s="26">
        <v>45490</v>
      </c>
      <c r="F76" s="166">
        <v>5617</v>
      </c>
      <c r="G76" s="156"/>
      <c r="H76" s="156"/>
      <c r="I76" s="156"/>
      <c r="J76" s="156"/>
      <c r="K76" s="160">
        <v>188000</v>
      </c>
      <c r="L76" s="156"/>
      <c r="M76" s="156"/>
      <c r="N76" s="64">
        <f t="shared" si="5"/>
        <v>188000</v>
      </c>
      <c r="O76" s="69"/>
      <c r="P76" s="32"/>
      <c r="Q76" s="53"/>
    </row>
    <row r="77" s="4" customFormat="1" customHeight="1" spans="1:17">
      <c r="A77" s="155">
        <v>45447</v>
      </c>
      <c r="B77" s="155">
        <v>45447</v>
      </c>
      <c r="C77" s="20" t="s">
        <v>88</v>
      </c>
      <c r="D77" s="92" t="s">
        <v>63</v>
      </c>
      <c r="E77" s="195">
        <v>45490</v>
      </c>
      <c r="F77" s="166">
        <v>5617</v>
      </c>
      <c r="G77" s="154"/>
      <c r="H77" s="156"/>
      <c r="I77" s="156"/>
      <c r="J77" s="156"/>
      <c r="K77" s="160">
        <v>18000</v>
      </c>
      <c r="L77" s="156"/>
      <c r="M77" s="156"/>
      <c r="N77" s="64">
        <f t="shared" si="5"/>
        <v>18000</v>
      </c>
      <c r="O77" s="65"/>
      <c r="P77" s="32"/>
      <c r="Q77" s="53"/>
    </row>
    <row r="78" s="4" customFormat="1" customHeight="1" spans="1:17">
      <c r="A78" s="155">
        <v>45448</v>
      </c>
      <c r="B78" s="155">
        <v>45448</v>
      </c>
      <c r="C78" s="20" t="s">
        <v>89</v>
      </c>
      <c r="D78" s="92" t="s">
        <v>24</v>
      </c>
      <c r="E78" s="195">
        <v>45478</v>
      </c>
      <c r="F78" s="166">
        <v>138158</v>
      </c>
      <c r="G78" s="154"/>
      <c r="H78" s="156"/>
      <c r="I78" s="156"/>
      <c r="J78" s="156"/>
      <c r="K78" s="160">
        <v>47000</v>
      </c>
      <c r="L78" s="156"/>
      <c r="M78" s="156"/>
      <c r="N78" s="64">
        <f t="shared" si="5"/>
        <v>47000</v>
      </c>
      <c r="O78" s="142"/>
      <c r="P78" s="32"/>
      <c r="Q78" s="146"/>
    </row>
    <row r="79" s="4" customFormat="1" customHeight="1" spans="1:17">
      <c r="A79" s="155">
        <v>45449</v>
      </c>
      <c r="B79" s="155">
        <v>45449</v>
      </c>
      <c r="C79" s="20" t="s">
        <v>90</v>
      </c>
      <c r="D79" s="92" t="s">
        <v>63</v>
      </c>
      <c r="E79" s="195">
        <v>45490</v>
      </c>
      <c r="F79" s="166">
        <v>5617</v>
      </c>
      <c r="G79" s="154"/>
      <c r="H79" s="156"/>
      <c r="I79" s="156"/>
      <c r="J79" s="156">
        <v>3212</v>
      </c>
      <c r="K79" s="160"/>
      <c r="L79" s="156"/>
      <c r="M79" s="156"/>
      <c r="N79" s="64">
        <f t="shared" si="5"/>
        <v>3212</v>
      </c>
      <c r="O79" s="65"/>
      <c r="P79" s="32"/>
      <c r="Q79" s="53"/>
    </row>
    <row r="80" s="4" customFormat="1" customHeight="1" spans="1:17">
      <c r="A80" s="133">
        <v>45450</v>
      </c>
      <c r="B80" s="133">
        <v>45450</v>
      </c>
      <c r="C80" s="20" t="s">
        <v>91</v>
      </c>
      <c r="D80" s="21" t="s">
        <v>36</v>
      </c>
      <c r="E80" s="22">
        <v>45481</v>
      </c>
      <c r="F80" s="177">
        <v>138185</v>
      </c>
      <c r="G80" s="24"/>
      <c r="H80" s="134"/>
      <c r="I80" s="134"/>
      <c r="J80" s="134">
        <v>8360</v>
      </c>
      <c r="K80" s="134"/>
      <c r="L80" s="134"/>
      <c r="M80" s="134"/>
      <c r="N80" s="64">
        <f t="shared" si="5"/>
        <v>8360</v>
      </c>
      <c r="O80" s="65"/>
      <c r="P80" s="32"/>
      <c r="Q80" s="53"/>
    </row>
    <row r="81" s="4" customFormat="1" customHeight="1" spans="1:17">
      <c r="A81" s="155">
        <v>45454</v>
      </c>
      <c r="B81" s="155">
        <v>45454</v>
      </c>
      <c r="C81" s="20" t="s">
        <v>92</v>
      </c>
      <c r="D81" s="92" t="s">
        <v>53</v>
      </c>
      <c r="E81" s="195">
        <v>45484</v>
      </c>
      <c r="F81" s="166">
        <v>138244</v>
      </c>
      <c r="G81" s="154"/>
      <c r="H81" s="156"/>
      <c r="I81" s="156"/>
      <c r="J81" s="156">
        <v>1760</v>
      </c>
      <c r="K81" s="160"/>
      <c r="L81" s="156"/>
      <c r="M81" s="156"/>
      <c r="N81" s="64">
        <f t="shared" si="5"/>
        <v>1760</v>
      </c>
      <c r="O81" s="65"/>
      <c r="P81" s="32"/>
      <c r="Q81" s="53"/>
    </row>
    <row r="82" s="4" customFormat="1" customHeight="1" spans="1:17">
      <c r="A82" s="133">
        <v>45456</v>
      </c>
      <c r="B82" s="133">
        <v>45456</v>
      </c>
      <c r="C82" s="20" t="s">
        <v>93</v>
      </c>
      <c r="D82" s="21" t="s">
        <v>36</v>
      </c>
      <c r="E82" s="22">
        <v>45484</v>
      </c>
      <c r="F82" s="177">
        <v>138227</v>
      </c>
      <c r="G82" s="24"/>
      <c r="H82" s="134"/>
      <c r="I82" s="134"/>
      <c r="J82" s="134">
        <v>11440</v>
      </c>
      <c r="K82" s="134"/>
      <c r="L82" s="134"/>
      <c r="M82" s="134"/>
      <c r="N82" s="64">
        <f t="shared" si="5"/>
        <v>11440</v>
      </c>
      <c r="O82" s="65"/>
      <c r="P82" s="32"/>
      <c r="Q82" s="53"/>
    </row>
    <row r="83" s="4" customFormat="1" customHeight="1" spans="1:17">
      <c r="A83" s="155">
        <v>45457</v>
      </c>
      <c r="B83" s="155">
        <v>45457</v>
      </c>
      <c r="C83" s="20" t="s">
        <v>94</v>
      </c>
      <c r="D83" s="92" t="s">
        <v>63</v>
      </c>
      <c r="E83" s="195">
        <v>45490</v>
      </c>
      <c r="F83" s="166">
        <v>5618</v>
      </c>
      <c r="G83" s="154"/>
      <c r="H83" s="156"/>
      <c r="I83" s="156"/>
      <c r="J83" s="156">
        <v>4000</v>
      </c>
      <c r="K83" s="160"/>
      <c r="L83" s="156"/>
      <c r="M83" s="156"/>
      <c r="N83" s="64">
        <f t="shared" si="5"/>
        <v>4000</v>
      </c>
      <c r="O83" s="65"/>
      <c r="P83" s="32"/>
      <c r="Q83" s="53"/>
    </row>
    <row r="84" s="4" customFormat="1" customHeight="1" spans="1:17">
      <c r="A84" s="155">
        <v>45457</v>
      </c>
      <c r="B84" s="155">
        <v>45457</v>
      </c>
      <c r="C84" s="20" t="s">
        <v>95</v>
      </c>
      <c r="D84" s="92" t="s">
        <v>63</v>
      </c>
      <c r="E84" s="195">
        <v>45490</v>
      </c>
      <c r="F84" s="166">
        <v>5618</v>
      </c>
      <c r="G84" s="154"/>
      <c r="H84" s="156"/>
      <c r="I84" s="156"/>
      <c r="J84" s="156"/>
      <c r="K84" s="160">
        <v>8640</v>
      </c>
      <c r="L84" s="156"/>
      <c r="M84" s="156"/>
      <c r="N84" s="64">
        <f t="shared" si="5"/>
        <v>8640</v>
      </c>
      <c r="O84" s="65"/>
      <c r="P84" s="32"/>
      <c r="Q84" s="53"/>
    </row>
    <row r="85" s="4" customFormat="1" customHeight="1" spans="1:17">
      <c r="A85" s="133">
        <v>45457</v>
      </c>
      <c r="B85" s="133">
        <v>45457</v>
      </c>
      <c r="C85" s="20" t="s">
        <v>96</v>
      </c>
      <c r="D85" s="21" t="s">
        <v>53</v>
      </c>
      <c r="E85" s="22">
        <v>45474</v>
      </c>
      <c r="F85" s="177">
        <v>138113</v>
      </c>
      <c r="G85" s="24"/>
      <c r="H85" s="134"/>
      <c r="I85" s="134"/>
      <c r="J85" s="134">
        <v>4400</v>
      </c>
      <c r="K85" s="134"/>
      <c r="L85" s="134"/>
      <c r="M85" s="134"/>
      <c r="N85" s="64">
        <f t="shared" si="5"/>
        <v>4400</v>
      </c>
      <c r="O85" s="142"/>
      <c r="P85" s="32"/>
      <c r="Q85" s="146"/>
    </row>
    <row r="86" s="4" customFormat="1" customHeight="1" spans="1:17">
      <c r="A86" s="128">
        <v>45463</v>
      </c>
      <c r="B86" s="128">
        <v>45463</v>
      </c>
      <c r="C86" s="178" t="s">
        <v>97</v>
      </c>
      <c r="D86" s="179" t="s">
        <v>24</v>
      </c>
      <c r="E86" s="203">
        <v>45492</v>
      </c>
      <c r="F86" s="204">
        <v>138380</v>
      </c>
      <c r="G86" s="181"/>
      <c r="H86" s="182"/>
      <c r="I86" s="182"/>
      <c r="J86" s="209">
        <v>16280</v>
      </c>
      <c r="K86" s="185"/>
      <c r="L86" s="182"/>
      <c r="M86" s="182"/>
      <c r="N86" s="64">
        <f t="shared" si="5"/>
        <v>16280</v>
      </c>
      <c r="O86" s="186"/>
      <c r="P86" s="187"/>
      <c r="Q86" s="53"/>
    </row>
    <row r="87" s="4" customFormat="1" customHeight="1" spans="1:17">
      <c r="A87" s="128">
        <v>45464</v>
      </c>
      <c r="B87" s="128">
        <v>45464</v>
      </c>
      <c r="C87" s="178" t="s">
        <v>98</v>
      </c>
      <c r="D87" s="179" t="s">
        <v>36</v>
      </c>
      <c r="E87" s="203">
        <v>45504</v>
      </c>
      <c r="F87" s="204">
        <v>138463</v>
      </c>
      <c r="G87" s="181"/>
      <c r="H87" s="182"/>
      <c r="I87" s="182"/>
      <c r="J87" s="209"/>
      <c r="K87" s="185">
        <v>47000</v>
      </c>
      <c r="L87" s="182"/>
      <c r="M87" s="182"/>
      <c r="N87" s="64">
        <f t="shared" si="5"/>
        <v>47000</v>
      </c>
      <c r="O87" s="186"/>
      <c r="P87" s="187"/>
      <c r="Q87" s="53"/>
    </row>
    <row r="88" s="4" customFormat="1" customHeight="1" spans="1:17">
      <c r="A88" s="128">
        <v>45464</v>
      </c>
      <c r="B88" s="128">
        <v>45464</v>
      </c>
      <c r="C88" s="178" t="s">
        <v>99</v>
      </c>
      <c r="D88" s="179" t="s">
        <v>36</v>
      </c>
      <c r="E88" s="203">
        <v>45497</v>
      </c>
      <c r="F88" s="204">
        <v>138407</v>
      </c>
      <c r="G88" s="181"/>
      <c r="H88" s="182"/>
      <c r="I88" s="182"/>
      <c r="J88" s="209">
        <v>4400</v>
      </c>
      <c r="K88" s="185"/>
      <c r="L88" s="182"/>
      <c r="M88" s="182"/>
      <c r="N88" s="64">
        <f t="shared" si="5"/>
        <v>4400</v>
      </c>
      <c r="O88" s="186"/>
      <c r="P88" s="187"/>
      <c r="Q88" s="53"/>
    </row>
    <row r="89" s="4" customFormat="1" customHeight="1" spans="1:17">
      <c r="A89" s="19">
        <v>45472</v>
      </c>
      <c r="B89" s="19">
        <v>45472</v>
      </c>
      <c r="C89" s="178" t="s">
        <v>100</v>
      </c>
      <c r="D89" s="205" t="s">
        <v>63</v>
      </c>
      <c r="E89" s="206">
        <v>45504</v>
      </c>
      <c r="F89" s="207">
        <v>5624</v>
      </c>
      <c r="G89" s="208"/>
      <c r="H89" s="209"/>
      <c r="I89" s="209"/>
      <c r="J89" s="209">
        <v>1980</v>
      </c>
      <c r="K89" s="209"/>
      <c r="L89" s="209"/>
      <c r="M89" s="209"/>
      <c r="N89" s="64">
        <f t="shared" si="5"/>
        <v>1980</v>
      </c>
      <c r="O89" s="212"/>
      <c r="P89" s="187"/>
      <c r="Q89" s="146"/>
    </row>
    <row r="90" s="4" customFormat="1" customHeight="1" spans="1:17">
      <c r="A90" s="128">
        <v>45472</v>
      </c>
      <c r="B90" s="128">
        <v>45472</v>
      </c>
      <c r="C90" s="178" t="s">
        <v>101</v>
      </c>
      <c r="D90" s="179" t="s">
        <v>53</v>
      </c>
      <c r="E90" s="203">
        <v>45502</v>
      </c>
      <c r="F90" s="204">
        <v>138435</v>
      </c>
      <c r="G90" s="181"/>
      <c r="H90" s="182"/>
      <c r="I90" s="182"/>
      <c r="J90" s="209">
        <v>8536</v>
      </c>
      <c r="K90" s="185"/>
      <c r="L90" s="182"/>
      <c r="M90" s="182"/>
      <c r="N90" s="64">
        <f t="shared" si="5"/>
        <v>8536</v>
      </c>
      <c r="O90" s="186"/>
      <c r="P90" s="187"/>
      <c r="Q90" s="53"/>
    </row>
    <row r="91" s="4" customFormat="1" customHeight="1" spans="1:17">
      <c r="A91" s="19">
        <v>45472</v>
      </c>
      <c r="B91" s="19">
        <v>45472</v>
      </c>
      <c r="C91" s="20" t="s">
        <v>102</v>
      </c>
      <c r="D91" s="21" t="s">
        <v>63</v>
      </c>
      <c r="E91" s="22">
        <v>45504</v>
      </c>
      <c r="F91" s="23">
        <v>5624</v>
      </c>
      <c r="G91" s="24"/>
      <c r="H91" s="24"/>
      <c r="I91" s="24"/>
      <c r="J91" s="24"/>
      <c r="K91" s="24">
        <v>2160</v>
      </c>
      <c r="L91" s="24"/>
      <c r="M91" s="24"/>
      <c r="N91" s="64">
        <f t="shared" si="5"/>
        <v>2160</v>
      </c>
      <c r="O91" s="47"/>
      <c r="P91" s="32"/>
      <c r="Q91" s="19"/>
    </row>
    <row r="92" s="4" customFormat="1" customHeight="1" spans="1:17">
      <c r="A92" s="128">
        <v>45475</v>
      </c>
      <c r="B92" s="128">
        <v>45475</v>
      </c>
      <c r="C92" s="20" t="s">
        <v>46</v>
      </c>
      <c r="D92" s="92" t="s">
        <v>36</v>
      </c>
      <c r="E92" s="195">
        <v>45502</v>
      </c>
      <c r="F92" s="166">
        <v>138436</v>
      </c>
      <c r="G92" s="154"/>
      <c r="H92" s="154"/>
      <c r="I92" s="154"/>
      <c r="J92" s="24">
        <v>2200</v>
      </c>
      <c r="K92" s="141"/>
      <c r="L92" s="154"/>
      <c r="M92" s="154"/>
      <c r="N92" s="64">
        <f t="shared" si="5"/>
        <v>2200</v>
      </c>
      <c r="O92" s="69"/>
      <c r="P92" s="32"/>
      <c r="Q92" s="21"/>
    </row>
    <row r="93" s="4" customFormat="1" customHeight="1" spans="1:17">
      <c r="A93" s="19">
        <v>45490</v>
      </c>
      <c r="B93" s="19">
        <v>45490</v>
      </c>
      <c r="C93" s="20" t="s">
        <v>58</v>
      </c>
      <c r="D93" s="21" t="s">
        <v>59</v>
      </c>
      <c r="E93" s="22">
        <v>45495</v>
      </c>
      <c r="F93" s="23">
        <v>5621</v>
      </c>
      <c r="G93" s="24"/>
      <c r="H93" s="24"/>
      <c r="I93" s="24"/>
      <c r="J93" s="24">
        <v>4400</v>
      </c>
      <c r="K93" s="24"/>
      <c r="L93" s="24"/>
      <c r="M93" s="24"/>
      <c r="N93" s="64">
        <f t="shared" si="5"/>
        <v>4400</v>
      </c>
      <c r="O93" s="47"/>
      <c r="P93" s="32"/>
      <c r="Q93" s="19"/>
    </row>
    <row r="94" s="4" customFormat="1" customHeight="1" spans="1:17">
      <c r="A94" s="135" t="s">
        <v>103</v>
      </c>
      <c r="B94" s="136"/>
      <c r="C94" s="137"/>
      <c r="D94" s="137"/>
      <c r="E94" s="210"/>
      <c r="F94" s="165"/>
      <c r="G94" s="140">
        <f>SUM(G69:G93)</f>
        <v>0</v>
      </c>
      <c r="H94" s="140">
        <f t="shared" ref="H94:N94" si="6">SUM(H69:H93)</f>
        <v>0</v>
      </c>
      <c r="I94" s="140">
        <f t="shared" si="6"/>
        <v>0</v>
      </c>
      <c r="J94" s="140">
        <f t="shared" si="6"/>
        <v>90568</v>
      </c>
      <c r="K94" s="140">
        <f t="shared" si="6"/>
        <v>366675</v>
      </c>
      <c r="L94" s="140">
        <f t="shared" si="6"/>
        <v>0</v>
      </c>
      <c r="M94" s="140">
        <f t="shared" si="6"/>
        <v>0</v>
      </c>
      <c r="N94" s="140">
        <f t="shared" si="6"/>
        <v>457243</v>
      </c>
      <c r="O94" s="144"/>
      <c r="P94" s="145"/>
      <c r="Q94" s="53"/>
    </row>
    <row r="95" s="4" customFormat="1" customHeight="1" spans="1:17">
      <c r="A95" s="53"/>
      <c r="B95" s="53"/>
      <c r="C95" s="53"/>
      <c r="D95" s="53"/>
      <c r="E95" s="202"/>
      <c r="F95" s="198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="4" customFormat="1" customHeight="1" spans="1:17">
      <c r="A96" s="53"/>
      <c r="B96" s="53"/>
      <c r="C96" s="53"/>
      <c r="D96" s="53"/>
      <c r="E96" s="202"/>
      <c r="F96" s="198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="4" customFormat="1" customHeight="1" spans="1:17">
      <c r="A97" s="53"/>
      <c r="B97" s="53"/>
      <c r="C97" s="53"/>
      <c r="D97" s="53"/>
      <c r="E97" s="202"/>
      <c r="F97" s="198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="4" customFormat="1" customHeight="1" spans="1:17">
      <c r="A98" s="53"/>
      <c r="B98" s="53"/>
      <c r="C98" s="53"/>
      <c r="D98" s="53"/>
      <c r="E98" s="202"/>
      <c r="F98" s="198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="4" customFormat="1" customHeight="1" spans="5:17">
      <c r="E99" s="192"/>
      <c r="F99" s="193"/>
      <c r="O99" s="53"/>
      <c r="P99" s="53"/>
      <c r="Q99" s="53"/>
    </row>
  </sheetData>
  <sortState ref="A68:Q93">
    <sortCondition ref="C68:C93"/>
  </sortState>
  <mergeCells count="41">
    <mergeCell ref="H6:I6"/>
    <mergeCell ref="L6:M6"/>
    <mergeCell ref="H28:I28"/>
    <mergeCell ref="L28:M28"/>
    <mergeCell ref="A65:B65"/>
    <mergeCell ref="H66:I66"/>
    <mergeCell ref="L66:M66"/>
    <mergeCell ref="A6:A7"/>
    <mergeCell ref="A28:A29"/>
    <mergeCell ref="A66:A67"/>
    <mergeCell ref="B6:B7"/>
    <mergeCell ref="B28:B29"/>
    <mergeCell ref="B66:B67"/>
    <mergeCell ref="C6:C7"/>
    <mergeCell ref="C28:C29"/>
    <mergeCell ref="C66:C67"/>
    <mergeCell ref="D6:D7"/>
    <mergeCell ref="D28:D29"/>
    <mergeCell ref="D66:D67"/>
    <mergeCell ref="F6:F7"/>
    <mergeCell ref="F28:F29"/>
    <mergeCell ref="F66:F67"/>
    <mergeCell ref="G6:G7"/>
    <mergeCell ref="G28:G29"/>
    <mergeCell ref="G66:G67"/>
    <mergeCell ref="J6:J7"/>
    <mergeCell ref="J28:J29"/>
    <mergeCell ref="J66:J67"/>
    <mergeCell ref="K6:K7"/>
    <mergeCell ref="K28:K29"/>
    <mergeCell ref="K66:K67"/>
    <mergeCell ref="N6:N7"/>
    <mergeCell ref="N28:N29"/>
    <mergeCell ref="N66:N67"/>
    <mergeCell ref="O6:O7"/>
    <mergeCell ref="O28:O29"/>
    <mergeCell ref="O66:O67"/>
    <mergeCell ref="P6:P7"/>
    <mergeCell ref="P28:P29"/>
    <mergeCell ref="P66:P67"/>
    <mergeCell ref="Q28:Q29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7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4"/>
    <col min="2" max="2" width="9.14285714285714" style="4"/>
    <col min="3" max="3" width="11" style="4" customWidth="1"/>
    <col min="4" max="4" width="50" style="4" customWidth="1"/>
    <col min="5" max="5" width="9.14285714285714" style="80"/>
    <col min="6" max="6" width="12" style="4" customWidth="1"/>
    <col min="7" max="9" width="9.14285714285714" style="4"/>
    <col min="10" max="10" width="11.7142857142857" style="4" customWidth="1"/>
    <col min="11" max="11" width="11.8571428571429" style="4" customWidth="1"/>
    <col min="12" max="13" width="9.14285714285714" style="4"/>
    <col min="14" max="14" width="11.2857142857143" style="4" customWidth="1"/>
    <col min="15" max="15" width="9.14285714285714" style="4"/>
    <col min="16" max="16" width="14.4380952380952" style="4" customWidth="1"/>
    <col min="17" max="16383" width="9.14285714285714" style="4"/>
  </cols>
  <sheetData>
    <row r="1" s="4" customFormat="1" customHeight="1" spans="1:17">
      <c r="A1" s="9" t="s">
        <v>0</v>
      </c>
      <c r="B1" s="9"/>
      <c r="C1" s="9"/>
      <c r="D1" s="9"/>
      <c r="E1" s="34"/>
      <c r="F1" s="9"/>
      <c r="G1" s="9"/>
      <c r="H1" s="9"/>
      <c r="I1" s="9"/>
      <c r="J1" s="9"/>
      <c r="K1" s="9"/>
      <c r="L1" s="9"/>
      <c r="M1" s="9"/>
      <c r="N1" s="9"/>
      <c r="O1" s="9"/>
      <c r="P1" s="53"/>
      <c r="Q1" s="53"/>
    </row>
    <row r="2" s="4" customFormat="1" customHeight="1" spans="1:17">
      <c r="A2" s="9" t="s">
        <v>104</v>
      </c>
      <c r="B2" s="9"/>
      <c r="C2" s="9"/>
      <c r="D2" s="9"/>
      <c r="E2" s="34"/>
      <c r="F2" s="9"/>
      <c r="G2" s="9"/>
      <c r="H2" s="9"/>
      <c r="I2" s="9"/>
      <c r="J2" s="9"/>
      <c r="K2" s="9"/>
      <c r="L2" s="9"/>
      <c r="M2" s="9"/>
      <c r="N2" s="9"/>
      <c r="O2" s="9"/>
      <c r="P2" s="53"/>
      <c r="Q2" s="53"/>
    </row>
    <row r="3" s="4" customFormat="1" customHeight="1" spans="1:17">
      <c r="A3" s="9" t="s">
        <v>2</v>
      </c>
      <c r="B3" s="9"/>
      <c r="C3" s="9"/>
      <c r="D3" s="9"/>
      <c r="E3" s="34"/>
      <c r="F3" s="9"/>
      <c r="G3" s="9"/>
      <c r="H3" s="9"/>
      <c r="I3" s="9"/>
      <c r="J3" s="9"/>
      <c r="K3" s="9"/>
      <c r="L3" s="9"/>
      <c r="M3" s="9"/>
      <c r="N3" s="9"/>
      <c r="O3" s="9"/>
      <c r="P3" s="53"/>
      <c r="Q3" s="53"/>
    </row>
    <row r="4" s="4" customFormat="1" customHeight="1" spans="1:17">
      <c r="A4" s="9"/>
      <c r="B4" s="9"/>
      <c r="C4" s="9"/>
      <c r="D4" s="9"/>
      <c r="E4" s="34"/>
      <c r="F4" s="9"/>
      <c r="G4" s="9"/>
      <c r="H4" s="9"/>
      <c r="I4" s="9"/>
      <c r="J4" s="9"/>
      <c r="K4" s="9"/>
      <c r="L4" s="9"/>
      <c r="M4" s="9"/>
      <c r="N4" s="9"/>
      <c r="O4" s="9"/>
      <c r="P4" s="53"/>
      <c r="Q4" s="53"/>
    </row>
    <row r="5" s="4" customFormat="1" customHeight="1" spans="1:17">
      <c r="A5" s="8" t="s">
        <v>3</v>
      </c>
      <c r="B5" s="8"/>
      <c r="C5" s="9"/>
      <c r="D5" s="9"/>
      <c r="E5" s="34"/>
      <c r="F5" s="9"/>
      <c r="G5" s="9"/>
      <c r="H5" s="9"/>
      <c r="I5" s="9"/>
      <c r="J5" s="9"/>
      <c r="K5" s="9"/>
      <c r="L5" s="9"/>
      <c r="M5" s="9"/>
      <c r="N5" s="9"/>
      <c r="O5" s="9"/>
      <c r="P5" s="53"/>
      <c r="Q5" s="53"/>
    </row>
    <row r="6" s="4" customFormat="1" customHeight="1" spans="1:17">
      <c r="A6" s="13" t="s">
        <v>4</v>
      </c>
      <c r="B6" s="13" t="s">
        <v>5</v>
      </c>
      <c r="C6" s="13" t="s">
        <v>6</v>
      </c>
      <c r="D6" s="81" t="s">
        <v>7</v>
      </c>
      <c r="E6" s="13" t="s">
        <v>8</v>
      </c>
      <c r="F6" s="82" t="s">
        <v>9</v>
      </c>
      <c r="G6" s="13" t="s">
        <v>10</v>
      </c>
      <c r="H6" s="15" t="s">
        <v>11</v>
      </c>
      <c r="I6" s="15"/>
      <c r="J6" s="13" t="s">
        <v>12</v>
      </c>
      <c r="K6" s="13" t="s">
        <v>13</v>
      </c>
      <c r="L6" s="15" t="s">
        <v>14</v>
      </c>
      <c r="M6" s="15"/>
      <c r="N6" s="13" t="s">
        <v>15</v>
      </c>
      <c r="O6" s="13" t="s">
        <v>16</v>
      </c>
      <c r="P6" s="117" t="s">
        <v>17</v>
      </c>
      <c r="Q6" s="53"/>
    </row>
    <row r="7" s="4" customFormat="1" customHeight="1" spans="1:17">
      <c r="A7" s="16"/>
      <c r="B7" s="16"/>
      <c r="C7" s="16"/>
      <c r="D7" s="83"/>
      <c r="E7" s="84" t="s">
        <v>18</v>
      </c>
      <c r="F7" s="85"/>
      <c r="G7" s="16"/>
      <c r="H7" s="18" t="s">
        <v>19</v>
      </c>
      <c r="I7" s="18" t="s">
        <v>20</v>
      </c>
      <c r="J7" s="16"/>
      <c r="K7" s="16"/>
      <c r="L7" s="18" t="s">
        <v>19</v>
      </c>
      <c r="M7" s="18" t="s">
        <v>20</v>
      </c>
      <c r="N7" s="16"/>
      <c r="O7" s="16"/>
      <c r="P7" s="118"/>
      <c r="Q7" s="53"/>
    </row>
    <row r="8" s="4" customFormat="1" customHeight="1" spans="1:17">
      <c r="A8" s="25">
        <v>45475</v>
      </c>
      <c r="B8" s="25">
        <v>45475</v>
      </c>
      <c r="C8" s="20" t="s">
        <v>105</v>
      </c>
      <c r="D8" s="21" t="s">
        <v>106</v>
      </c>
      <c r="E8" s="25">
        <v>45475</v>
      </c>
      <c r="F8" s="148">
        <v>11265</v>
      </c>
      <c r="G8" s="27"/>
      <c r="H8" s="27"/>
      <c r="I8" s="27"/>
      <c r="J8" s="27">
        <v>1200</v>
      </c>
      <c r="K8" s="27"/>
      <c r="L8" s="27"/>
      <c r="M8" s="27"/>
      <c r="N8" s="64">
        <f>G8+H8+I8+J8+K8+L8+M8</f>
        <v>1200</v>
      </c>
      <c r="O8" s="25"/>
      <c r="P8" s="32"/>
      <c r="Q8" s="53"/>
    </row>
    <row r="9" s="4" customFormat="1" customHeight="1" spans="1:17">
      <c r="A9" s="25">
        <v>45475</v>
      </c>
      <c r="B9" s="25">
        <v>45475</v>
      </c>
      <c r="C9" s="20" t="s">
        <v>107</v>
      </c>
      <c r="D9" s="21" t="s">
        <v>108</v>
      </c>
      <c r="E9" s="25">
        <v>45475</v>
      </c>
      <c r="F9" s="148">
        <v>11267</v>
      </c>
      <c r="G9" s="27"/>
      <c r="H9" s="27"/>
      <c r="I9" s="27"/>
      <c r="J9" s="27">
        <v>1892</v>
      </c>
      <c r="K9" s="27"/>
      <c r="L9" s="27"/>
      <c r="M9" s="27"/>
      <c r="N9" s="64">
        <f t="shared" ref="N9:N35" si="0">G9+H9+I9+J9+K9+L9+M9</f>
        <v>1892</v>
      </c>
      <c r="O9" s="25"/>
      <c r="P9" s="32"/>
      <c r="Q9" s="53"/>
    </row>
    <row r="10" s="4" customFormat="1" customHeight="1" spans="1:17">
      <c r="A10" s="25">
        <v>45475</v>
      </c>
      <c r="B10" s="25">
        <v>45475</v>
      </c>
      <c r="C10" s="20" t="s">
        <v>109</v>
      </c>
      <c r="D10" s="21" t="s">
        <v>110</v>
      </c>
      <c r="E10" s="25">
        <v>45475</v>
      </c>
      <c r="F10" s="148">
        <v>11268</v>
      </c>
      <c r="G10" s="27"/>
      <c r="H10" s="27"/>
      <c r="I10" s="27"/>
      <c r="J10" s="27">
        <v>5280</v>
      </c>
      <c r="K10" s="27"/>
      <c r="L10" s="27"/>
      <c r="M10" s="27"/>
      <c r="N10" s="64">
        <f t="shared" si="0"/>
        <v>5280</v>
      </c>
      <c r="O10" s="25"/>
      <c r="P10" s="32"/>
      <c r="Q10" s="53"/>
    </row>
    <row r="11" s="4" customFormat="1" customHeight="1" spans="1:17">
      <c r="A11" s="25">
        <v>45479</v>
      </c>
      <c r="B11" s="25">
        <v>45479</v>
      </c>
      <c r="C11" s="20" t="s">
        <v>111</v>
      </c>
      <c r="D11" s="21" t="s">
        <v>106</v>
      </c>
      <c r="E11" s="25">
        <v>45479</v>
      </c>
      <c r="F11" s="148">
        <v>11269</v>
      </c>
      <c r="G11" s="27"/>
      <c r="H11" s="27"/>
      <c r="I11" s="27"/>
      <c r="J11" s="27">
        <v>880</v>
      </c>
      <c r="K11" s="27"/>
      <c r="L11" s="27"/>
      <c r="M11" s="27"/>
      <c r="N11" s="64">
        <f t="shared" si="0"/>
        <v>880</v>
      </c>
      <c r="O11" s="25"/>
      <c r="P11" s="32"/>
      <c r="Q11" s="53"/>
    </row>
    <row r="12" s="4" customFormat="1" customHeight="1" spans="1:17">
      <c r="A12" s="25">
        <v>45479</v>
      </c>
      <c r="B12" s="25">
        <v>45479</v>
      </c>
      <c r="C12" s="20" t="s">
        <v>112</v>
      </c>
      <c r="D12" s="21" t="s">
        <v>113</v>
      </c>
      <c r="E12" s="25">
        <v>45479</v>
      </c>
      <c r="F12" s="148">
        <v>11270</v>
      </c>
      <c r="G12" s="27"/>
      <c r="H12" s="27"/>
      <c r="I12" s="27"/>
      <c r="J12" s="27">
        <v>4400</v>
      </c>
      <c r="K12" s="27"/>
      <c r="L12" s="27"/>
      <c r="M12" s="27"/>
      <c r="N12" s="64">
        <f t="shared" si="0"/>
        <v>4400</v>
      </c>
      <c r="O12" s="25"/>
      <c r="P12" s="32"/>
      <c r="Q12" s="53"/>
    </row>
    <row r="13" s="4" customFormat="1" customHeight="1" spans="1:17">
      <c r="A13" s="25">
        <v>45481</v>
      </c>
      <c r="B13" s="25">
        <v>45481</v>
      </c>
      <c r="C13" s="20" t="s">
        <v>114</v>
      </c>
      <c r="D13" s="21" t="s">
        <v>115</v>
      </c>
      <c r="E13" s="25">
        <v>45481</v>
      </c>
      <c r="F13" s="148">
        <v>11271</v>
      </c>
      <c r="G13" s="27"/>
      <c r="H13" s="27"/>
      <c r="I13" s="27"/>
      <c r="J13" s="27">
        <v>5280</v>
      </c>
      <c r="K13" s="27"/>
      <c r="L13" s="27"/>
      <c r="M13" s="27"/>
      <c r="N13" s="64">
        <f t="shared" si="0"/>
        <v>5280</v>
      </c>
      <c r="O13" s="25"/>
      <c r="P13" s="32"/>
      <c r="Q13" s="53"/>
    </row>
    <row r="14" s="4" customFormat="1" customHeight="1" spans="1:17">
      <c r="A14" s="25">
        <v>45482</v>
      </c>
      <c r="B14" s="25">
        <v>45482</v>
      </c>
      <c r="C14" s="20" t="s">
        <v>116</v>
      </c>
      <c r="D14" s="21" t="s">
        <v>117</v>
      </c>
      <c r="E14" s="25">
        <v>45482</v>
      </c>
      <c r="F14" s="148">
        <v>11273</v>
      </c>
      <c r="G14" s="27"/>
      <c r="H14" s="27"/>
      <c r="I14" s="27"/>
      <c r="J14" s="27">
        <v>1200</v>
      </c>
      <c r="K14" s="27"/>
      <c r="L14" s="27"/>
      <c r="M14" s="27"/>
      <c r="N14" s="64">
        <f t="shared" si="0"/>
        <v>1200</v>
      </c>
      <c r="O14" s="25"/>
      <c r="P14" s="32"/>
      <c r="Q14" s="53"/>
    </row>
    <row r="15" s="4" customFormat="1" customHeight="1" spans="1:17">
      <c r="A15" s="25">
        <v>45482</v>
      </c>
      <c r="B15" s="25">
        <v>45482</v>
      </c>
      <c r="C15" s="20" t="s">
        <v>118</v>
      </c>
      <c r="D15" s="21" t="s">
        <v>119</v>
      </c>
      <c r="E15" s="25">
        <v>45482</v>
      </c>
      <c r="F15" s="148">
        <v>11274</v>
      </c>
      <c r="G15" s="27"/>
      <c r="H15" s="27"/>
      <c r="I15" s="27"/>
      <c r="J15" s="27">
        <v>7080</v>
      </c>
      <c r="K15" s="27"/>
      <c r="L15" s="27"/>
      <c r="M15" s="27"/>
      <c r="N15" s="64">
        <f t="shared" si="0"/>
        <v>7080</v>
      </c>
      <c r="O15" s="65"/>
      <c r="P15" s="32"/>
      <c r="Q15" s="53"/>
    </row>
    <row r="16" s="4" customFormat="1" customHeight="1" spans="1:17">
      <c r="A16" s="25">
        <v>45485</v>
      </c>
      <c r="B16" s="25">
        <v>45485</v>
      </c>
      <c r="C16" s="20" t="s">
        <v>120</v>
      </c>
      <c r="D16" s="21" t="s">
        <v>115</v>
      </c>
      <c r="E16" s="25">
        <v>45485</v>
      </c>
      <c r="F16" s="148">
        <v>11275</v>
      </c>
      <c r="G16" s="27"/>
      <c r="H16" s="27"/>
      <c r="I16" s="27"/>
      <c r="J16" s="27">
        <v>2200</v>
      </c>
      <c r="K16" s="27"/>
      <c r="L16" s="27"/>
      <c r="M16" s="27"/>
      <c r="N16" s="64">
        <f t="shared" si="0"/>
        <v>2200</v>
      </c>
      <c r="O16" s="65"/>
      <c r="P16" s="32"/>
      <c r="Q16" s="53"/>
    </row>
    <row r="17" s="4" customFormat="1" customHeight="1" spans="1:17">
      <c r="A17" s="25">
        <v>45485</v>
      </c>
      <c r="B17" s="25">
        <v>45485</v>
      </c>
      <c r="C17" s="20" t="s">
        <v>121</v>
      </c>
      <c r="D17" s="21" t="s">
        <v>122</v>
      </c>
      <c r="E17" s="25">
        <v>45485</v>
      </c>
      <c r="F17" s="148">
        <v>11276</v>
      </c>
      <c r="G17" s="27"/>
      <c r="H17" s="27"/>
      <c r="I17" s="27"/>
      <c r="J17" s="27">
        <v>2640</v>
      </c>
      <c r="K17" s="27"/>
      <c r="L17" s="27"/>
      <c r="M17" s="27"/>
      <c r="N17" s="64">
        <f t="shared" si="0"/>
        <v>2640</v>
      </c>
      <c r="O17" s="65"/>
      <c r="P17" s="32"/>
      <c r="Q17" s="53"/>
    </row>
    <row r="18" s="4" customFormat="1" customHeight="1" spans="1:17">
      <c r="A18" s="25">
        <v>45485</v>
      </c>
      <c r="B18" s="25">
        <v>45485</v>
      </c>
      <c r="C18" s="20" t="s">
        <v>123</v>
      </c>
      <c r="D18" s="21" t="s">
        <v>106</v>
      </c>
      <c r="E18" s="25">
        <v>45485</v>
      </c>
      <c r="F18" s="148">
        <v>11277</v>
      </c>
      <c r="G18" s="27"/>
      <c r="H18" s="27"/>
      <c r="I18" s="27"/>
      <c r="J18" s="27">
        <v>836</v>
      </c>
      <c r="K18" s="27"/>
      <c r="L18" s="27"/>
      <c r="M18" s="27"/>
      <c r="N18" s="64">
        <f t="shared" si="0"/>
        <v>836</v>
      </c>
      <c r="O18" s="65"/>
      <c r="P18" s="32"/>
      <c r="Q18" s="53"/>
    </row>
    <row r="19" s="4" customFormat="1" customHeight="1" spans="1:17">
      <c r="A19" s="25">
        <v>45485</v>
      </c>
      <c r="B19" s="25">
        <v>45485</v>
      </c>
      <c r="C19" s="20" t="s">
        <v>124</v>
      </c>
      <c r="D19" s="21" t="s">
        <v>108</v>
      </c>
      <c r="E19" s="25">
        <v>45485</v>
      </c>
      <c r="F19" s="148">
        <v>11278</v>
      </c>
      <c r="G19" s="27"/>
      <c r="H19" s="27"/>
      <c r="I19" s="27"/>
      <c r="J19" s="27">
        <v>1760</v>
      </c>
      <c r="K19" s="27"/>
      <c r="L19" s="27"/>
      <c r="M19" s="27"/>
      <c r="N19" s="64">
        <f t="shared" si="0"/>
        <v>1760</v>
      </c>
      <c r="O19" s="65"/>
      <c r="P19" s="32"/>
      <c r="Q19" s="53"/>
    </row>
    <row r="20" s="4" customFormat="1" customHeight="1" spans="1:17">
      <c r="A20" s="25">
        <v>45489</v>
      </c>
      <c r="B20" s="25">
        <v>45489</v>
      </c>
      <c r="C20" s="20" t="s">
        <v>125</v>
      </c>
      <c r="D20" s="21" t="s">
        <v>110</v>
      </c>
      <c r="E20" s="25">
        <v>45489</v>
      </c>
      <c r="F20" s="148">
        <v>11279</v>
      </c>
      <c r="G20" s="27"/>
      <c r="H20" s="27"/>
      <c r="I20" s="27"/>
      <c r="J20" s="27">
        <v>2200</v>
      </c>
      <c r="K20" s="27"/>
      <c r="L20" s="27"/>
      <c r="M20" s="27"/>
      <c r="N20" s="64">
        <f t="shared" si="0"/>
        <v>2200</v>
      </c>
      <c r="O20" s="65"/>
      <c r="P20" s="32"/>
      <c r="Q20" s="53"/>
    </row>
    <row r="21" s="4" customFormat="1" customHeight="1" spans="1:17">
      <c r="A21" s="25">
        <v>45489</v>
      </c>
      <c r="B21" s="25">
        <v>45489</v>
      </c>
      <c r="C21" s="20" t="s">
        <v>126</v>
      </c>
      <c r="D21" s="21" t="s">
        <v>127</v>
      </c>
      <c r="E21" s="25">
        <v>45489</v>
      </c>
      <c r="F21" s="148">
        <v>11280</v>
      </c>
      <c r="G21" s="27"/>
      <c r="H21" s="27"/>
      <c r="I21" s="27"/>
      <c r="J21" s="27">
        <v>1100</v>
      </c>
      <c r="K21" s="27"/>
      <c r="L21" s="27"/>
      <c r="M21" s="27"/>
      <c r="N21" s="64">
        <f t="shared" si="0"/>
        <v>1100</v>
      </c>
      <c r="O21" s="65"/>
      <c r="P21" s="32"/>
      <c r="Q21" s="53"/>
    </row>
    <row r="22" s="4" customFormat="1" customHeight="1" spans="1:17">
      <c r="A22" s="25">
        <v>45489</v>
      </c>
      <c r="B22" s="25">
        <v>45489</v>
      </c>
      <c r="C22" s="20" t="s">
        <v>128</v>
      </c>
      <c r="D22" s="21" t="s">
        <v>129</v>
      </c>
      <c r="E22" s="25">
        <v>45489</v>
      </c>
      <c r="F22" s="148">
        <v>11281</v>
      </c>
      <c r="G22" s="27"/>
      <c r="H22" s="27"/>
      <c r="I22" s="27"/>
      <c r="J22" s="27">
        <v>1760</v>
      </c>
      <c r="K22" s="27"/>
      <c r="L22" s="27"/>
      <c r="M22" s="27"/>
      <c r="N22" s="64">
        <f t="shared" si="0"/>
        <v>1760</v>
      </c>
      <c r="O22" s="65"/>
      <c r="P22" s="32"/>
      <c r="Q22" s="53"/>
    </row>
    <row r="23" s="4" customFormat="1" customHeight="1" spans="1:17">
      <c r="A23" s="25">
        <v>45489</v>
      </c>
      <c r="B23" s="25">
        <v>45489</v>
      </c>
      <c r="C23" s="20" t="s">
        <v>130</v>
      </c>
      <c r="D23" s="21" t="s">
        <v>106</v>
      </c>
      <c r="E23" s="25">
        <v>45489</v>
      </c>
      <c r="F23" s="148">
        <v>11282</v>
      </c>
      <c r="G23" s="27"/>
      <c r="H23" s="27"/>
      <c r="I23" s="27"/>
      <c r="J23" s="27">
        <v>480</v>
      </c>
      <c r="K23" s="27"/>
      <c r="L23" s="27"/>
      <c r="M23" s="27"/>
      <c r="N23" s="64">
        <f t="shared" si="0"/>
        <v>480</v>
      </c>
      <c r="O23" s="65"/>
      <c r="P23" s="32"/>
      <c r="Q23" s="53"/>
    </row>
    <row r="24" s="4" customFormat="1" customHeight="1" spans="1:17">
      <c r="A24" s="25">
        <v>45495</v>
      </c>
      <c r="B24" s="25">
        <v>45495</v>
      </c>
      <c r="C24" s="20" t="s">
        <v>131</v>
      </c>
      <c r="D24" s="21" t="s">
        <v>132</v>
      </c>
      <c r="E24" s="25">
        <v>45495</v>
      </c>
      <c r="F24" s="148">
        <v>11284</v>
      </c>
      <c r="G24" s="27"/>
      <c r="H24" s="27"/>
      <c r="I24" s="27"/>
      <c r="J24" s="27">
        <v>440</v>
      </c>
      <c r="K24" s="27"/>
      <c r="L24" s="27"/>
      <c r="M24" s="27"/>
      <c r="N24" s="64">
        <f t="shared" si="0"/>
        <v>440</v>
      </c>
      <c r="O24" s="65"/>
      <c r="P24" s="32"/>
      <c r="Q24" s="53"/>
    </row>
    <row r="25" s="4" customFormat="1" customHeight="1" spans="1:17">
      <c r="A25" s="25">
        <v>45495</v>
      </c>
      <c r="B25" s="25">
        <v>45495</v>
      </c>
      <c r="C25" s="20" t="s">
        <v>133</v>
      </c>
      <c r="D25" s="21" t="s">
        <v>134</v>
      </c>
      <c r="E25" s="25">
        <v>45495</v>
      </c>
      <c r="F25" s="148">
        <v>11285</v>
      </c>
      <c r="G25" s="27"/>
      <c r="H25" s="27"/>
      <c r="I25" s="27"/>
      <c r="J25" s="27">
        <v>1100</v>
      </c>
      <c r="K25" s="27"/>
      <c r="L25" s="27"/>
      <c r="M25" s="27"/>
      <c r="N25" s="64">
        <f t="shared" si="0"/>
        <v>1100</v>
      </c>
      <c r="O25" s="65"/>
      <c r="P25" s="32"/>
      <c r="Q25" s="53"/>
    </row>
    <row r="26" s="4" customFormat="1" customHeight="1" spans="1:17">
      <c r="A26" s="25">
        <v>45495</v>
      </c>
      <c r="B26" s="25">
        <v>45495</v>
      </c>
      <c r="C26" s="20" t="s">
        <v>135</v>
      </c>
      <c r="D26" s="21" t="s">
        <v>108</v>
      </c>
      <c r="E26" s="25">
        <v>45495</v>
      </c>
      <c r="F26" s="148">
        <v>11286</v>
      </c>
      <c r="G26" s="27"/>
      <c r="H26" s="27"/>
      <c r="I26" s="27"/>
      <c r="J26" s="27">
        <v>880</v>
      </c>
      <c r="K26" s="27"/>
      <c r="L26" s="27"/>
      <c r="M26" s="27"/>
      <c r="N26" s="64">
        <f t="shared" si="0"/>
        <v>880</v>
      </c>
      <c r="O26" s="65"/>
      <c r="P26" s="32"/>
      <c r="Q26" s="53"/>
    </row>
    <row r="27" s="4" customFormat="1" customHeight="1" spans="1:17">
      <c r="A27" s="25">
        <v>45496</v>
      </c>
      <c r="B27" s="25">
        <v>45496</v>
      </c>
      <c r="C27" s="20" t="s">
        <v>136</v>
      </c>
      <c r="D27" s="21" t="s">
        <v>106</v>
      </c>
      <c r="E27" s="25">
        <v>45496</v>
      </c>
      <c r="F27" s="148">
        <v>11287</v>
      </c>
      <c r="G27" s="27"/>
      <c r="H27" s="27"/>
      <c r="I27" s="27"/>
      <c r="J27" s="27">
        <v>5280</v>
      </c>
      <c r="K27" s="27"/>
      <c r="L27" s="27"/>
      <c r="M27" s="27"/>
      <c r="N27" s="64">
        <f t="shared" si="0"/>
        <v>5280</v>
      </c>
      <c r="O27" s="65"/>
      <c r="P27" s="32"/>
      <c r="Q27" s="53"/>
    </row>
    <row r="28" s="4" customFormat="1" customHeight="1" spans="1:17">
      <c r="A28" s="25">
        <v>45496</v>
      </c>
      <c r="B28" s="25">
        <v>45496</v>
      </c>
      <c r="C28" s="20" t="s">
        <v>137</v>
      </c>
      <c r="D28" s="21" t="s">
        <v>138</v>
      </c>
      <c r="E28" s="25">
        <v>45496</v>
      </c>
      <c r="F28" s="148">
        <v>11288</v>
      </c>
      <c r="G28" s="27"/>
      <c r="H28" s="27"/>
      <c r="I28" s="27"/>
      <c r="J28" s="27">
        <v>1100</v>
      </c>
      <c r="K28" s="27"/>
      <c r="L28" s="27"/>
      <c r="M28" s="27"/>
      <c r="N28" s="64">
        <f t="shared" si="0"/>
        <v>1100</v>
      </c>
      <c r="O28" s="65"/>
      <c r="P28" s="32"/>
      <c r="Q28" s="53"/>
    </row>
    <row r="29" s="4" customFormat="1" customHeight="1" spans="1:17">
      <c r="A29" s="25">
        <v>45496</v>
      </c>
      <c r="B29" s="25">
        <v>45496</v>
      </c>
      <c r="C29" s="20" t="s">
        <v>139</v>
      </c>
      <c r="D29" s="21" t="s">
        <v>140</v>
      </c>
      <c r="E29" s="25">
        <v>45497</v>
      </c>
      <c r="F29" s="148">
        <v>11289</v>
      </c>
      <c r="G29" s="27"/>
      <c r="H29" s="27"/>
      <c r="I29" s="27"/>
      <c r="J29" s="27">
        <v>2112</v>
      </c>
      <c r="K29" s="27"/>
      <c r="L29" s="27"/>
      <c r="M29" s="27"/>
      <c r="N29" s="64">
        <f t="shared" si="0"/>
        <v>2112</v>
      </c>
      <c r="O29" s="65"/>
      <c r="P29" s="32"/>
      <c r="Q29" s="53"/>
    </row>
    <row r="30" s="4" customFormat="1" customHeight="1" spans="1:17">
      <c r="A30" s="25">
        <v>45498</v>
      </c>
      <c r="B30" s="25">
        <v>45498</v>
      </c>
      <c r="C30" s="20" t="s">
        <v>141</v>
      </c>
      <c r="D30" s="21" t="s">
        <v>142</v>
      </c>
      <c r="E30" s="25">
        <v>45500</v>
      </c>
      <c r="F30" s="148">
        <v>11291</v>
      </c>
      <c r="G30" s="27"/>
      <c r="H30" s="27"/>
      <c r="I30" s="27"/>
      <c r="J30" s="27">
        <v>1120</v>
      </c>
      <c r="K30" s="27"/>
      <c r="L30" s="27"/>
      <c r="M30" s="27"/>
      <c r="N30" s="64">
        <f t="shared" si="0"/>
        <v>1120</v>
      </c>
      <c r="O30" s="65"/>
      <c r="P30" s="32"/>
      <c r="Q30" s="53"/>
    </row>
    <row r="31" s="4" customFormat="1" customHeight="1" spans="1:17">
      <c r="A31" s="25">
        <v>45499</v>
      </c>
      <c r="B31" s="25">
        <v>45499</v>
      </c>
      <c r="C31" s="20" t="s">
        <v>143</v>
      </c>
      <c r="D31" s="21" t="s">
        <v>119</v>
      </c>
      <c r="E31" s="25">
        <v>45499</v>
      </c>
      <c r="F31" s="148">
        <v>11290</v>
      </c>
      <c r="G31" s="27"/>
      <c r="H31" s="27"/>
      <c r="I31" s="27"/>
      <c r="J31" s="27">
        <v>6160</v>
      </c>
      <c r="K31" s="27"/>
      <c r="L31" s="27"/>
      <c r="M31" s="27"/>
      <c r="N31" s="64">
        <f t="shared" si="0"/>
        <v>6160</v>
      </c>
      <c r="O31" s="65"/>
      <c r="P31" s="32"/>
      <c r="Q31" s="53"/>
    </row>
    <row r="32" s="4" customFormat="1" customHeight="1" spans="1:17">
      <c r="A32" s="25">
        <v>45500</v>
      </c>
      <c r="B32" s="25">
        <v>45500</v>
      </c>
      <c r="C32" s="20" t="s">
        <v>144</v>
      </c>
      <c r="D32" s="21" t="s">
        <v>106</v>
      </c>
      <c r="E32" s="25">
        <v>45500</v>
      </c>
      <c r="F32" s="148">
        <v>11292</v>
      </c>
      <c r="G32" s="27"/>
      <c r="H32" s="27"/>
      <c r="I32" s="27"/>
      <c r="J32" s="27">
        <v>1760</v>
      </c>
      <c r="K32" s="27"/>
      <c r="L32" s="27"/>
      <c r="M32" s="27"/>
      <c r="N32" s="64">
        <f t="shared" si="0"/>
        <v>1760</v>
      </c>
      <c r="O32" s="65"/>
      <c r="P32" s="32"/>
      <c r="Q32" s="53"/>
    </row>
    <row r="33" s="4" customFormat="1" customHeight="1" spans="1:17">
      <c r="A33" s="25">
        <v>45500</v>
      </c>
      <c r="B33" s="25">
        <v>45500</v>
      </c>
      <c r="C33" s="20" t="s">
        <v>145</v>
      </c>
      <c r="D33" s="21" t="s">
        <v>146</v>
      </c>
      <c r="E33" s="25">
        <v>45500</v>
      </c>
      <c r="F33" s="148">
        <v>11293</v>
      </c>
      <c r="G33" s="27"/>
      <c r="H33" s="27"/>
      <c r="I33" s="27"/>
      <c r="J33" s="27">
        <v>300</v>
      </c>
      <c r="K33" s="27"/>
      <c r="L33" s="27"/>
      <c r="M33" s="27"/>
      <c r="N33" s="64">
        <f t="shared" si="0"/>
        <v>300</v>
      </c>
      <c r="O33" s="65"/>
      <c r="P33" s="32"/>
      <c r="Q33" s="53"/>
    </row>
    <row r="34" s="4" customFormat="1" customHeight="1" spans="1:17">
      <c r="A34" s="25">
        <v>45500</v>
      </c>
      <c r="B34" s="25">
        <v>45500</v>
      </c>
      <c r="C34" s="20" t="s">
        <v>147</v>
      </c>
      <c r="D34" s="21" t="s">
        <v>148</v>
      </c>
      <c r="E34" s="25">
        <v>45500</v>
      </c>
      <c r="F34" s="148">
        <v>11294</v>
      </c>
      <c r="G34" s="27"/>
      <c r="H34" s="27"/>
      <c r="I34" s="27"/>
      <c r="J34" s="27">
        <v>880</v>
      </c>
      <c r="K34" s="27"/>
      <c r="L34" s="27"/>
      <c r="M34" s="27"/>
      <c r="N34" s="64">
        <f t="shared" si="0"/>
        <v>880</v>
      </c>
      <c r="O34" s="65"/>
      <c r="P34" s="32"/>
      <c r="Q34" s="53"/>
    </row>
    <row r="35" s="4" customFormat="1" customHeight="1" spans="1:17">
      <c r="A35" s="25">
        <v>45502</v>
      </c>
      <c r="B35" s="25">
        <v>45502</v>
      </c>
      <c r="C35" s="20" t="s">
        <v>149</v>
      </c>
      <c r="D35" s="21" t="s">
        <v>106</v>
      </c>
      <c r="E35" s="25">
        <v>45502</v>
      </c>
      <c r="F35" s="148">
        <v>11295</v>
      </c>
      <c r="G35" s="27"/>
      <c r="H35" s="27"/>
      <c r="I35" s="27"/>
      <c r="J35" s="27">
        <v>440</v>
      </c>
      <c r="K35" s="27"/>
      <c r="L35" s="27"/>
      <c r="M35" s="27"/>
      <c r="N35" s="64">
        <f t="shared" si="0"/>
        <v>440</v>
      </c>
      <c r="O35" s="65"/>
      <c r="P35" s="32"/>
      <c r="Q35" s="53"/>
    </row>
    <row r="36" s="4" customFormat="1" customHeight="1" spans="1:17">
      <c r="A36" s="31" t="s">
        <v>40</v>
      </c>
      <c r="B36" s="94"/>
      <c r="C36" s="95"/>
      <c r="D36" s="96"/>
      <c r="E36" s="94"/>
      <c r="F36" s="97" t="s">
        <v>41</v>
      </c>
      <c r="G36" s="98">
        <f>SUM(G8:G35)</f>
        <v>0</v>
      </c>
      <c r="H36" s="98">
        <f t="shared" ref="H36:N36" si="1">SUM(H8:H35)</f>
        <v>0</v>
      </c>
      <c r="I36" s="98">
        <f t="shared" si="1"/>
        <v>0</v>
      </c>
      <c r="J36" s="98">
        <f t="shared" si="1"/>
        <v>61760</v>
      </c>
      <c r="K36" s="98">
        <f t="shared" si="1"/>
        <v>0</v>
      </c>
      <c r="L36" s="98">
        <f t="shared" si="1"/>
        <v>0</v>
      </c>
      <c r="M36" s="98">
        <f t="shared" si="1"/>
        <v>0</v>
      </c>
      <c r="N36" s="98">
        <f t="shared" si="1"/>
        <v>61760</v>
      </c>
      <c r="O36" s="121"/>
      <c r="P36" s="32"/>
      <c r="Q36" s="53"/>
    </row>
    <row r="37" s="4" customFormat="1" customHeight="1" spans="1:17">
      <c r="A37" s="99"/>
      <c r="B37" s="99"/>
      <c r="C37" s="100"/>
      <c r="D37" s="101"/>
      <c r="E37" s="99"/>
      <c r="F37" s="102"/>
      <c r="G37" s="103"/>
      <c r="H37" s="103"/>
      <c r="I37" s="103"/>
      <c r="J37" s="103"/>
      <c r="K37" s="103"/>
      <c r="L37" s="103"/>
      <c r="M37" s="103"/>
      <c r="N37" s="103"/>
      <c r="O37" s="9"/>
      <c r="P37" s="45"/>
      <c r="Q37" s="53"/>
    </row>
    <row r="38" s="4" customFormat="1" customHeight="1" spans="1:17">
      <c r="A38" s="9" t="s">
        <v>0</v>
      </c>
      <c r="B38" s="9"/>
      <c r="C38" s="9"/>
      <c r="D38" s="9"/>
      <c r="E38" s="34"/>
      <c r="F38" s="9"/>
      <c r="G38" s="9"/>
      <c r="H38" s="9"/>
      <c r="I38" s="9"/>
      <c r="J38" s="9"/>
      <c r="K38" s="9"/>
      <c r="L38" s="9"/>
      <c r="M38" s="9"/>
      <c r="N38" s="9"/>
      <c r="O38" s="9"/>
      <c r="P38" s="45"/>
      <c r="Q38" s="53"/>
    </row>
    <row r="39" s="4" customFormat="1" customHeight="1" spans="1:17">
      <c r="A39" s="9" t="s">
        <v>104</v>
      </c>
      <c r="B39" s="9"/>
      <c r="C39" s="9"/>
      <c r="D39" s="9"/>
      <c r="E39" s="34"/>
      <c r="F39" s="9"/>
      <c r="G39" s="9"/>
      <c r="H39" s="9"/>
      <c r="I39" s="9"/>
      <c r="J39" s="9"/>
      <c r="K39" s="9"/>
      <c r="L39" s="9"/>
      <c r="M39" s="9"/>
      <c r="N39" s="9"/>
      <c r="O39" s="9"/>
      <c r="P39" s="45"/>
      <c r="Q39" s="53"/>
    </row>
    <row r="40" s="4" customFormat="1" customHeight="1" spans="1:17">
      <c r="A40" s="9" t="s">
        <v>2</v>
      </c>
      <c r="B40" s="9"/>
      <c r="C40" s="9"/>
      <c r="D40" s="9"/>
      <c r="E40" s="34"/>
      <c r="F40" s="9"/>
      <c r="G40" s="9"/>
      <c r="H40" s="9"/>
      <c r="I40" s="9"/>
      <c r="J40" s="9"/>
      <c r="K40" s="9"/>
      <c r="L40" s="9"/>
      <c r="M40" s="9"/>
      <c r="N40" s="9"/>
      <c r="O40" s="9"/>
      <c r="P40" s="45"/>
      <c r="Q40" s="53"/>
    </row>
    <row r="41" s="4" customFormat="1" customHeight="1" spans="1:17">
      <c r="A41" s="9"/>
      <c r="B41" s="9"/>
      <c r="C41" s="9"/>
      <c r="D41" s="9"/>
      <c r="E41" s="34"/>
      <c r="F41" s="9"/>
      <c r="G41" s="9"/>
      <c r="H41" s="9"/>
      <c r="I41" s="9"/>
      <c r="J41" s="9"/>
      <c r="K41" s="9"/>
      <c r="L41" s="9"/>
      <c r="M41" s="9"/>
      <c r="N41" s="9"/>
      <c r="O41" s="9"/>
      <c r="P41" s="45"/>
      <c r="Q41" s="53"/>
    </row>
    <row r="42" s="4" customFormat="1" customHeight="1" spans="1:17">
      <c r="A42" s="8" t="s">
        <v>42</v>
      </c>
      <c r="B42" s="8"/>
      <c r="C42" s="9"/>
      <c r="D42" s="9"/>
      <c r="E42" s="34"/>
      <c r="F42" s="9"/>
      <c r="G42" s="9"/>
      <c r="H42" s="9"/>
      <c r="I42" s="9"/>
      <c r="J42" s="9"/>
      <c r="K42" s="9"/>
      <c r="L42" s="9"/>
      <c r="M42" s="9"/>
      <c r="N42" s="9"/>
      <c r="O42" s="9"/>
      <c r="P42" s="45"/>
      <c r="Q42" s="53"/>
    </row>
    <row r="43" s="4" customFormat="1" customHeight="1" spans="1:17">
      <c r="A43" s="12" t="s">
        <v>4</v>
      </c>
      <c r="B43" s="12" t="s">
        <v>5</v>
      </c>
      <c r="C43" s="13" t="s">
        <v>6</v>
      </c>
      <c r="D43" s="13" t="s">
        <v>7</v>
      </c>
      <c r="E43" s="13" t="s">
        <v>8</v>
      </c>
      <c r="F43" s="13" t="s">
        <v>43</v>
      </c>
      <c r="G43" s="13" t="s">
        <v>10</v>
      </c>
      <c r="H43" s="15" t="s">
        <v>11</v>
      </c>
      <c r="I43" s="15"/>
      <c r="J43" s="13" t="s">
        <v>12</v>
      </c>
      <c r="K43" s="13" t="s">
        <v>13</v>
      </c>
      <c r="L43" s="46" t="s">
        <v>14</v>
      </c>
      <c r="M43" s="46"/>
      <c r="N43" s="13" t="s">
        <v>15</v>
      </c>
      <c r="O43" s="13" t="s">
        <v>16</v>
      </c>
      <c r="P43" s="13" t="s">
        <v>44</v>
      </c>
      <c r="Q43" s="13" t="s">
        <v>45</v>
      </c>
    </row>
    <row r="44" s="4" customFormat="1" customHeight="1" spans="1:17">
      <c r="A44" s="12"/>
      <c r="B44" s="12"/>
      <c r="C44" s="16"/>
      <c r="D44" s="16"/>
      <c r="E44" s="104" t="s">
        <v>18</v>
      </c>
      <c r="F44" s="104"/>
      <c r="G44" s="16"/>
      <c r="H44" s="18" t="s">
        <v>19</v>
      </c>
      <c r="I44" s="18" t="s">
        <v>20</v>
      </c>
      <c r="J44" s="16"/>
      <c r="K44" s="16"/>
      <c r="L44" s="18" t="s">
        <v>19</v>
      </c>
      <c r="M44" s="18" t="s">
        <v>20</v>
      </c>
      <c r="N44" s="16"/>
      <c r="O44" s="16"/>
      <c r="P44" s="16"/>
      <c r="Q44" s="16"/>
    </row>
    <row r="45" s="4" customFormat="1" customHeight="1" spans="1:17">
      <c r="A45" s="25">
        <v>45475</v>
      </c>
      <c r="B45" s="28">
        <v>45475</v>
      </c>
      <c r="C45" s="20" t="s">
        <v>150</v>
      </c>
      <c r="D45" s="29" t="s">
        <v>151</v>
      </c>
      <c r="E45" s="40">
        <v>45475</v>
      </c>
      <c r="F45" s="105">
        <v>43717</v>
      </c>
      <c r="G45" s="30"/>
      <c r="H45" s="30"/>
      <c r="I45" s="30"/>
      <c r="J45" s="30">
        <v>10560</v>
      </c>
      <c r="K45" s="30"/>
      <c r="L45" s="24"/>
      <c r="M45" s="24"/>
      <c r="N45" s="24">
        <f>G45+H45+I45+J45+K45+L45+M45</f>
        <v>10560</v>
      </c>
      <c r="O45" s="191" t="s">
        <v>152</v>
      </c>
      <c r="P45" s="32"/>
      <c r="Q45" s="19"/>
    </row>
    <row r="46" s="4" customFormat="1" customHeight="1" spans="1:17">
      <c r="A46" s="25">
        <v>45482</v>
      </c>
      <c r="B46" s="28">
        <v>45482</v>
      </c>
      <c r="C46" s="20" t="s">
        <v>153</v>
      </c>
      <c r="D46" s="29" t="s">
        <v>154</v>
      </c>
      <c r="E46" s="40"/>
      <c r="F46" s="41"/>
      <c r="G46" s="30"/>
      <c r="H46" s="30"/>
      <c r="I46" s="30"/>
      <c r="J46" s="30">
        <v>4400</v>
      </c>
      <c r="K46" s="30"/>
      <c r="L46" s="24"/>
      <c r="M46" s="24"/>
      <c r="N46" s="24">
        <f>G46+H46+I46+J46+K46+L46+M46</f>
        <v>4400</v>
      </c>
      <c r="O46" s="47"/>
      <c r="P46" s="32"/>
      <c r="Q46" s="19"/>
    </row>
    <row r="47" s="4" customFormat="1" customHeight="1" spans="1:17">
      <c r="A47" s="25">
        <v>45492</v>
      </c>
      <c r="B47" s="28">
        <v>45492</v>
      </c>
      <c r="C47" s="20" t="s">
        <v>155</v>
      </c>
      <c r="D47" s="29" t="s">
        <v>129</v>
      </c>
      <c r="E47" s="188">
        <v>45492</v>
      </c>
      <c r="F47" s="189">
        <v>43718</v>
      </c>
      <c r="G47" s="30"/>
      <c r="H47" s="30"/>
      <c r="I47" s="30"/>
      <c r="J47" s="30">
        <v>7440</v>
      </c>
      <c r="K47" s="30"/>
      <c r="L47" s="24"/>
      <c r="M47" s="24"/>
      <c r="N47" s="24">
        <f>G47+H47+I47+J47+K47+L47+M47</f>
        <v>7440</v>
      </c>
      <c r="O47" s="191" t="s">
        <v>156</v>
      </c>
      <c r="P47" s="32"/>
      <c r="Q47" s="19"/>
    </row>
    <row r="48" s="4" customFormat="1" customHeight="1" spans="1:17">
      <c r="A48" s="25">
        <v>45492</v>
      </c>
      <c r="B48" s="28">
        <v>45492</v>
      </c>
      <c r="C48" s="20" t="s">
        <v>157</v>
      </c>
      <c r="D48" s="29" t="s">
        <v>129</v>
      </c>
      <c r="E48" s="40">
        <v>45492</v>
      </c>
      <c r="F48" s="41">
        <v>43719</v>
      </c>
      <c r="G48" s="30"/>
      <c r="H48" s="30"/>
      <c r="I48" s="30"/>
      <c r="J48" s="30"/>
      <c r="K48" s="30">
        <v>25775</v>
      </c>
      <c r="L48" s="24"/>
      <c r="M48" s="24"/>
      <c r="N48" s="24">
        <f>G48+H48+I48+J48+K48+L48+M48</f>
        <v>25775</v>
      </c>
      <c r="O48" s="191" t="s">
        <v>158</v>
      </c>
      <c r="P48" s="32"/>
      <c r="Q48" s="19"/>
    </row>
    <row r="49" s="4" customFormat="1" customHeight="1" spans="1:17">
      <c r="A49" s="31" t="s">
        <v>15</v>
      </c>
      <c r="B49" s="21"/>
      <c r="C49" s="32"/>
      <c r="D49" s="29"/>
      <c r="E49" s="40"/>
      <c r="F49" s="44"/>
      <c r="G49" s="33">
        <f>SUM(G45:G48)</f>
        <v>0</v>
      </c>
      <c r="H49" s="33">
        <f t="shared" ref="H49:N49" si="2">SUM(H45:H48)</f>
        <v>0</v>
      </c>
      <c r="I49" s="33">
        <f t="shared" si="2"/>
        <v>0</v>
      </c>
      <c r="J49" s="33">
        <f t="shared" si="2"/>
        <v>22400</v>
      </c>
      <c r="K49" s="33">
        <f t="shared" si="2"/>
        <v>25775</v>
      </c>
      <c r="L49" s="33">
        <f t="shared" si="2"/>
        <v>0</v>
      </c>
      <c r="M49" s="33">
        <f t="shared" si="2"/>
        <v>0</v>
      </c>
      <c r="N49" s="33">
        <f t="shared" si="2"/>
        <v>48175</v>
      </c>
      <c r="O49" s="47"/>
      <c r="P49" s="32"/>
      <c r="Q49" s="19"/>
    </row>
    <row r="50" s="4" customFormat="1" customHeight="1" spans="1:17">
      <c r="A50" s="101" t="s">
        <v>75</v>
      </c>
      <c r="B50" s="31"/>
      <c r="C50" s="106"/>
      <c r="D50" s="31"/>
      <c r="E50" s="190"/>
      <c r="F50" s="31"/>
      <c r="G50" s="107">
        <f>G36+G49</f>
        <v>0</v>
      </c>
      <c r="H50" s="107">
        <f t="shared" ref="H50:N50" si="3">H36+H49</f>
        <v>0</v>
      </c>
      <c r="I50" s="107">
        <f t="shared" si="3"/>
        <v>0</v>
      </c>
      <c r="J50" s="107">
        <f t="shared" si="3"/>
        <v>84160</v>
      </c>
      <c r="K50" s="107">
        <f t="shared" si="3"/>
        <v>25775</v>
      </c>
      <c r="L50" s="107">
        <f t="shared" si="3"/>
        <v>0</v>
      </c>
      <c r="M50" s="107">
        <f t="shared" si="3"/>
        <v>0</v>
      </c>
      <c r="N50" s="107">
        <f t="shared" si="3"/>
        <v>109935</v>
      </c>
      <c r="O50" s="47"/>
      <c r="P50" s="32"/>
      <c r="Q50" s="19"/>
    </row>
    <row r="51" s="4" customFormat="1" customHeight="1" spans="1:17">
      <c r="A51" s="101"/>
      <c r="B51" s="108"/>
      <c r="C51" s="109"/>
      <c r="D51" s="108"/>
      <c r="E51" s="110"/>
      <c r="F51" s="108"/>
      <c r="G51" s="111"/>
      <c r="H51" s="111"/>
      <c r="I51" s="111"/>
      <c r="J51" s="111"/>
      <c r="K51" s="111"/>
      <c r="L51" s="111"/>
      <c r="M51" s="111"/>
      <c r="N51" s="111"/>
      <c r="O51" s="122"/>
      <c r="P51" s="45"/>
      <c r="Q51" s="123"/>
    </row>
    <row r="52" s="4" customFormat="1" customHeight="1" spans="1:17">
      <c r="A52" s="112"/>
      <c r="B52" s="112"/>
      <c r="C52" s="113"/>
      <c r="D52" s="114"/>
      <c r="E52" s="114"/>
      <c r="F52" s="113"/>
      <c r="G52" s="115"/>
      <c r="H52" s="115"/>
      <c r="I52" s="53"/>
      <c r="J52" s="53"/>
      <c r="K52" s="53"/>
      <c r="L52" s="53"/>
      <c r="M52" s="53"/>
      <c r="N52" s="53"/>
      <c r="O52" s="53"/>
      <c r="P52" s="45"/>
      <c r="Q52" s="53"/>
    </row>
    <row r="53" s="4" customFormat="1" customHeight="1" spans="1:17">
      <c r="A53" s="112"/>
      <c r="B53" s="112"/>
      <c r="C53" s="113"/>
      <c r="D53" s="114"/>
      <c r="E53" s="114"/>
      <c r="F53" s="113"/>
      <c r="G53" s="115"/>
      <c r="H53" s="115"/>
      <c r="I53" s="53"/>
      <c r="J53" s="53"/>
      <c r="K53" s="53"/>
      <c r="L53" s="53"/>
      <c r="M53" s="53"/>
      <c r="N53" s="53"/>
      <c r="O53" s="53"/>
      <c r="P53" s="45"/>
      <c r="Q53" s="53"/>
    </row>
    <row r="54" s="4" customFormat="1" customHeight="1" spans="1:17">
      <c r="A54" s="53"/>
      <c r="B54" s="53"/>
      <c r="C54" s="53"/>
      <c r="D54" s="53"/>
      <c r="E54" s="116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45"/>
      <c r="Q54" s="53"/>
    </row>
    <row r="55" s="4" customFormat="1" customHeight="1" spans="1:17">
      <c r="A55" s="9" t="s">
        <v>0</v>
      </c>
      <c r="B55" s="9"/>
      <c r="C55" s="9"/>
      <c r="D55" s="9"/>
      <c r="E55" s="34"/>
      <c r="F55" s="9"/>
      <c r="G55" s="9"/>
      <c r="H55" s="9"/>
      <c r="I55" s="9"/>
      <c r="J55" s="9"/>
      <c r="K55" s="9"/>
      <c r="L55" s="9"/>
      <c r="M55" s="9"/>
      <c r="N55" s="9"/>
      <c r="O55" s="9"/>
      <c r="P55" s="45"/>
      <c r="Q55" s="53"/>
    </row>
    <row r="56" s="4" customFormat="1" customHeight="1" spans="1:17">
      <c r="A56" s="9" t="s">
        <v>104</v>
      </c>
      <c r="B56" s="9"/>
      <c r="C56" s="9"/>
      <c r="D56" s="9"/>
      <c r="E56" s="34"/>
      <c r="F56" s="9"/>
      <c r="G56" s="9"/>
      <c r="H56" s="9"/>
      <c r="I56" s="9"/>
      <c r="J56" s="9"/>
      <c r="K56" s="9"/>
      <c r="L56" s="9"/>
      <c r="M56" s="9"/>
      <c r="N56" s="9"/>
      <c r="O56" s="9"/>
      <c r="P56" s="45"/>
      <c r="Q56" s="53"/>
    </row>
    <row r="57" s="4" customFormat="1" customHeight="1" spans="1:17">
      <c r="A57" s="9" t="s">
        <v>2</v>
      </c>
      <c r="B57" s="9"/>
      <c r="C57" s="9"/>
      <c r="D57" s="9"/>
      <c r="E57" s="34"/>
      <c r="F57" s="9"/>
      <c r="G57" s="9"/>
      <c r="H57" s="9"/>
      <c r="I57" s="9"/>
      <c r="J57" s="9"/>
      <c r="K57" s="9"/>
      <c r="L57" s="9"/>
      <c r="M57" s="9"/>
      <c r="N57" s="9"/>
      <c r="O57" s="9"/>
      <c r="P57" s="45"/>
      <c r="Q57" s="53"/>
    </row>
    <row r="58" s="4" customFormat="1" customHeight="1" spans="1:17">
      <c r="A58" s="9"/>
      <c r="B58" s="9"/>
      <c r="C58" s="9"/>
      <c r="D58" s="9"/>
      <c r="E58" s="34"/>
      <c r="F58" s="9"/>
      <c r="G58" s="9"/>
      <c r="H58" s="9"/>
      <c r="I58" s="9"/>
      <c r="J58" s="9"/>
      <c r="K58" s="9"/>
      <c r="L58" s="9"/>
      <c r="M58" s="9"/>
      <c r="N58" s="9"/>
      <c r="O58" s="9"/>
      <c r="P58" s="45"/>
      <c r="Q58" s="53"/>
    </row>
    <row r="59" s="4" customFormat="1" customHeight="1" spans="1:17">
      <c r="A59" s="124" t="s">
        <v>76</v>
      </c>
      <c r="B59" s="124"/>
      <c r="C59" s="9"/>
      <c r="D59" s="9"/>
      <c r="E59" s="34"/>
      <c r="F59" s="9"/>
      <c r="G59" s="9"/>
      <c r="H59" s="9"/>
      <c r="I59" s="9"/>
      <c r="J59" s="9"/>
      <c r="K59" s="9"/>
      <c r="L59" s="9"/>
      <c r="M59" s="9"/>
      <c r="N59" s="9"/>
      <c r="O59" s="9"/>
      <c r="P59" s="45"/>
      <c r="Q59" s="53"/>
    </row>
    <row r="60" s="4" customFormat="1" customHeight="1" spans="1:17">
      <c r="A60" s="12" t="s">
        <v>4</v>
      </c>
      <c r="B60" s="12" t="s">
        <v>5</v>
      </c>
      <c r="C60" s="13" t="s">
        <v>6</v>
      </c>
      <c r="D60" s="81" t="s">
        <v>7</v>
      </c>
      <c r="E60" s="13" t="s">
        <v>8</v>
      </c>
      <c r="F60" s="82" t="s">
        <v>9</v>
      </c>
      <c r="G60" s="13" t="s">
        <v>10</v>
      </c>
      <c r="H60" s="15" t="s">
        <v>11</v>
      </c>
      <c r="I60" s="15"/>
      <c r="J60" s="12" t="s">
        <v>12</v>
      </c>
      <c r="K60" s="13" t="s">
        <v>13</v>
      </c>
      <c r="L60" s="15" t="s">
        <v>14</v>
      </c>
      <c r="M60" s="15"/>
      <c r="N60" s="12" t="s">
        <v>15</v>
      </c>
      <c r="O60" s="13" t="s">
        <v>16</v>
      </c>
      <c r="P60" s="13" t="s">
        <v>77</v>
      </c>
      <c r="Q60" s="53"/>
    </row>
    <row r="61" s="4" customFormat="1" customHeight="1" spans="1:17">
      <c r="A61" s="12"/>
      <c r="B61" s="12"/>
      <c r="C61" s="104"/>
      <c r="D61" s="125"/>
      <c r="E61" s="84" t="s">
        <v>18</v>
      </c>
      <c r="F61" s="126"/>
      <c r="G61" s="104"/>
      <c r="H61" s="127" t="s">
        <v>19</v>
      </c>
      <c r="I61" s="127" t="s">
        <v>20</v>
      </c>
      <c r="J61" s="12"/>
      <c r="K61" s="104"/>
      <c r="L61" s="127" t="s">
        <v>19</v>
      </c>
      <c r="M61" s="127" t="s">
        <v>20</v>
      </c>
      <c r="N61" s="12"/>
      <c r="O61" s="104"/>
      <c r="P61" s="104"/>
      <c r="Q61" s="53"/>
    </row>
    <row r="62" s="4" customFormat="1" customHeight="1" spans="1:17">
      <c r="A62" s="25">
        <v>45280</v>
      </c>
      <c r="B62" s="25" t="s">
        <v>159</v>
      </c>
      <c r="C62" s="20" t="s">
        <v>159</v>
      </c>
      <c r="D62" s="29" t="s">
        <v>160</v>
      </c>
      <c r="E62" s="40">
        <v>45482</v>
      </c>
      <c r="F62" s="105">
        <v>138198</v>
      </c>
      <c r="G62" s="30"/>
      <c r="H62" s="27"/>
      <c r="I62" s="27"/>
      <c r="J62" s="27">
        <v>5232.86</v>
      </c>
      <c r="K62" s="27"/>
      <c r="L62" s="24"/>
      <c r="M62" s="24"/>
      <c r="N62" s="24">
        <f>G62+H62+I62+J62+K62+L62+M62</f>
        <v>5232.86</v>
      </c>
      <c r="O62" s="65"/>
      <c r="P62" s="32"/>
      <c r="Q62" s="53"/>
    </row>
    <row r="63" s="4" customFormat="1" customHeight="1" spans="1:17">
      <c r="A63" s="25">
        <v>45280</v>
      </c>
      <c r="B63" s="25">
        <v>45280</v>
      </c>
      <c r="C63" s="20" t="s">
        <v>161</v>
      </c>
      <c r="D63" s="29" t="s">
        <v>162</v>
      </c>
      <c r="E63" s="40">
        <v>45482</v>
      </c>
      <c r="F63" s="105">
        <v>138198</v>
      </c>
      <c r="G63" s="30"/>
      <c r="H63" s="27"/>
      <c r="I63" s="27"/>
      <c r="J63" s="27">
        <v>872.14</v>
      </c>
      <c r="K63" s="27"/>
      <c r="L63" s="24"/>
      <c r="M63" s="24"/>
      <c r="N63" s="24">
        <f t="shared" ref="N63:N68" si="4">G63+H63+I63+J63+K63+L63+M63</f>
        <v>872.14</v>
      </c>
      <c r="O63" s="142"/>
      <c r="P63" s="32"/>
      <c r="Q63" s="146"/>
    </row>
    <row r="64" s="4" customFormat="1" customHeight="1" spans="1:17">
      <c r="A64" s="25">
        <v>45344</v>
      </c>
      <c r="B64" s="25">
        <v>45344</v>
      </c>
      <c r="C64" s="20" t="s">
        <v>163</v>
      </c>
      <c r="D64" s="21" t="s">
        <v>113</v>
      </c>
      <c r="E64" s="37">
        <v>45482</v>
      </c>
      <c r="F64" s="105">
        <v>138198</v>
      </c>
      <c r="G64" s="27"/>
      <c r="H64" s="27"/>
      <c r="I64" s="27"/>
      <c r="J64" s="89">
        <v>4884</v>
      </c>
      <c r="K64" s="89"/>
      <c r="L64" s="64"/>
      <c r="M64" s="64"/>
      <c r="N64" s="24">
        <f t="shared" si="4"/>
        <v>4884</v>
      </c>
      <c r="O64" s="69"/>
      <c r="P64" s="32"/>
      <c r="Q64" s="53"/>
    </row>
    <row r="65" s="4" customFormat="1" customHeight="1" spans="1:17">
      <c r="A65" s="155">
        <v>45344</v>
      </c>
      <c r="B65" s="155">
        <v>45344</v>
      </c>
      <c r="C65" s="20" t="s">
        <v>164</v>
      </c>
      <c r="D65" s="92" t="s">
        <v>113</v>
      </c>
      <c r="E65" s="25">
        <v>45482</v>
      </c>
      <c r="F65" s="105">
        <v>138198</v>
      </c>
      <c r="G65" s="24"/>
      <c r="H65" s="134"/>
      <c r="I65" s="134"/>
      <c r="J65" s="64">
        <v>1308.21</v>
      </c>
      <c r="K65" s="159"/>
      <c r="L65" s="64"/>
      <c r="M65" s="64"/>
      <c r="N65" s="24">
        <f t="shared" si="4"/>
        <v>1308.21</v>
      </c>
      <c r="O65" s="69"/>
      <c r="P65" s="32"/>
      <c r="Q65" s="53"/>
    </row>
    <row r="66" s="4" customFormat="1" customHeight="1" spans="1:17">
      <c r="A66" s="155">
        <v>45376</v>
      </c>
      <c r="B66" s="155">
        <v>45376</v>
      </c>
      <c r="C66" s="129" t="s">
        <v>165</v>
      </c>
      <c r="D66" s="161" t="s">
        <v>166</v>
      </c>
      <c r="E66" s="25">
        <v>45482</v>
      </c>
      <c r="F66" s="105">
        <v>138194</v>
      </c>
      <c r="G66" s="131"/>
      <c r="H66" s="32"/>
      <c r="I66" s="32"/>
      <c r="J66" s="134">
        <v>5232.86</v>
      </c>
      <c r="K66" s="160"/>
      <c r="L66" s="134"/>
      <c r="M66" s="134"/>
      <c r="N66" s="24">
        <f t="shared" si="4"/>
        <v>5232.86</v>
      </c>
      <c r="O66" s="142"/>
      <c r="P66" s="32"/>
      <c r="Q66" s="146"/>
    </row>
    <row r="67" s="4" customFormat="1" customHeight="1" spans="1:17">
      <c r="A67" s="155">
        <v>45453</v>
      </c>
      <c r="B67" s="155">
        <v>45453</v>
      </c>
      <c r="C67" s="20" t="s">
        <v>167</v>
      </c>
      <c r="D67" s="92" t="s">
        <v>168</v>
      </c>
      <c r="E67" s="25">
        <v>45484</v>
      </c>
      <c r="F67" s="105">
        <v>138228</v>
      </c>
      <c r="G67" s="154"/>
      <c r="H67" s="156"/>
      <c r="I67" s="156"/>
      <c r="J67" s="156">
        <v>11968</v>
      </c>
      <c r="K67" s="160"/>
      <c r="L67" s="156"/>
      <c r="M67" s="156"/>
      <c r="N67" s="24">
        <f t="shared" si="4"/>
        <v>11968</v>
      </c>
      <c r="O67" s="65"/>
      <c r="P67" s="32"/>
      <c r="Q67" s="53"/>
    </row>
    <row r="68" s="4" customFormat="1" customHeight="1" spans="1:17">
      <c r="A68" s="155">
        <v>45461</v>
      </c>
      <c r="B68" s="155">
        <v>45461</v>
      </c>
      <c r="C68" s="20" t="s">
        <v>169</v>
      </c>
      <c r="D68" s="92" t="s">
        <v>129</v>
      </c>
      <c r="E68" s="28">
        <v>45485</v>
      </c>
      <c r="F68" s="105">
        <v>138243</v>
      </c>
      <c r="G68" s="154"/>
      <c r="H68" s="156"/>
      <c r="I68" s="156"/>
      <c r="J68" s="156"/>
      <c r="K68" s="160">
        <v>36810</v>
      </c>
      <c r="L68" s="156"/>
      <c r="M68" s="156"/>
      <c r="N68" s="24">
        <f t="shared" si="4"/>
        <v>36810</v>
      </c>
      <c r="O68" s="65"/>
      <c r="P68" s="32"/>
      <c r="Q68" s="53"/>
    </row>
    <row r="69" s="4" customFormat="1" customHeight="1" spans="1:17">
      <c r="A69" s="135" t="s">
        <v>103</v>
      </c>
      <c r="B69" s="136"/>
      <c r="C69" s="137"/>
      <c r="D69" s="137"/>
      <c r="E69" s="138"/>
      <c r="F69" s="139"/>
      <c r="G69" s="140">
        <f>SUM(G62:G68)</f>
        <v>0</v>
      </c>
      <c r="H69" s="140">
        <f t="shared" ref="G69:N69" si="5">SUM(H62:H68)</f>
        <v>0</v>
      </c>
      <c r="I69" s="140">
        <f t="shared" si="5"/>
        <v>0</v>
      </c>
      <c r="J69" s="140">
        <f t="shared" si="5"/>
        <v>29498.07</v>
      </c>
      <c r="K69" s="140">
        <f t="shared" si="5"/>
        <v>36810</v>
      </c>
      <c r="L69" s="140">
        <f t="shared" si="5"/>
        <v>0</v>
      </c>
      <c r="M69" s="140">
        <f t="shared" si="5"/>
        <v>0</v>
      </c>
      <c r="N69" s="140">
        <f t="shared" si="5"/>
        <v>66308.07</v>
      </c>
      <c r="O69" s="144"/>
      <c r="P69" s="145"/>
      <c r="Q69" s="53"/>
    </row>
    <row r="70" s="4" customFormat="1" customHeight="1" spans="1:17">
      <c r="A70" s="53"/>
      <c r="B70" s="53"/>
      <c r="C70" s="53"/>
      <c r="D70" s="53"/>
      <c r="E70" s="11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</row>
    <row r="71" s="4" customFormat="1" customHeight="1" spans="1:17">
      <c r="A71" s="53"/>
      <c r="B71" s="53"/>
      <c r="C71" s="53"/>
      <c r="D71" s="53"/>
      <c r="E71" s="116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="4" customFormat="1" customHeight="1" spans="1:17">
      <c r="A72" s="53"/>
      <c r="B72" s="53"/>
      <c r="C72" s="53"/>
      <c r="D72" s="53"/>
      <c r="E72" s="116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s="4" customFormat="1" customHeight="1" spans="1:17">
      <c r="A73" s="53"/>
      <c r="B73" s="53"/>
      <c r="C73" s="53"/>
      <c r="D73" s="53"/>
      <c r="E73" s="116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="4" customFormat="1" customHeight="1" spans="5:17">
      <c r="E74" s="80"/>
      <c r="O74" s="53"/>
      <c r="P74" s="53"/>
      <c r="Q74" s="53"/>
    </row>
  </sheetData>
  <sortState ref="A62:XFC68">
    <sortCondition ref="C62:C68"/>
  </sortState>
  <mergeCells count="41">
    <mergeCell ref="H6:I6"/>
    <mergeCell ref="L6:M6"/>
    <mergeCell ref="H43:I43"/>
    <mergeCell ref="L43:M43"/>
    <mergeCell ref="A59:B59"/>
    <mergeCell ref="H60:I60"/>
    <mergeCell ref="L60:M60"/>
    <mergeCell ref="A6:A7"/>
    <mergeCell ref="A43:A44"/>
    <mergeCell ref="A60:A61"/>
    <mergeCell ref="B6:B7"/>
    <mergeCell ref="B43:B44"/>
    <mergeCell ref="B60:B61"/>
    <mergeCell ref="C6:C7"/>
    <mergeCell ref="C43:C44"/>
    <mergeCell ref="C60:C61"/>
    <mergeCell ref="D6:D7"/>
    <mergeCell ref="D43:D44"/>
    <mergeCell ref="D60:D61"/>
    <mergeCell ref="F6:F7"/>
    <mergeCell ref="F43:F44"/>
    <mergeCell ref="F60:F61"/>
    <mergeCell ref="G6:G7"/>
    <mergeCell ref="G43:G44"/>
    <mergeCell ref="G60:G61"/>
    <mergeCell ref="J6:J7"/>
    <mergeCell ref="J43:J44"/>
    <mergeCell ref="J60:J61"/>
    <mergeCell ref="K6:K7"/>
    <mergeCell ref="K43:K44"/>
    <mergeCell ref="K60:K61"/>
    <mergeCell ref="N6:N7"/>
    <mergeCell ref="N43:N44"/>
    <mergeCell ref="N60:N61"/>
    <mergeCell ref="O6:O7"/>
    <mergeCell ref="O43:O44"/>
    <mergeCell ref="O60:O61"/>
    <mergeCell ref="P6:P7"/>
    <mergeCell ref="P43:P44"/>
    <mergeCell ref="P60:P61"/>
    <mergeCell ref="Q43:Q44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73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4"/>
    <col min="2" max="2" width="9.14285714285714" style="4"/>
    <col min="3" max="3" width="11" style="4" customWidth="1"/>
    <col min="4" max="4" width="40.5714285714286" style="4" customWidth="1"/>
    <col min="5" max="5" width="9.14285714285714" style="4"/>
    <col min="6" max="6" width="9.57142857142857" style="4" customWidth="1"/>
    <col min="7" max="9" width="9.14285714285714" style="4"/>
    <col min="10" max="10" width="11.7142857142857" style="4" customWidth="1"/>
    <col min="11" max="11" width="11.8571428571429" style="4" customWidth="1"/>
    <col min="12" max="13" width="9.14285714285714" style="4"/>
    <col min="14" max="14" width="11.2857142857143" style="4" customWidth="1"/>
    <col min="15" max="15" width="9.14285714285714" style="4"/>
    <col min="16" max="16" width="13.8571428571429" style="4" customWidth="1"/>
    <col min="17" max="16384" width="9.14285714285714" style="4"/>
  </cols>
  <sheetData>
    <row r="1" s="4" customFormat="1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3"/>
      <c r="Q1" s="53"/>
    </row>
    <row r="2" s="4" customFormat="1" customHeight="1" spans="1:17">
      <c r="A2" s="9" t="s">
        <v>170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53"/>
      <c r="Q2" s="53"/>
    </row>
    <row r="3" s="4" customFormat="1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3"/>
      <c r="Q3" s="53"/>
    </row>
    <row r="4" s="4" customFormat="1" customHeight="1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53"/>
      <c r="Q4" s="53"/>
    </row>
    <row r="5" s="4" customFormat="1" customHeight="1" spans="1:17">
      <c r="A5" s="8" t="s">
        <v>3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53"/>
      <c r="Q5" s="53"/>
    </row>
    <row r="6" s="4" customFormat="1" customHeight="1" spans="1:17">
      <c r="A6" s="13" t="s">
        <v>4</v>
      </c>
      <c r="B6" s="13" t="s">
        <v>5</v>
      </c>
      <c r="C6" s="13" t="s">
        <v>6</v>
      </c>
      <c r="D6" s="81" t="s">
        <v>7</v>
      </c>
      <c r="E6" s="13" t="s">
        <v>8</v>
      </c>
      <c r="F6" s="82" t="s">
        <v>171</v>
      </c>
      <c r="G6" s="13" t="s">
        <v>10</v>
      </c>
      <c r="H6" s="15" t="s">
        <v>11</v>
      </c>
      <c r="I6" s="15"/>
      <c r="J6" s="13" t="s">
        <v>12</v>
      </c>
      <c r="K6" s="13" t="s">
        <v>13</v>
      </c>
      <c r="L6" s="15" t="s">
        <v>14</v>
      </c>
      <c r="M6" s="15"/>
      <c r="N6" s="13" t="s">
        <v>15</v>
      </c>
      <c r="O6" s="13" t="s">
        <v>16</v>
      </c>
      <c r="P6" s="117" t="s">
        <v>17</v>
      </c>
      <c r="Q6" s="53"/>
    </row>
    <row r="7" s="4" customFormat="1" customHeight="1" spans="1:17">
      <c r="A7" s="16"/>
      <c r="B7" s="16"/>
      <c r="C7" s="16"/>
      <c r="D7" s="83"/>
      <c r="E7" s="84" t="s">
        <v>18</v>
      </c>
      <c r="F7" s="85"/>
      <c r="G7" s="16"/>
      <c r="H7" s="18" t="s">
        <v>19</v>
      </c>
      <c r="I7" s="18" t="s">
        <v>20</v>
      </c>
      <c r="J7" s="16"/>
      <c r="K7" s="16"/>
      <c r="L7" s="18" t="s">
        <v>19</v>
      </c>
      <c r="M7" s="18" t="s">
        <v>20</v>
      </c>
      <c r="N7" s="16"/>
      <c r="O7" s="16"/>
      <c r="P7" s="118"/>
      <c r="Q7" s="53"/>
    </row>
    <row r="8" s="4" customFormat="1" customHeight="1" spans="1:17">
      <c r="A8" s="25">
        <v>45474</v>
      </c>
      <c r="B8" s="25">
        <v>45474</v>
      </c>
      <c r="C8" s="20" t="s">
        <v>172</v>
      </c>
      <c r="D8" s="21" t="s">
        <v>173</v>
      </c>
      <c r="E8" s="65">
        <v>45474</v>
      </c>
      <c r="F8" s="149">
        <v>8451</v>
      </c>
      <c r="G8" s="27"/>
      <c r="H8" s="27"/>
      <c r="I8" s="27"/>
      <c r="J8" s="27">
        <v>14960</v>
      </c>
      <c r="K8" s="27"/>
      <c r="L8" s="134"/>
      <c r="M8" s="134"/>
      <c r="N8" s="64">
        <f>G8+H8+I8+J8+K8+L8+M8</f>
        <v>14960</v>
      </c>
      <c r="O8" s="65"/>
      <c r="P8" s="32"/>
      <c r="Q8" s="53"/>
    </row>
    <row r="9" s="4" customFormat="1" customHeight="1" spans="1:17">
      <c r="A9" s="25">
        <v>45474</v>
      </c>
      <c r="B9" s="25">
        <v>45474</v>
      </c>
      <c r="C9" s="20" t="s">
        <v>174</v>
      </c>
      <c r="D9" s="21" t="s">
        <v>175</v>
      </c>
      <c r="E9" s="65">
        <v>45474</v>
      </c>
      <c r="F9" s="149">
        <v>8452</v>
      </c>
      <c r="G9" s="27"/>
      <c r="H9" s="27"/>
      <c r="I9" s="27"/>
      <c r="J9" s="27">
        <v>7920</v>
      </c>
      <c r="K9" s="27"/>
      <c r="L9" s="27"/>
      <c r="M9" s="27"/>
      <c r="N9" s="64">
        <f t="shared" ref="N9:N30" si="0">G9+H9+I9+J9+K9+L9+M9</f>
        <v>7920</v>
      </c>
      <c r="O9" s="65"/>
      <c r="P9" s="32"/>
      <c r="Q9" s="53"/>
    </row>
    <row r="10" s="4" customFormat="1" customHeight="1" spans="1:17">
      <c r="A10" s="25">
        <v>45476</v>
      </c>
      <c r="B10" s="25">
        <v>45476</v>
      </c>
      <c r="C10" s="20" t="s">
        <v>176</v>
      </c>
      <c r="D10" s="21" t="s">
        <v>177</v>
      </c>
      <c r="E10" s="65">
        <v>45476</v>
      </c>
      <c r="F10" s="149">
        <v>8453</v>
      </c>
      <c r="G10" s="27"/>
      <c r="H10" s="27"/>
      <c r="I10" s="27"/>
      <c r="J10" s="27">
        <v>600</v>
      </c>
      <c r="K10" s="27"/>
      <c r="L10" s="27"/>
      <c r="M10" s="27"/>
      <c r="N10" s="64">
        <f t="shared" si="0"/>
        <v>600</v>
      </c>
      <c r="O10" s="65"/>
      <c r="P10" s="32"/>
      <c r="Q10" s="53"/>
    </row>
    <row r="11" s="4" customFormat="1" customHeight="1" spans="1:17">
      <c r="A11" s="25">
        <v>45476</v>
      </c>
      <c r="B11" s="25">
        <v>45476</v>
      </c>
      <c r="C11" s="20" t="s">
        <v>178</v>
      </c>
      <c r="D11" s="21" t="s">
        <v>24</v>
      </c>
      <c r="E11" s="65">
        <v>45483</v>
      </c>
      <c r="F11" s="149">
        <v>138222</v>
      </c>
      <c r="G11" s="27"/>
      <c r="H11" s="27"/>
      <c r="I11" s="27"/>
      <c r="J11" s="27">
        <v>4664</v>
      </c>
      <c r="K11" s="27"/>
      <c r="L11" s="27"/>
      <c r="M11" s="27"/>
      <c r="N11" s="64">
        <f t="shared" si="0"/>
        <v>4664</v>
      </c>
      <c r="O11" s="65"/>
      <c r="P11" s="32"/>
      <c r="Q11" s="53"/>
    </row>
    <row r="12" s="4" customFormat="1" customHeight="1" spans="1:17">
      <c r="A12" s="25">
        <v>45476</v>
      </c>
      <c r="B12" s="25">
        <v>45476</v>
      </c>
      <c r="C12" s="20" t="s">
        <v>179</v>
      </c>
      <c r="D12" s="21" t="s">
        <v>180</v>
      </c>
      <c r="E12" s="65">
        <v>45476</v>
      </c>
      <c r="F12" s="149">
        <v>8455</v>
      </c>
      <c r="G12" s="27"/>
      <c r="H12" s="27"/>
      <c r="I12" s="27"/>
      <c r="J12" s="27">
        <v>1144</v>
      </c>
      <c r="K12" s="27"/>
      <c r="L12" s="27"/>
      <c r="M12" s="27"/>
      <c r="N12" s="64">
        <f t="shared" si="0"/>
        <v>1144</v>
      </c>
      <c r="O12" s="65"/>
      <c r="P12" s="32"/>
      <c r="Q12" s="53"/>
    </row>
    <row r="13" s="4" customFormat="1" customHeight="1" spans="1:17">
      <c r="A13" s="25">
        <v>45476</v>
      </c>
      <c r="B13" s="25">
        <v>45476</v>
      </c>
      <c r="C13" s="20" t="s">
        <v>181</v>
      </c>
      <c r="D13" s="21" t="s">
        <v>182</v>
      </c>
      <c r="E13" s="65">
        <v>45476</v>
      </c>
      <c r="F13" s="149">
        <v>8456</v>
      </c>
      <c r="G13" s="27"/>
      <c r="H13" s="27"/>
      <c r="I13" s="27"/>
      <c r="J13" s="27">
        <v>9600</v>
      </c>
      <c r="K13" s="27"/>
      <c r="L13" s="27"/>
      <c r="M13" s="27"/>
      <c r="N13" s="64">
        <f t="shared" si="0"/>
        <v>9600</v>
      </c>
      <c r="O13" s="65"/>
      <c r="P13" s="32"/>
      <c r="Q13" s="53"/>
    </row>
    <row r="14" s="4" customFormat="1" customHeight="1" spans="1:17">
      <c r="A14" s="25">
        <v>45477</v>
      </c>
      <c r="B14" s="25">
        <v>45477</v>
      </c>
      <c r="C14" s="20" t="s">
        <v>183</v>
      </c>
      <c r="D14" s="21" t="s">
        <v>173</v>
      </c>
      <c r="E14" s="65">
        <v>45477</v>
      </c>
      <c r="F14" s="149">
        <v>8457</v>
      </c>
      <c r="G14" s="27"/>
      <c r="H14" s="27"/>
      <c r="I14" s="27"/>
      <c r="J14" s="27">
        <v>19896</v>
      </c>
      <c r="K14" s="27"/>
      <c r="L14" s="27"/>
      <c r="M14" s="27"/>
      <c r="N14" s="64">
        <f t="shared" si="0"/>
        <v>19896</v>
      </c>
      <c r="O14" s="65"/>
      <c r="P14" s="32"/>
      <c r="Q14" s="53"/>
    </row>
    <row r="15" s="4" customFormat="1" customHeight="1" spans="1:17">
      <c r="A15" s="25">
        <v>45481</v>
      </c>
      <c r="B15" s="25">
        <v>45481</v>
      </c>
      <c r="C15" s="20" t="s">
        <v>184</v>
      </c>
      <c r="D15" s="21" t="s">
        <v>185</v>
      </c>
      <c r="E15" s="65">
        <v>45481</v>
      </c>
      <c r="F15" s="149">
        <v>8458</v>
      </c>
      <c r="G15" s="27"/>
      <c r="H15" s="27"/>
      <c r="I15" s="27"/>
      <c r="J15" s="27">
        <v>1200</v>
      </c>
      <c r="K15" s="27"/>
      <c r="L15" s="27"/>
      <c r="M15" s="27"/>
      <c r="N15" s="64">
        <f t="shared" si="0"/>
        <v>1200</v>
      </c>
      <c r="O15" s="65"/>
      <c r="P15" s="32"/>
      <c r="Q15" s="53"/>
    </row>
    <row r="16" s="4" customFormat="1" customHeight="1" spans="1:17">
      <c r="A16" s="25">
        <v>45482</v>
      </c>
      <c r="B16" s="25">
        <v>45482</v>
      </c>
      <c r="C16" s="20" t="s">
        <v>186</v>
      </c>
      <c r="D16" s="21" t="s">
        <v>187</v>
      </c>
      <c r="E16" s="65">
        <v>45482</v>
      </c>
      <c r="F16" s="149">
        <v>8459</v>
      </c>
      <c r="G16" s="27"/>
      <c r="H16" s="27"/>
      <c r="I16" s="27"/>
      <c r="J16" s="27">
        <v>10648</v>
      </c>
      <c r="K16" s="27"/>
      <c r="L16" s="27"/>
      <c r="M16" s="27"/>
      <c r="N16" s="64">
        <f t="shared" si="0"/>
        <v>10648</v>
      </c>
      <c r="O16" s="65"/>
      <c r="P16" s="32"/>
      <c r="Q16" s="53"/>
    </row>
    <row r="17" s="4" customFormat="1" customHeight="1" spans="1:17">
      <c r="A17" s="25">
        <v>45484</v>
      </c>
      <c r="B17" s="25">
        <v>45484</v>
      </c>
      <c r="C17" s="20" t="s">
        <v>188</v>
      </c>
      <c r="D17" s="21" t="s">
        <v>173</v>
      </c>
      <c r="E17" s="65">
        <v>45484</v>
      </c>
      <c r="F17" s="149">
        <v>8460</v>
      </c>
      <c r="G17" s="27"/>
      <c r="H17" s="27"/>
      <c r="I17" s="27"/>
      <c r="J17" s="27">
        <v>4400</v>
      </c>
      <c r="K17" s="27"/>
      <c r="L17" s="27"/>
      <c r="M17" s="27"/>
      <c r="N17" s="64">
        <f t="shared" si="0"/>
        <v>4400</v>
      </c>
      <c r="O17" s="65"/>
      <c r="P17" s="32"/>
      <c r="Q17" s="53"/>
    </row>
    <row r="18" s="4" customFormat="1" customHeight="1" spans="1:17">
      <c r="A18" s="25">
        <v>45484</v>
      </c>
      <c r="B18" s="25">
        <v>45484</v>
      </c>
      <c r="C18" s="20" t="s">
        <v>189</v>
      </c>
      <c r="D18" s="21" t="s">
        <v>180</v>
      </c>
      <c r="E18" s="65">
        <v>45484</v>
      </c>
      <c r="F18" s="149">
        <v>8461</v>
      </c>
      <c r="G18" s="27"/>
      <c r="H18" s="27"/>
      <c r="I18" s="27"/>
      <c r="J18" s="27"/>
      <c r="K18" s="27">
        <v>18215</v>
      </c>
      <c r="L18" s="27"/>
      <c r="M18" s="27"/>
      <c r="N18" s="64">
        <f t="shared" si="0"/>
        <v>18215</v>
      </c>
      <c r="O18" s="65"/>
      <c r="P18" s="32"/>
      <c r="Q18" s="53"/>
    </row>
    <row r="19" s="4" customFormat="1" customHeight="1" spans="1:17">
      <c r="A19" s="25">
        <v>45486</v>
      </c>
      <c r="B19" s="25">
        <v>45486</v>
      </c>
      <c r="C19" s="20" t="s">
        <v>190</v>
      </c>
      <c r="D19" s="21" t="s">
        <v>180</v>
      </c>
      <c r="E19" s="65">
        <v>45486</v>
      </c>
      <c r="F19" s="149">
        <v>8462</v>
      </c>
      <c r="G19" s="27"/>
      <c r="H19" s="27"/>
      <c r="I19" s="27"/>
      <c r="J19" s="27">
        <v>9200</v>
      </c>
      <c r="K19" s="27"/>
      <c r="L19" s="27"/>
      <c r="M19" s="27"/>
      <c r="N19" s="64">
        <f t="shared" si="0"/>
        <v>9200</v>
      </c>
      <c r="O19" s="65"/>
      <c r="P19" s="32"/>
      <c r="Q19" s="53"/>
    </row>
    <row r="20" s="4" customFormat="1" customHeight="1" spans="1:17">
      <c r="A20" s="25">
        <v>45489</v>
      </c>
      <c r="B20" s="25">
        <v>45489</v>
      </c>
      <c r="C20" s="20" t="s">
        <v>191</v>
      </c>
      <c r="D20" s="21" t="s">
        <v>182</v>
      </c>
      <c r="E20" s="65">
        <v>45489</v>
      </c>
      <c r="F20" s="149">
        <v>8463</v>
      </c>
      <c r="G20" s="27"/>
      <c r="H20" s="27"/>
      <c r="I20" s="27"/>
      <c r="J20" s="27">
        <v>5280</v>
      </c>
      <c r="K20" s="27"/>
      <c r="L20" s="27"/>
      <c r="M20" s="27"/>
      <c r="N20" s="64">
        <f t="shared" si="0"/>
        <v>5280</v>
      </c>
      <c r="O20" s="65"/>
      <c r="P20" s="32"/>
      <c r="Q20" s="53"/>
    </row>
    <row r="21" s="4" customFormat="1" customHeight="1" spans="1:17">
      <c r="A21" s="25">
        <v>45491</v>
      </c>
      <c r="B21" s="25">
        <v>45491</v>
      </c>
      <c r="C21" s="20" t="s">
        <v>192</v>
      </c>
      <c r="D21" s="21" t="s">
        <v>175</v>
      </c>
      <c r="E21" s="65">
        <v>45491</v>
      </c>
      <c r="F21" s="149">
        <v>8464</v>
      </c>
      <c r="G21" s="27"/>
      <c r="H21" s="27"/>
      <c r="I21" s="27"/>
      <c r="J21" s="27">
        <v>17600</v>
      </c>
      <c r="K21" s="27"/>
      <c r="L21" s="27"/>
      <c r="M21" s="27"/>
      <c r="N21" s="64">
        <f t="shared" si="0"/>
        <v>17600</v>
      </c>
      <c r="O21" s="65"/>
      <c r="P21" s="32"/>
      <c r="Q21" s="53"/>
    </row>
    <row r="22" s="4" customFormat="1" customHeight="1" spans="1:17">
      <c r="A22" s="25">
        <v>45496</v>
      </c>
      <c r="B22" s="25">
        <v>45496</v>
      </c>
      <c r="C22" s="20" t="s">
        <v>193</v>
      </c>
      <c r="D22" s="21" t="s">
        <v>180</v>
      </c>
      <c r="E22" s="65">
        <v>45496</v>
      </c>
      <c r="F22" s="149">
        <v>8467</v>
      </c>
      <c r="G22" s="27"/>
      <c r="H22" s="27"/>
      <c r="I22" s="27"/>
      <c r="J22" s="27">
        <v>680</v>
      </c>
      <c r="K22" s="27"/>
      <c r="L22" s="27"/>
      <c r="M22" s="27"/>
      <c r="N22" s="64">
        <f t="shared" si="0"/>
        <v>680</v>
      </c>
      <c r="O22" s="65"/>
      <c r="P22" s="32"/>
      <c r="Q22" s="53"/>
    </row>
    <row r="23" s="4" customFormat="1" customHeight="1" spans="1:17">
      <c r="A23" s="25">
        <v>45497</v>
      </c>
      <c r="B23" s="25">
        <v>45497</v>
      </c>
      <c r="C23" s="20" t="s">
        <v>194</v>
      </c>
      <c r="D23" s="21" t="s">
        <v>175</v>
      </c>
      <c r="E23" s="65">
        <v>45497</v>
      </c>
      <c r="F23" s="149">
        <v>8468</v>
      </c>
      <c r="G23" s="27"/>
      <c r="H23" s="27"/>
      <c r="I23" s="27"/>
      <c r="J23" s="27">
        <v>9280</v>
      </c>
      <c r="K23" s="27"/>
      <c r="L23" s="27"/>
      <c r="M23" s="27"/>
      <c r="N23" s="64">
        <f t="shared" si="0"/>
        <v>9280</v>
      </c>
      <c r="O23" s="65"/>
      <c r="P23" s="32"/>
      <c r="Q23" s="53"/>
    </row>
    <row r="24" s="4" customFormat="1" customHeight="1" spans="1:17">
      <c r="A24" s="25">
        <v>45498</v>
      </c>
      <c r="B24" s="25">
        <v>45498</v>
      </c>
      <c r="C24" s="20" t="s">
        <v>195</v>
      </c>
      <c r="D24" s="21" t="s">
        <v>180</v>
      </c>
      <c r="E24" s="65">
        <v>45498</v>
      </c>
      <c r="F24" s="149">
        <v>8469</v>
      </c>
      <c r="G24" s="27"/>
      <c r="H24" s="27"/>
      <c r="I24" s="27"/>
      <c r="J24" s="27">
        <v>12672</v>
      </c>
      <c r="K24" s="27"/>
      <c r="L24" s="27"/>
      <c r="M24" s="27"/>
      <c r="N24" s="64">
        <f t="shared" si="0"/>
        <v>12672</v>
      </c>
      <c r="O24" s="65"/>
      <c r="P24" s="32"/>
      <c r="Q24" s="53"/>
    </row>
    <row r="25" s="4" customFormat="1" customHeight="1" spans="1:17">
      <c r="A25" s="25">
        <v>45499</v>
      </c>
      <c r="B25" s="25">
        <v>45499</v>
      </c>
      <c r="C25" s="20" t="s">
        <v>196</v>
      </c>
      <c r="D25" s="21" t="s">
        <v>173</v>
      </c>
      <c r="E25" s="65">
        <v>45499</v>
      </c>
      <c r="F25" s="149">
        <v>8470</v>
      </c>
      <c r="G25" s="27"/>
      <c r="H25" s="27"/>
      <c r="I25" s="27"/>
      <c r="J25" s="27">
        <v>20680</v>
      </c>
      <c r="K25" s="27"/>
      <c r="L25" s="27"/>
      <c r="M25" s="27"/>
      <c r="N25" s="64">
        <f t="shared" si="0"/>
        <v>20680</v>
      </c>
      <c r="O25" s="65"/>
      <c r="P25" s="32"/>
      <c r="Q25" s="53"/>
    </row>
    <row r="26" s="4" customFormat="1" customHeight="1" spans="1:17">
      <c r="A26" s="25">
        <v>45500</v>
      </c>
      <c r="B26" s="25">
        <v>45500</v>
      </c>
      <c r="C26" s="20" t="s">
        <v>197</v>
      </c>
      <c r="D26" s="21" t="s">
        <v>198</v>
      </c>
      <c r="E26" s="65">
        <v>45500</v>
      </c>
      <c r="F26" s="149">
        <v>8471</v>
      </c>
      <c r="G26" s="27"/>
      <c r="H26" s="27"/>
      <c r="I26" s="27"/>
      <c r="J26" s="27">
        <v>6500</v>
      </c>
      <c r="K26" s="27"/>
      <c r="L26" s="27"/>
      <c r="M26" s="27"/>
      <c r="N26" s="64">
        <f t="shared" si="0"/>
        <v>6500</v>
      </c>
      <c r="O26" s="65"/>
      <c r="P26" s="32"/>
      <c r="Q26" s="53"/>
    </row>
    <row r="27" s="4" customFormat="1" customHeight="1" spans="1:17">
      <c r="A27" s="25">
        <v>45500</v>
      </c>
      <c r="B27" s="25">
        <v>45500</v>
      </c>
      <c r="C27" s="20" t="s">
        <v>199</v>
      </c>
      <c r="D27" s="21" t="s">
        <v>180</v>
      </c>
      <c r="E27" s="65">
        <v>45500</v>
      </c>
      <c r="F27" s="149">
        <v>8472</v>
      </c>
      <c r="G27" s="27"/>
      <c r="H27" s="27"/>
      <c r="I27" s="27"/>
      <c r="J27" s="27">
        <v>13816</v>
      </c>
      <c r="K27" s="27"/>
      <c r="L27" s="27"/>
      <c r="M27" s="27"/>
      <c r="N27" s="64">
        <f t="shared" si="0"/>
        <v>13816</v>
      </c>
      <c r="O27" s="65"/>
      <c r="P27" s="32"/>
      <c r="Q27" s="53"/>
    </row>
    <row r="28" s="4" customFormat="1" customHeight="1" spans="1:17">
      <c r="A28" s="25">
        <v>45502</v>
      </c>
      <c r="B28" s="25">
        <v>45502</v>
      </c>
      <c r="C28" s="20" t="s">
        <v>200</v>
      </c>
      <c r="D28" s="21" t="s">
        <v>201</v>
      </c>
      <c r="E28" s="65">
        <v>45502</v>
      </c>
      <c r="F28" s="149">
        <v>8473</v>
      </c>
      <c r="G28" s="27"/>
      <c r="H28" s="27"/>
      <c r="I28" s="27"/>
      <c r="J28" s="27">
        <v>1408</v>
      </c>
      <c r="K28" s="27"/>
      <c r="L28" s="27"/>
      <c r="M28" s="27"/>
      <c r="N28" s="64">
        <f t="shared" si="0"/>
        <v>1408</v>
      </c>
      <c r="O28" s="65"/>
      <c r="P28" s="32"/>
      <c r="Q28" s="53"/>
    </row>
    <row r="29" s="4" customFormat="1" customHeight="1" spans="1:17">
      <c r="A29" s="25">
        <v>45503</v>
      </c>
      <c r="B29" s="25">
        <v>45503</v>
      </c>
      <c r="C29" s="20" t="s">
        <v>202</v>
      </c>
      <c r="D29" s="21" t="s">
        <v>180</v>
      </c>
      <c r="E29" s="65">
        <v>45503</v>
      </c>
      <c r="F29" s="149">
        <v>8474</v>
      </c>
      <c r="G29" s="27"/>
      <c r="H29" s="27"/>
      <c r="I29" s="27"/>
      <c r="J29" s="27">
        <v>3080</v>
      </c>
      <c r="K29" s="27"/>
      <c r="L29" s="27"/>
      <c r="M29" s="27"/>
      <c r="N29" s="64">
        <f t="shared" si="0"/>
        <v>3080</v>
      </c>
      <c r="O29" s="65"/>
      <c r="P29" s="32"/>
      <c r="Q29" s="53"/>
    </row>
    <row r="30" s="4" customFormat="1" customHeight="1" spans="1:17">
      <c r="A30" s="25">
        <v>45503</v>
      </c>
      <c r="B30" s="25">
        <v>45503</v>
      </c>
      <c r="C30" s="178" t="s">
        <v>203</v>
      </c>
      <c r="D30" s="179" t="s">
        <v>201</v>
      </c>
      <c r="E30" s="65">
        <v>45503</v>
      </c>
      <c r="F30" s="180">
        <v>8475</v>
      </c>
      <c r="G30" s="181"/>
      <c r="H30" s="182"/>
      <c r="I30" s="182"/>
      <c r="J30" s="182">
        <v>5280</v>
      </c>
      <c r="K30" s="185"/>
      <c r="L30" s="182"/>
      <c r="M30" s="182"/>
      <c r="N30" s="64">
        <f t="shared" si="0"/>
        <v>5280</v>
      </c>
      <c r="O30" s="186"/>
      <c r="P30" s="187"/>
      <c r="Q30" s="53"/>
    </row>
    <row r="31" s="4" customFormat="1" customHeight="1" spans="1:17">
      <c r="A31" s="31" t="s">
        <v>40</v>
      </c>
      <c r="B31" s="94"/>
      <c r="C31" s="95"/>
      <c r="D31" s="96"/>
      <c r="E31" s="150"/>
      <c r="F31" s="97" t="s">
        <v>41</v>
      </c>
      <c r="G31" s="98">
        <f>SUM(G8:G30)</f>
        <v>0</v>
      </c>
      <c r="H31" s="98">
        <f t="shared" ref="G31:N31" si="1">SUM(H8:H30)</f>
        <v>0</v>
      </c>
      <c r="I31" s="98">
        <f t="shared" si="1"/>
        <v>0</v>
      </c>
      <c r="J31" s="98">
        <f t="shared" si="1"/>
        <v>180508</v>
      </c>
      <c r="K31" s="98">
        <f t="shared" si="1"/>
        <v>18215</v>
      </c>
      <c r="L31" s="98">
        <f t="shared" si="1"/>
        <v>0</v>
      </c>
      <c r="M31" s="98">
        <f t="shared" si="1"/>
        <v>0</v>
      </c>
      <c r="N31" s="98">
        <f t="shared" si="1"/>
        <v>198723</v>
      </c>
      <c r="O31" s="121"/>
      <c r="P31" s="32"/>
      <c r="Q31" s="53"/>
    </row>
    <row r="32" s="4" customFormat="1" customHeight="1" spans="1:17">
      <c r="A32" s="99"/>
      <c r="B32" s="99"/>
      <c r="C32" s="100"/>
      <c r="D32" s="101"/>
      <c r="E32" s="151"/>
      <c r="F32" s="102"/>
      <c r="G32" s="103"/>
      <c r="H32" s="103"/>
      <c r="I32" s="103"/>
      <c r="J32" s="103"/>
      <c r="K32" s="103"/>
      <c r="L32" s="103"/>
      <c r="M32" s="103"/>
      <c r="N32" s="103"/>
      <c r="O32" s="9"/>
      <c r="P32" s="45"/>
      <c r="Q32" s="53"/>
    </row>
    <row r="33" s="4" customFormat="1" customHeight="1" spans="1:17">
      <c r="A33" s="9" t="s">
        <v>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45"/>
      <c r="Q33" s="53"/>
    </row>
    <row r="34" s="4" customFormat="1" customHeight="1" spans="1:17">
      <c r="A34" s="9" t="s">
        <v>170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45"/>
      <c r="Q34" s="53"/>
    </row>
    <row r="35" s="4" customFormat="1" customHeight="1" spans="1:17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45"/>
      <c r="Q35" s="53"/>
    </row>
    <row r="36" s="4" customFormat="1" customHeight="1" spans="1:17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45"/>
      <c r="Q36" s="53"/>
    </row>
    <row r="37" s="4" customFormat="1" customHeight="1" spans="1:17">
      <c r="A37" s="8" t="s">
        <v>42</v>
      </c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45"/>
      <c r="Q37" s="53"/>
    </row>
    <row r="38" s="4" customFormat="1" customHeight="1" spans="1:17">
      <c r="A38" s="12" t="s">
        <v>4</v>
      </c>
      <c r="B38" s="12" t="s">
        <v>5</v>
      </c>
      <c r="C38" s="13" t="s">
        <v>6</v>
      </c>
      <c r="D38" s="13" t="s">
        <v>7</v>
      </c>
      <c r="E38" s="13" t="s">
        <v>8</v>
      </c>
      <c r="F38" s="13" t="s">
        <v>43</v>
      </c>
      <c r="G38" s="13" t="s">
        <v>10</v>
      </c>
      <c r="H38" s="15" t="s">
        <v>11</v>
      </c>
      <c r="I38" s="15"/>
      <c r="J38" s="13" t="s">
        <v>12</v>
      </c>
      <c r="K38" s="13" t="s">
        <v>13</v>
      </c>
      <c r="L38" s="46" t="s">
        <v>14</v>
      </c>
      <c r="M38" s="46"/>
      <c r="N38" s="13" t="s">
        <v>15</v>
      </c>
      <c r="O38" s="13" t="s">
        <v>16</v>
      </c>
      <c r="P38" s="13" t="s">
        <v>44</v>
      </c>
      <c r="Q38" s="13" t="s">
        <v>45</v>
      </c>
    </row>
    <row r="39" s="4" customFormat="1" customHeight="1" spans="1:17">
      <c r="A39" s="12"/>
      <c r="B39" s="12"/>
      <c r="C39" s="16"/>
      <c r="D39" s="16"/>
      <c r="E39" s="104" t="s">
        <v>18</v>
      </c>
      <c r="F39" s="104"/>
      <c r="G39" s="16"/>
      <c r="H39" s="18" t="s">
        <v>19</v>
      </c>
      <c r="I39" s="18" t="s">
        <v>20</v>
      </c>
      <c r="J39" s="16"/>
      <c r="K39" s="16"/>
      <c r="L39" s="18" t="s">
        <v>19</v>
      </c>
      <c r="M39" s="18" t="s">
        <v>20</v>
      </c>
      <c r="N39" s="16"/>
      <c r="O39" s="16"/>
      <c r="P39" s="16"/>
      <c r="Q39" s="16"/>
    </row>
    <row r="40" s="4" customFormat="1" customHeight="1" spans="1:17">
      <c r="A40" s="25">
        <v>45475</v>
      </c>
      <c r="B40" s="28">
        <v>45475</v>
      </c>
      <c r="C40" s="20" t="s">
        <v>204</v>
      </c>
      <c r="D40" s="29" t="s">
        <v>205</v>
      </c>
      <c r="E40" s="61"/>
      <c r="F40" s="23"/>
      <c r="G40" s="30"/>
      <c r="H40" s="27"/>
      <c r="I40" s="27"/>
      <c r="J40" s="27">
        <v>5640</v>
      </c>
      <c r="K40" s="27"/>
      <c r="L40" s="24"/>
      <c r="M40" s="24"/>
      <c r="N40" s="24">
        <f>G40+H40+I40+J40+K40+L40+M40</f>
        <v>5640</v>
      </c>
      <c r="O40" s="47"/>
      <c r="P40" s="32"/>
      <c r="Q40" s="19"/>
    </row>
    <row r="41" s="4" customFormat="1" customHeight="1" spans="1:17">
      <c r="A41" s="25">
        <v>45476</v>
      </c>
      <c r="B41" s="28">
        <v>45476</v>
      </c>
      <c r="C41" s="20" t="s">
        <v>206</v>
      </c>
      <c r="D41" s="29" t="s">
        <v>24</v>
      </c>
      <c r="E41" s="61">
        <v>45476</v>
      </c>
      <c r="F41" s="23">
        <v>45499</v>
      </c>
      <c r="G41" s="30"/>
      <c r="H41" s="27"/>
      <c r="I41" s="27"/>
      <c r="J41" s="27"/>
      <c r="K41" s="27">
        <v>47000</v>
      </c>
      <c r="L41" s="24"/>
      <c r="M41" s="24"/>
      <c r="N41" s="24">
        <f t="shared" ref="N41:N48" si="2">G41+H41+I41+J41+K41+L41+M41</f>
        <v>47000</v>
      </c>
      <c r="O41" s="47"/>
      <c r="P41" s="32"/>
      <c r="Q41" s="19"/>
    </row>
    <row r="42" s="4" customFormat="1" customHeight="1" spans="1:17">
      <c r="A42" s="25">
        <v>45476</v>
      </c>
      <c r="B42" s="28">
        <v>45476</v>
      </c>
      <c r="C42" s="20" t="s">
        <v>178</v>
      </c>
      <c r="D42" s="29" t="s">
        <v>24</v>
      </c>
      <c r="E42" s="61">
        <v>45476</v>
      </c>
      <c r="F42" s="23">
        <v>45500</v>
      </c>
      <c r="G42" s="30"/>
      <c r="H42" s="27"/>
      <c r="I42" s="27"/>
      <c r="J42" s="27">
        <v>4664</v>
      </c>
      <c r="K42" s="27"/>
      <c r="L42" s="24"/>
      <c r="M42" s="24"/>
      <c r="N42" s="24">
        <f t="shared" si="2"/>
        <v>4664</v>
      </c>
      <c r="O42" s="47"/>
      <c r="P42" s="32"/>
      <c r="Q42" s="19"/>
    </row>
    <row r="43" s="4" customFormat="1" customHeight="1" spans="1:17">
      <c r="A43" s="25">
        <v>45476</v>
      </c>
      <c r="B43" s="28">
        <v>45476</v>
      </c>
      <c r="C43" s="20" t="s">
        <v>207</v>
      </c>
      <c r="D43" s="29" t="s">
        <v>24</v>
      </c>
      <c r="E43" s="183">
        <v>45476</v>
      </c>
      <c r="F43" s="23">
        <v>46751</v>
      </c>
      <c r="G43" s="30"/>
      <c r="H43" s="27"/>
      <c r="I43" s="27"/>
      <c r="J43" s="27">
        <v>6600</v>
      </c>
      <c r="K43" s="27"/>
      <c r="L43" s="24"/>
      <c r="M43" s="24"/>
      <c r="N43" s="24">
        <f t="shared" si="2"/>
        <v>6600</v>
      </c>
      <c r="O43" s="47"/>
      <c r="P43" s="32"/>
      <c r="Q43" s="19"/>
    </row>
    <row r="44" s="4" customFormat="1" customHeight="1" spans="1:17">
      <c r="A44" s="25">
        <v>45484</v>
      </c>
      <c r="B44" s="28">
        <v>45484</v>
      </c>
      <c r="C44" s="20" t="s">
        <v>208</v>
      </c>
      <c r="D44" s="29" t="s">
        <v>24</v>
      </c>
      <c r="E44" s="61">
        <v>45484</v>
      </c>
      <c r="F44" s="23">
        <v>46752</v>
      </c>
      <c r="G44" s="30"/>
      <c r="H44" s="27"/>
      <c r="I44" s="27"/>
      <c r="J44" s="27">
        <v>6840</v>
      </c>
      <c r="K44" s="27"/>
      <c r="L44" s="24"/>
      <c r="M44" s="24"/>
      <c r="N44" s="24">
        <f t="shared" si="2"/>
        <v>6840</v>
      </c>
      <c r="O44" s="47"/>
      <c r="P44" s="32"/>
      <c r="Q44" s="19"/>
    </row>
    <row r="45" s="4" customFormat="1" customHeight="1" spans="1:17">
      <c r="A45" s="25">
        <v>45498</v>
      </c>
      <c r="B45" s="25">
        <v>45498</v>
      </c>
      <c r="C45" s="20" t="s">
        <v>209</v>
      </c>
      <c r="D45" s="21" t="s">
        <v>24</v>
      </c>
      <c r="E45" s="59">
        <v>45498</v>
      </c>
      <c r="F45" s="60">
        <v>46753</v>
      </c>
      <c r="G45" s="27"/>
      <c r="H45" s="27"/>
      <c r="I45" s="27"/>
      <c r="J45" s="27">
        <v>6200</v>
      </c>
      <c r="K45" s="27"/>
      <c r="L45" s="27"/>
      <c r="M45" s="27"/>
      <c r="N45" s="24">
        <f t="shared" si="2"/>
        <v>6200</v>
      </c>
      <c r="O45" s="65"/>
      <c r="P45" s="32"/>
      <c r="Q45" s="53"/>
    </row>
    <row r="46" s="4" customFormat="1" customHeight="1" spans="1:17">
      <c r="A46" s="25">
        <v>45503</v>
      </c>
      <c r="B46" s="28">
        <v>45503</v>
      </c>
      <c r="C46" s="20" t="s">
        <v>210</v>
      </c>
      <c r="D46" s="29" t="s">
        <v>24</v>
      </c>
      <c r="E46" s="61">
        <v>45503</v>
      </c>
      <c r="F46" s="23">
        <v>46754</v>
      </c>
      <c r="G46" s="30"/>
      <c r="H46" s="27"/>
      <c r="I46" s="27"/>
      <c r="J46" s="27"/>
      <c r="K46" s="27">
        <v>47000</v>
      </c>
      <c r="L46" s="24"/>
      <c r="M46" s="24"/>
      <c r="N46" s="24">
        <f t="shared" si="2"/>
        <v>47000</v>
      </c>
      <c r="O46" s="47"/>
      <c r="P46" s="32"/>
      <c r="Q46" s="19"/>
    </row>
    <row r="47" s="4" customFormat="1" customHeight="1" spans="1:17">
      <c r="A47" s="25">
        <v>45503</v>
      </c>
      <c r="B47" s="28">
        <v>45503</v>
      </c>
      <c r="C47" s="20" t="s">
        <v>211</v>
      </c>
      <c r="D47" s="29" t="s">
        <v>24</v>
      </c>
      <c r="E47" s="61">
        <v>45503</v>
      </c>
      <c r="F47" s="23">
        <v>46755</v>
      </c>
      <c r="G47" s="30"/>
      <c r="H47" s="27"/>
      <c r="I47" s="27"/>
      <c r="J47" s="27">
        <v>5280</v>
      </c>
      <c r="K47" s="27"/>
      <c r="L47" s="24"/>
      <c r="M47" s="24"/>
      <c r="N47" s="24">
        <f t="shared" si="2"/>
        <v>5280</v>
      </c>
      <c r="O47" s="47"/>
      <c r="P47" s="32"/>
      <c r="Q47" s="19"/>
    </row>
    <row r="48" s="4" customFormat="1" customHeight="1" spans="1:17">
      <c r="A48" s="25">
        <v>45504</v>
      </c>
      <c r="B48" s="28">
        <v>45504</v>
      </c>
      <c r="C48" s="20" t="s">
        <v>212</v>
      </c>
      <c r="D48" s="29" t="s">
        <v>213</v>
      </c>
      <c r="E48" s="61">
        <v>45504</v>
      </c>
      <c r="F48" s="23">
        <v>46756</v>
      </c>
      <c r="G48" s="30"/>
      <c r="H48" s="27"/>
      <c r="I48" s="27"/>
      <c r="J48" s="27"/>
      <c r="K48" s="27">
        <v>95965.1</v>
      </c>
      <c r="L48" s="24"/>
      <c r="M48" s="24"/>
      <c r="N48" s="24">
        <f t="shared" si="2"/>
        <v>95965.1</v>
      </c>
      <c r="O48" s="47"/>
      <c r="P48" s="32"/>
      <c r="Q48" s="19"/>
    </row>
    <row r="49" s="4" customFormat="1" customHeight="1" spans="1:17">
      <c r="A49" s="31" t="s">
        <v>15</v>
      </c>
      <c r="B49" s="21"/>
      <c r="C49" s="32"/>
      <c r="D49" s="29"/>
      <c r="E49" s="61"/>
      <c r="F49" s="41"/>
      <c r="G49" s="33">
        <f>SUM(G40:G48)</f>
        <v>0</v>
      </c>
      <c r="H49" s="33">
        <f t="shared" ref="G49:N49" si="3">SUM(H40:H48)</f>
        <v>0</v>
      </c>
      <c r="I49" s="33">
        <f t="shared" si="3"/>
        <v>0</v>
      </c>
      <c r="J49" s="33">
        <f t="shared" si="3"/>
        <v>35224</v>
      </c>
      <c r="K49" s="33">
        <f t="shared" si="3"/>
        <v>189965.1</v>
      </c>
      <c r="L49" s="33">
        <f t="shared" si="3"/>
        <v>0</v>
      </c>
      <c r="M49" s="33">
        <f t="shared" si="3"/>
        <v>0</v>
      </c>
      <c r="N49" s="33">
        <f t="shared" si="3"/>
        <v>225189.1</v>
      </c>
      <c r="O49" s="47"/>
      <c r="P49" s="32"/>
      <c r="Q49" s="19"/>
    </row>
    <row r="50" s="4" customFormat="1" customHeight="1" spans="1:17">
      <c r="A50" s="101" t="s">
        <v>75</v>
      </c>
      <c r="B50" s="31"/>
      <c r="C50" s="106"/>
      <c r="D50" s="31"/>
      <c r="E50" s="31"/>
      <c r="F50" s="31"/>
      <c r="G50" s="107">
        <f t="shared" ref="G50:N50" si="4">G31+G49</f>
        <v>0</v>
      </c>
      <c r="H50" s="107">
        <f t="shared" si="4"/>
        <v>0</v>
      </c>
      <c r="I50" s="107">
        <f t="shared" si="4"/>
        <v>0</v>
      </c>
      <c r="J50" s="107">
        <f t="shared" si="4"/>
        <v>215732</v>
      </c>
      <c r="K50" s="107">
        <f t="shared" si="4"/>
        <v>208180.1</v>
      </c>
      <c r="L50" s="107">
        <f t="shared" si="4"/>
        <v>0</v>
      </c>
      <c r="M50" s="107">
        <f t="shared" si="4"/>
        <v>0</v>
      </c>
      <c r="N50" s="107">
        <f t="shared" si="4"/>
        <v>423912.1</v>
      </c>
      <c r="O50" s="47"/>
      <c r="P50" s="32"/>
      <c r="Q50" s="19"/>
    </row>
    <row r="51" s="4" customFormat="1" customHeight="1" spans="1:17">
      <c r="A51" s="101"/>
      <c r="B51" s="108"/>
      <c r="C51" s="109"/>
      <c r="D51" s="108"/>
      <c r="E51" s="108"/>
      <c r="F51" s="108"/>
      <c r="G51" s="111"/>
      <c r="H51" s="111"/>
      <c r="I51" s="111"/>
      <c r="J51" s="111"/>
      <c r="K51" s="111"/>
      <c r="L51" s="111"/>
      <c r="M51" s="111"/>
      <c r="N51" s="111"/>
      <c r="O51" s="122"/>
      <c r="P51" s="45"/>
      <c r="Q51" s="123"/>
    </row>
    <row r="52" s="4" customFormat="1" customHeight="1" spans="1:17">
      <c r="A52" s="112"/>
      <c r="B52" s="112"/>
      <c r="C52" s="113"/>
      <c r="D52" s="114"/>
      <c r="E52" s="114"/>
      <c r="F52" s="113"/>
      <c r="G52" s="115"/>
      <c r="H52" s="115"/>
      <c r="I52" s="53"/>
      <c r="J52" s="53"/>
      <c r="K52" s="53"/>
      <c r="L52" s="53"/>
      <c r="M52" s="53"/>
      <c r="N52" s="53"/>
      <c r="O52" s="53"/>
      <c r="P52" s="45"/>
      <c r="Q52" s="53"/>
    </row>
    <row r="53" s="4" customFormat="1" customHeight="1" spans="1:17">
      <c r="A53" s="112"/>
      <c r="B53" s="112"/>
      <c r="C53" s="113"/>
      <c r="D53" s="114"/>
      <c r="E53" s="114"/>
      <c r="F53" s="113"/>
      <c r="G53" s="115"/>
      <c r="H53" s="115"/>
      <c r="I53" s="53"/>
      <c r="J53" s="53"/>
      <c r="K53" s="53"/>
      <c r="L53" s="53"/>
      <c r="M53" s="53"/>
      <c r="N53" s="53"/>
      <c r="O53" s="53"/>
      <c r="P53" s="45"/>
      <c r="Q53" s="53"/>
    </row>
    <row r="54" s="4" customFormat="1" customHeight="1" spans="1:17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45"/>
      <c r="Q54" s="53"/>
    </row>
    <row r="55" s="4" customFormat="1" customHeight="1" spans="1:17">
      <c r="A55" s="9" t="s">
        <v>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45"/>
      <c r="Q55" s="53"/>
    </row>
    <row r="56" s="4" customFormat="1" customHeight="1" spans="1:17">
      <c r="A56" s="9" t="s">
        <v>170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45"/>
      <c r="Q56" s="53"/>
    </row>
    <row r="57" s="4" customFormat="1" customHeight="1" spans="1:17">
      <c r="A57" s="9" t="s">
        <v>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45"/>
      <c r="Q57" s="53"/>
    </row>
    <row r="58" s="4" customFormat="1" customHeight="1" spans="1:17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45"/>
      <c r="Q58" s="53"/>
    </row>
    <row r="59" s="4" customFormat="1" customHeight="1" spans="1:17">
      <c r="A59" s="124" t="s">
        <v>76</v>
      </c>
      <c r="B59" s="124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45"/>
      <c r="Q59" s="53"/>
    </row>
    <row r="60" s="4" customFormat="1" customHeight="1" spans="1:17">
      <c r="A60" s="12" t="s">
        <v>4</v>
      </c>
      <c r="B60" s="12" t="s">
        <v>5</v>
      </c>
      <c r="C60" s="13" t="s">
        <v>6</v>
      </c>
      <c r="D60" s="81" t="s">
        <v>7</v>
      </c>
      <c r="E60" s="13" t="s">
        <v>8</v>
      </c>
      <c r="F60" s="82" t="s">
        <v>9</v>
      </c>
      <c r="G60" s="13" t="s">
        <v>10</v>
      </c>
      <c r="H60" s="15" t="s">
        <v>11</v>
      </c>
      <c r="I60" s="15"/>
      <c r="J60" s="12" t="s">
        <v>12</v>
      </c>
      <c r="K60" s="13" t="s">
        <v>13</v>
      </c>
      <c r="L60" s="15" t="s">
        <v>14</v>
      </c>
      <c r="M60" s="15"/>
      <c r="N60" s="12" t="s">
        <v>15</v>
      </c>
      <c r="O60" s="13" t="s">
        <v>16</v>
      </c>
      <c r="P60" s="13" t="s">
        <v>77</v>
      </c>
      <c r="Q60" s="53"/>
    </row>
    <row r="61" s="4" customFormat="1" customHeight="1" spans="1:17">
      <c r="A61" s="12"/>
      <c r="B61" s="12"/>
      <c r="C61" s="104"/>
      <c r="D61" s="125"/>
      <c r="E61" s="84" t="s">
        <v>18</v>
      </c>
      <c r="F61" s="126"/>
      <c r="G61" s="104"/>
      <c r="H61" s="127" t="s">
        <v>19</v>
      </c>
      <c r="I61" s="127" t="s">
        <v>20</v>
      </c>
      <c r="J61" s="12"/>
      <c r="K61" s="104"/>
      <c r="L61" s="127" t="s">
        <v>19</v>
      </c>
      <c r="M61" s="127" t="s">
        <v>20</v>
      </c>
      <c r="N61" s="12"/>
      <c r="O61" s="104"/>
      <c r="P61" s="104"/>
      <c r="Q61" s="53"/>
    </row>
    <row r="62" s="4" customFormat="1" customHeight="1" spans="1:17">
      <c r="A62" s="133">
        <v>45450</v>
      </c>
      <c r="B62" s="133">
        <v>45450</v>
      </c>
      <c r="C62" s="20" t="s">
        <v>214</v>
      </c>
      <c r="D62" s="29" t="s">
        <v>213</v>
      </c>
      <c r="E62" s="61">
        <v>45481</v>
      </c>
      <c r="F62" s="184">
        <v>138183</v>
      </c>
      <c r="G62" s="24"/>
      <c r="H62" s="134"/>
      <c r="I62" s="134"/>
      <c r="J62" s="134"/>
      <c r="K62" s="134">
        <v>152413.84</v>
      </c>
      <c r="L62" s="24"/>
      <c r="M62" s="24"/>
      <c r="N62" s="24">
        <f t="shared" ref="N62:N67" si="5">G62+H62+I62+J62+K62+L62+M62</f>
        <v>152413.84</v>
      </c>
      <c r="O62" s="142"/>
      <c r="P62" s="32"/>
      <c r="Q62" s="146"/>
    </row>
    <row r="63" s="4" customFormat="1" customHeight="1" spans="1:17">
      <c r="A63" s="28">
        <v>45453</v>
      </c>
      <c r="B63" s="28">
        <v>45453</v>
      </c>
      <c r="C63" s="20" t="s">
        <v>215</v>
      </c>
      <c r="D63" s="29" t="s">
        <v>24</v>
      </c>
      <c r="E63" s="61">
        <v>45481</v>
      </c>
      <c r="F63" s="184">
        <v>138186</v>
      </c>
      <c r="G63" s="30"/>
      <c r="H63" s="30"/>
      <c r="I63" s="30"/>
      <c r="J63" s="30">
        <v>5896</v>
      </c>
      <c r="K63" s="30"/>
      <c r="L63" s="24"/>
      <c r="M63" s="24"/>
      <c r="N63" s="24">
        <f t="shared" si="5"/>
        <v>5896</v>
      </c>
      <c r="O63" s="47"/>
      <c r="P63" s="32"/>
      <c r="Q63" s="146"/>
    </row>
    <row r="64" s="4" customFormat="1" customHeight="1" spans="1:17">
      <c r="A64" s="25">
        <v>45461</v>
      </c>
      <c r="B64" s="25">
        <v>45461</v>
      </c>
      <c r="C64" s="20" t="s">
        <v>216</v>
      </c>
      <c r="D64" s="21" t="s">
        <v>24</v>
      </c>
      <c r="E64" s="65">
        <v>45492</v>
      </c>
      <c r="F64" s="149">
        <v>138381</v>
      </c>
      <c r="G64" s="27"/>
      <c r="H64" s="27"/>
      <c r="I64" s="27"/>
      <c r="J64" s="27"/>
      <c r="K64" s="27">
        <v>47000</v>
      </c>
      <c r="L64" s="27"/>
      <c r="M64" s="27"/>
      <c r="N64" s="24">
        <f t="shared" si="5"/>
        <v>47000</v>
      </c>
      <c r="O64" s="65"/>
      <c r="P64" s="32"/>
      <c r="Q64" s="53"/>
    </row>
    <row r="65" s="4" customFormat="1" customHeight="1" spans="1:17">
      <c r="A65" s="25">
        <v>45472</v>
      </c>
      <c r="B65" s="25">
        <v>45472</v>
      </c>
      <c r="C65" s="20" t="s">
        <v>217</v>
      </c>
      <c r="D65" s="21" t="s">
        <v>24</v>
      </c>
      <c r="E65" s="65">
        <v>45502</v>
      </c>
      <c r="F65" s="149">
        <v>138432</v>
      </c>
      <c r="G65" s="27"/>
      <c r="H65" s="27"/>
      <c r="I65" s="27"/>
      <c r="J65" s="27"/>
      <c r="K65" s="27">
        <v>47000</v>
      </c>
      <c r="L65" s="27"/>
      <c r="M65" s="27"/>
      <c r="N65" s="24">
        <f t="shared" si="5"/>
        <v>47000</v>
      </c>
      <c r="O65" s="65"/>
      <c r="P65" s="32"/>
      <c r="Q65" s="53"/>
    </row>
    <row r="66" s="4" customFormat="1" customHeight="1" spans="1:17">
      <c r="A66" s="25">
        <v>45476</v>
      </c>
      <c r="B66" s="25">
        <v>45476</v>
      </c>
      <c r="C66" s="20" t="s">
        <v>206</v>
      </c>
      <c r="D66" s="21" t="s">
        <v>24</v>
      </c>
      <c r="E66" s="65">
        <v>45502</v>
      </c>
      <c r="F66" s="149">
        <v>138437</v>
      </c>
      <c r="G66" s="27"/>
      <c r="H66" s="27"/>
      <c r="I66" s="27"/>
      <c r="J66" s="27"/>
      <c r="K66" s="27">
        <v>47000</v>
      </c>
      <c r="L66" s="27"/>
      <c r="M66" s="27"/>
      <c r="N66" s="24">
        <f t="shared" si="5"/>
        <v>47000</v>
      </c>
      <c r="O66" s="65"/>
      <c r="P66" s="32"/>
      <c r="Q66" s="53"/>
    </row>
    <row r="67" s="4" customFormat="1" customHeight="1" spans="1:17">
      <c r="A67" s="25">
        <v>45476</v>
      </c>
      <c r="B67" s="25">
        <v>45476</v>
      </c>
      <c r="C67" s="20" t="s">
        <v>207</v>
      </c>
      <c r="D67" s="21" t="s">
        <v>24</v>
      </c>
      <c r="E67" s="65">
        <v>45502</v>
      </c>
      <c r="F67" s="149">
        <v>138434</v>
      </c>
      <c r="G67" s="27"/>
      <c r="H67" s="27"/>
      <c r="I67" s="27"/>
      <c r="J67" s="27">
        <v>6600</v>
      </c>
      <c r="K67" s="27"/>
      <c r="L67" s="27"/>
      <c r="M67" s="27"/>
      <c r="N67" s="24">
        <f t="shared" si="5"/>
        <v>6600</v>
      </c>
      <c r="O67" s="65"/>
      <c r="P67" s="32"/>
      <c r="Q67" s="53"/>
    </row>
    <row r="68" s="4" customFormat="1" customHeight="1" spans="1:17">
      <c r="A68" s="135" t="s">
        <v>103</v>
      </c>
      <c r="B68" s="136"/>
      <c r="C68" s="137"/>
      <c r="D68" s="137"/>
      <c r="E68" s="139"/>
      <c r="F68" s="139"/>
      <c r="G68" s="140">
        <f>SUM(G62:G67)</f>
        <v>0</v>
      </c>
      <c r="H68" s="140">
        <f t="shared" ref="G68:N68" si="6">SUM(H62:H67)</f>
        <v>0</v>
      </c>
      <c r="I68" s="140">
        <f t="shared" si="6"/>
        <v>0</v>
      </c>
      <c r="J68" s="140">
        <f t="shared" si="6"/>
        <v>12496</v>
      </c>
      <c r="K68" s="140">
        <f t="shared" si="6"/>
        <v>293413.84</v>
      </c>
      <c r="L68" s="140">
        <f t="shared" si="6"/>
        <v>0</v>
      </c>
      <c r="M68" s="140">
        <f t="shared" si="6"/>
        <v>0</v>
      </c>
      <c r="N68" s="140">
        <f t="shared" si="6"/>
        <v>305909.84</v>
      </c>
      <c r="O68" s="144"/>
      <c r="P68" s="145"/>
      <c r="Q68" s="53"/>
    </row>
    <row r="69" s="4" customFormat="1" customHeight="1" spans="1:17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</row>
    <row r="70" s="4" customFormat="1" customHeight="1" spans="1:17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</row>
    <row r="71" s="4" customFormat="1" customHeight="1" spans="1:17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="4" customFormat="1" customHeight="1" spans="1:17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s="4" customFormat="1" customHeight="1" spans="15:17">
      <c r="O73" s="53"/>
      <c r="P73" s="53"/>
      <c r="Q73" s="53"/>
    </row>
  </sheetData>
  <sortState ref="A62:Q66">
    <sortCondition ref="C62:C66"/>
  </sortState>
  <mergeCells count="41">
    <mergeCell ref="H6:I6"/>
    <mergeCell ref="L6:M6"/>
    <mergeCell ref="H38:I38"/>
    <mergeCell ref="L38:M38"/>
    <mergeCell ref="A59:B59"/>
    <mergeCell ref="H60:I60"/>
    <mergeCell ref="L60:M60"/>
    <mergeCell ref="A6:A7"/>
    <mergeCell ref="A38:A39"/>
    <mergeCell ref="A60:A61"/>
    <mergeCell ref="B6:B7"/>
    <mergeCell ref="B38:B39"/>
    <mergeCell ref="B60:B61"/>
    <mergeCell ref="C6:C7"/>
    <mergeCell ref="C38:C39"/>
    <mergeCell ref="C60:C61"/>
    <mergeCell ref="D6:D7"/>
    <mergeCell ref="D38:D39"/>
    <mergeCell ref="D60:D61"/>
    <mergeCell ref="F6:F7"/>
    <mergeCell ref="F38:F39"/>
    <mergeCell ref="F60:F61"/>
    <mergeCell ref="G6:G7"/>
    <mergeCell ref="G38:G39"/>
    <mergeCell ref="G60:G61"/>
    <mergeCell ref="J6:J7"/>
    <mergeCell ref="J38:J39"/>
    <mergeCell ref="J60:J61"/>
    <mergeCell ref="K6:K7"/>
    <mergeCell ref="K38:K39"/>
    <mergeCell ref="K60:K61"/>
    <mergeCell ref="N6:N7"/>
    <mergeCell ref="N38:N39"/>
    <mergeCell ref="N60:N61"/>
    <mergeCell ref="O6:O7"/>
    <mergeCell ref="O38:O39"/>
    <mergeCell ref="O60:O61"/>
    <mergeCell ref="P6:P7"/>
    <mergeCell ref="P38:P39"/>
    <mergeCell ref="P60:P61"/>
    <mergeCell ref="Q38:Q39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96"/>
  <sheetViews>
    <sheetView workbookViewId="0">
      <selection activeCell="A1" sqref="A1"/>
    </sheetView>
  </sheetViews>
  <sheetFormatPr defaultColWidth="9.14285714285714" defaultRowHeight="12.95" customHeight="1"/>
  <cols>
    <col min="1" max="1" width="11.5714285714286" style="4" customWidth="1"/>
    <col min="2" max="2" width="9.14285714285714" style="4"/>
    <col min="3" max="3" width="11" style="4" customWidth="1"/>
    <col min="4" max="4" width="44.5714285714286" style="4" customWidth="1"/>
    <col min="5" max="5" width="9.14285714285714" style="4"/>
    <col min="6" max="6" width="9.57142857142857" style="4" customWidth="1"/>
    <col min="7" max="9" width="9.14285714285714" style="4"/>
    <col min="10" max="10" width="11.7142857142857" style="4" customWidth="1"/>
    <col min="11" max="11" width="11.8571428571429" style="4" customWidth="1"/>
    <col min="12" max="12" width="9.14285714285714" style="4"/>
    <col min="13" max="13" width="9.28571428571429" style="4"/>
    <col min="14" max="14" width="11.2857142857143" style="4" customWidth="1"/>
    <col min="15" max="15" width="9.14285714285714" style="4"/>
    <col min="16" max="16" width="14" style="4" customWidth="1"/>
    <col min="17" max="16383" width="9.14285714285714" style="4"/>
  </cols>
  <sheetData>
    <row r="1" s="4" customFormat="1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3"/>
      <c r="Q1" s="53"/>
    </row>
    <row r="2" s="4" customFormat="1" customHeight="1" spans="1:17">
      <c r="A2" s="9" t="s">
        <v>218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53"/>
      <c r="Q2" s="53"/>
    </row>
    <row r="3" s="4" customFormat="1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3"/>
      <c r="Q3" s="53"/>
    </row>
    <row r="4" s="4" customFormat="1" customHeight="1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53"/>
      <c r="Q4" s="53"/>
    </row>
    <row r="5" s="4" customFormat="1" customHeight="1" spans="1:17">
      <c r="A5" s="8" t="s">
        <v>3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53"/>
      <c r="Q5" s="53"/>
    </row>
    <row r="6" s="4" customFormat="1" customHeight="1" spans="1:17">
      <c r="A6" s="13" t="s">
        <v>4</v>
      </c>
      <c r="B6" s="13" t="s">
        <v>5</v>
      </c>
      <c r="C6" s="13" t="s">
        <v>6</v>
      </c>
      <c r="D6" s="81" t="s">
        <v>7</v>
      </c>
      <c r="E6" s="13" t="s">
        <v>8</v>
      </c>
      <c r="F6" s="82" t="s">
        <v>9</v>
      </c>
      <c r="G6" s="13" t="s">
        <v>10</v>
      </c>
      <c r="H6" s="15" t="s">
        <v>11</v>
      </c>
      <c r="I6" s="15"/>
      <c r="J6" s="13" t="s">
        <v>12</v>
      </c>
      <c r="K6" s="13" t="s">
        <v>13</v>
      </c>
      <c r="L6" s="15" t="s">
        <v>14</v>
      </c>
      <c r="M6" s="15"/>
      <c r="N6" s="13" t="s">
        <v>15</v>
      </c>
      <c r="O6" s="13" t="s">
        <v>16</v>
      </c>
      <c r="P6" s="117" t="s">
        <v>17</v>
      </c>
      <c r="Q6" s="53"/>
    </row>
    <row r="7" s="4" customFormat="1" customHeight="1" spans="1:17">
      <c r="A7" s="16"/>
      <c r="B7" s="16"/>
      <c r="C7" s="16"/>
      <c r="D7" s="83"/>
      <c r="E7" s="84" t="s">
        <v>18</v>
      </c>
      <c r="F7" s="85"/>
      <c r="G7" s="16"/>
      <c r="H7" s="18" t="s">
        <v>19</v>
      </c>
      <c r="I7" s="18" t="s">
        <v>20</v>
      </c>
      <c r="J7" s="16"/>
      <c r="K7" s="16"/>
      <c r="L7" s="18" t="s">
        <v>19</v>
      </c>
      <c r="M7" s="18" t="s">
        <v>20</v>
      </c>
      <c r="N7" s="16"/>
      <c r="O7" s="16"/>
      <c r="P7" s="118"/>
      <c r="Q7" s="53"/>
    </row>
    <row r="8" s="4" customFormat="1" customHeight="1" spans="1:17">
      <c r="A8" s="25">
        <v>45330</v>
      </c>
      <c r="B8" s="25">
        <v>45330</v>
      </c>
      <c r="C8" s="20" t="s">
        <v>219</v>
      </c>
      <c r="D8" s="21" t="s">
        <v>220</v>
      </c>
      <c r="E8" s="69">
        <v>45502</v>
      </c>
      <c r="F8" s="148">
        <v>6684</v>
      </c>
      <c r="G8" s="27"/>
      <c r="H8" s="27"/>
      <c r="I8" s="27"/>
      <c r="J8" s="27"/>
      <c r="K8" s="27">
        <v>4640</v>
      </c>
      <c r="L8" s="27"/>
      <c r="M8" s="27"/>
      <c r="N8" s="64">
        <f>G8+H8+I8+J8+K8+L8+M8</f>
        <v>4640</v>
      </c>
      <c r="O8" s="25"/>
      <c r="P8" s="32"/>
      <c r="Q8" s="53"/>
    </row>
    <row r="9" s="4" customFormat="1" customHeight="1" spans="1:17">
      <c r="A9" s="25">
        <v>45475</v>
      </c>
      <c r="B9" s="25">
        <v>45475</v>
      </c>
      <c r="C9" s="20" t="s">
        <v>221</v>
      </c>
      <c r="D9" s="21" t="s">
        <v>222</v>
      </c>
      <c r="E9" s="69">
        <v>45475</v>
      </c>
      <c r="F9" s="148">
        <v>6651</v>
      </c>
      <c r="G9" s="27"/>
      <c r="H9" s="27"/>
      <c r="I9" s="27"/>
      <c r="J9" s="27"/>
      <c r="K9" s="27"/>
      <c r="L9" s="27"/>
      <c r="M9" s="27">
        <v>450</v>
      </c>
      <c r="N9" s="64">
        <f t="shared" ref="N9:N40" si="0">G9+H9+I9+J9+K9+L9+M9</f>
        <v>450</v>
      </c>
      <c r="O9" s="25"/>
      <c r="P9" s="32"/>
      <c r="Q9" s="53"/>
    </row>
    <row r="10" s="4" customFormat="1" customHeight="1" spans="1:17">
      <c r="A10" s="25">
        <v>45475</v>
      </c>
      <c r="B10" s="25">
        <v>45475</v>
      </c>
      <c r="C10" s="20" t="s">
        <v>223</v>
      </c>
      <c r="D10" s="21" t="s">
        <v>224</v>
      </c>
      <c r="E10" s="69">
        <v>45482</v>
      </c>
      <c r="F10" s="148">
        <v>6661</v>
      </c>
      <c r="G10" s="27"/>
      <c r="H10" s="27"/>
      <c r="I10" s="27"/>
      <c r="J10" s="27"/>
      <c r="K10" s="27"/>
      <c r="L10" s="27">
        <v>1100</v>
      </c>
      <c r="M10" s="27"/>
      <c r="N10" s="64">
        <f t="shared" si="0"/>
        <v>1100</v>
      </c>
      <c r="O10" s="25"/>
      <c r="P10" s="32"/>
      <c r="Q10" s="53"/>
    </row>
    <row r="11" s="4" customFormat="1" customHeight="1" spans="1:17">
      <c r="A11" s="25">
        <v>45475</v>
      </c>
      <c r="B11" s="25">
        <v>45475</v>
      </c>
      <c r="C11" s="20" t="s">
        <v>225</v>
      </c>
      <c r="D11" s="21" t="s">
        <v>226</v>
      </c>
      <c r="E11" s="69">
        <v>45475</v>
      </c>
      <c r="F11" s="148">
        <v>6650</v>
      </c>
      <c r="G11" s="27"/>
      <c r="H11" s="27"/>
      <c r="I11" s="27"/>
      <c r="J11" s="27">
        <v>612</v>
      </c>
      <c r="K11" s="27"/>
      <c r="L11" s="27"/>
      <c r="M11" s="27"/>
      <c r="N11" s="64">
        <f t="shared" si="0"/>
        <v>612</v>
      </c>
      <c r="O11" s="25"/>
      <c r="P11" s="32"/>
      <c r="Q11" s="53"/>
    </row>
    <row r="12" s="4" customFormat="1" customHeight="1" spans="1:17">
      <c r="A12" s="25">
        <v>45475</v>
      </c>
      <c r="B12" s="25">
        <v>45476</v>
      </c>
      <c r="C12" s="20" t="s">
        <v>227</v>
      </c>
      <c r="D12" s="21" t="s">
        <v>228</v>
      </c>
      <c r="E12" s="69">
        <v>45476</v>
      </c>
      <c r="F12" s="148">
        <v>6652</v>
      </c>
      <c r="G12" s="27"/>
      <c r="H12" s="27"/>
      <c r="I12" s="27"/>
      <c r="J12" s="27"/>
      <c r="K12" s="27"/>
      <c r="L12" s="27">
        <v>330</v>
      </c>
      <c r="M12" s="27">
        <v>900</v>
      </c>
      <c r="N12" s="64">
        <f t="shared" si="0"/>
        <v>1230</v>
      </c>
      <c r="O12" s="25"/>
      <c r="P12" s="32"/>
      <c r="Q12" s="53"/>
    </row>
    <row r="13" s="4" customFormat="1" customHeight="1" spans="1:17">
      <c r="A13" s="25">
        <v>45476</v>
      </c>
      <c r="B13" s="25">
        <v>45476</v>
      </c>
      <c r="C13" s="20" t="s">
        <v>229</v>
      </c>
      <c r="D13" s="21" t="s">
        <v>230</v>
      </c>
      <c r="E13" s="69">
        <v>45477</v>
      </c>
      <c r="F13" s="148">
        <v>6656</v>
      </c>
      <c r="G13" s="27"/>
      <c r="H13" s="27"/>
      <c r="I13" s="27"/>
      <c r="J13" s="27">
        <v>11000</v>
      </c>
      <c r="K13" s="27"/>
      <c r="L13" s="27"/>
      <c r="M13" s="27"/>
      <c r="N13" s="64">
        <f t="shared" si="0"/>
        <v>11000</v>
      </c>
      <c r="O13" s="25"/>
      <c r="P13" s="32"/>
      <c r="Q13" s="53"/>
    </row>
    <row r="14" s="4" customFormat="1" customHeight="1" spans="1:17">
      <c r="A14" s="25">
        <v>45476</v>
      </c>
      <c r="B14" s="25">
        <v>45483</v>
      </c>
      <c r="C14" s="20" t="s">
        <v>231</v>
      </c>
      <c r="D14" s="21" t="s">
        <v>232</v>
      </c>
      <c r="E14" s="69">
        <v>45483</v>
      </c>
      <c r="F14" s="148">
        <v>6664</v>
      </c>
      <c r="G14" s="27"/>
      <c r="H14" s="27"/>
      <c r="I14" s="27"/>
      <c r="J14" s="27"/>
      <c r="K14" s="27"/>
      <c r="L14" s="27"/>
      <c r="M14" s="27">
        <v>800</v>
      </c>
      <c r="N14" s="64">
        <f t="shared" si="0"/>
        <v>800</v>
      </c>
      <c r="O14" s="25"/>
      <c r="P14" s="32"/>
      <c r="Q14" s="53"/>
    </row>
    <row r="15" s="4" customFormat="1" customHeight="1" spans="1:17">
      <c r="A15" s="25">
        <v>45476</v>
      </c>
      <c r="B15" s="25">
        <v>45476</v>
      </c>
      <c r="C15" s="20" t="s">
        <v>233</v>
      </c>
      <c r="D15" s="21" t="s">
        <v>234</v>
      </c>
      <c r="E15" s="69">
        <v>45476</v>
      </c>
      <c r="F15" s="148">
        <v>6655</v>
      </c>
      <c r="G15" s="27"/>
      <c r="H15" s="27"/>
      <c r="I15" s="27"/>
      <c r="J15" s="27"/>
      <c r="K15" s="27">
        <v>6025</v>
      </c>
      <c r="L15" s="27"/>
      <c r="M15" s="27"/>
      <c r="N15" s="64">
        <f t="shared" si="0"/>
        <v>6025</v>
      </c>
      <c r="O15" s="25"/>
      <c r="P15" s="32"/>
      <c r="Q15" s="53"/>
    </row>
    <row r="16" s="4" customFormat="1" customHeight="1" spans="1:17">
      <c r="A16" s="25">
        <v>45477</v>
      </c>
      <c r="B16" s="25">
        <v>45481</v>
      </c>
      <c r="C16" s="20" t="s">
        <v>235</v>
      </c>
      <c r="D16" s="21" t="s">
        <v>236</v>
      </c>
      <c r="E16" s="69">
        <v>45481</v>
      </c>
      <c r="F16" s="148">
        <v>6659</v>
      </c>
      <c r="G16" s="27"/>
      <c r="H16" s="27"/>
      <c r="I16" s="27"/>
      <c r="J16" s="27"/>
      <c r="K16" s="27"/>
      <c r="L16" s="27">
        <v>6830</v>
      </c>
      <c r="M16" s="27">
        <v>1800</v>
      </c>
      <c r="N16" s="64">
        <f t="shared" si="0"/>
        <v>8630</v>
      </c>
      <c r="O16" s="25"/>
      <c r="P16" s="32"/>
      <c r="Q16" s="53"/>
    </row>
    <row r="17" s="4" customFormat="1" customHeight="1" spans="1:17">
      <c r="A17" s="25">
        <v>45478</v>
      </c>
      <c r="B17" s="25">
        <v>45482</v>
      </c>
      <c r="C17" s="20" t="s">
        <v>237</v>
      </c>
      <c r="D17" s="21" t="s">
        <v>238</v>
      </c>
      <c r="E17" s="69">
        <v>45482</v>
      </c>
      <c r="F17" s="148">
        <v>6662</v>
      </c>
      <c r="G17" s="27"/>
      <c r="H17" s="27"/>
      <c r="I17" s="27"/>
      <c r="J17" s="27"/>
      <c r="K17" s="27"/>
      <c r="L17" s="27"/>
      <c r="M17" s="27">
        <v>2000</v>
      </c>
      <c r="N17" s="64">
        <f t="shared" si="0"/>
        <v>2000</v>
      </c>
      <c r="O17" s="25"/>
      <c r="P17" s="32"/>
      <c r="Q17" s="53"/>
    </row>
    <row r="18" s="4" customFormat="1" customHeight="1" spans="1:17">
      <c r="A18" s="25">
        <v>45479</v>
      </c>
      <c r="B18" s="25">
        <v>45479</v>
      </c>
      <c r="C18" s="20" t="s">
        <v>239</v>
      </c>
      <c r="D18" s="21" t="s">
        <v>240</v>
      </c>
      <c r="E18" s="69">
        <v>45479</v>
      </c>
      <c r="F18" s="148">
        <v>6658</v>
      </c>
      <c r="G18" s="27"/>
      <c r="H18" s="27"/>
      <c r="I18" s="27"/>
      <c r="J18" s="27">
        <v>1100</v>
      </c>
      <c r="K18" s="27"/>
      <c r="L18" s="27"/>
      <c r="M18" s="27"/>
      <c r="N18" s="64">
        <f t="shared" si="0"/>
        <v>1100</v>
      </c>
      <c r="O18" s="25"/>
      <c r="P18" s="32"/>
      <c r="Q18" s="53"/>
    </row>
    <row r="19" s="4" customFormat="1" customHeight="1" spans="1:17">
      <c r="A19" s="25">
        <v>45481</v>
      </c>
      <c r="B19" s="25">
        <v>45483</v>
      </c>
      <c r="C19" s="20" t="s">
        <v>241</v>
      </c>
      <c r="D19" s="21" t="s">
        <v>242</v>
      </c>
      <c r="E19" s="69">
        <v>45483</v>
      </c>
      <c r="F19" s="148">
        <v>6665</v>
      </c>
      <c r="G19" s="27"/>
      <c r="H19" s="27"/>
      <c r="I19" s="27"/>
      <c r="J19" s="27"/>
      <c r="K19" s="27"/>
      <c r="L19" s="27"/>
      <c r="M19" s="27">
        <v>3500</v>
      </c>
      <c r="N19" s="64">
        <f t="shared" si="0"/>
        <v>3500</v>
      </c>
      <c r="O19" s="25"/>
      <c r="P19" s="32"/>
      <c r="Q19" s="53"/>
    </row>
    <row r="20" s="4" customFormat="1" customHeight="1" spans="1:17">
      <c r="A20" s="25">
        <v>45483</v>
      </c>
      <c r="B20" s="25">
        <v>45489</v>
      </c>
      <c r="C20" s="20" t="s">
        <v>243</v>
      </c>
      <c r="D20" s="21" t="s">
        <v>244</v>
      </c>
      <c r="E20" s="69">
        <v>45489</v>
      </c>
      <c r="F20" s="148">
        <v>6673</v>
      </c>
      <c r="G20" s="27"/>
      <c r="H20" s="27"/>
      <c r="I20" s="27"/>
      <c r="J20" s="27"/>
      <c r="K20" s="27"/>
      <c r="L20" s="27"/>
      <c r="M20" s="27">
        <v>2000</v>
      </c>
      <c r="N20" s="64">
        <f t="shared" si="0"/>
        <v>2000</v>
      </c>
      <c r="O20" s="25"/>
      <c r="P20" s="32"/>
      <c r="Q20" s="53"/>
    </row>
    <row r="21" s="4" customFormat="1" customHeight="1" spans="1:17">
      <c r="A21" s="25">
        <v>45484</v>
      </c>
      <c r="B21" s="25">
        <v>45493</v>
      </c>
      <c r="C21" s="20" t="s">
        <v>245</v>
      </c>
      <c r="D21" s="21" t="s">
        <v>246</v>
      </c>
      <c r="E21" s="69">
        <v>45493</v>
      </c>
      <c r="F21" s="148">
        <v>6679</v>
      </c>
      <c r="G21" s="27"/>
      <c r="H21" s="27"/>
      <c r="I21" s="27"/>
      <c r="J21" s="27"/>
      <c r="K21" s="27"/>
      <c r="L21" s="27">
        <v>4500</v>
      </c>
      <c r="M21" s="27">
        <v>2300</v>
      </c>
      <c r="N21" s="64">
        <f t="shared" si="0"/>
        <v>6800</v>
      </c>
      <c r="O21" s="25"/>
      <c r="P21" s="32"/>
      <c r="Q21" s="53"/>
    </row>
    <row r="22" s="4" customFormat="1" customHeight="1" spans="1:17">
      <c r="A22" s="28">
        <v>45484</v>
      </c>
      <c r="B22" s="28">
        <v>45484</v>
      </c>
      <c r="C22" s="20" t="s">
        <v>247</v>
      </c>
      <c r="D22" s="29" t="s">
        <v>230</v>
      </c>
      <c r="E22" s="65">
        <v>45484</v>
      </c>
      <c r="F22" s="148">
        <v>6666</v>
      </c>
      <c r="G22" s="30"/>
      <c r="H22" s="30"/>
      <c r="I22" s="30"/>
      <c r="J22" s="30">
        <v>352</v>
      </c>
      <c r="K22" s="30"/>
      <c r="L22" s="30"/>
      <c r="M22" s="30"/>
      <c r="N22" s="64">
        <f t="shared" si="0"/>
        <v>352</v>
      </c>
      <c r="O22" s="25"/>
      <c r="P22" s="32"/>
      <c r="Q22" s="53"/>
    </row>
    <row r="23" s="4" customFormat="1" customHeight="1" spans="1:17">
      <c r="A23" s="133">
        <v>45485</v>
      </c>
      <c r="B23" s="133">
        <v>45486</v>
      </c>
      <c r="C23" s="20" t="s">
        <v>248</v>
      </c>
      <c r="D23" s="21" t="s">
        <v>249</v>
      </c>
      <c r="E23" s="37">
        <v>45486</v>
      </c>
      <c r="F23" s="148">
        <v>6668</v>
      </c>
      <c r="G23" s="134"/>
      <c r="H23" s="134"/>
      <c r="I23" s="134"/>
      <c r="J23" s="134"/>
      <c r="K23" s="134"/>
      <c r="L23" s="134">
        <v>6600</v>
      </c>
      <c r="M23" s="134">
        <v>1800</v>
      </c>
      <c r="N23" s="64">
        <f t="shared" si="0"/>
        <v>8400</v>
      </c>
      <c r="O23" s="47"/>
      <c r="P23" s="32"/>
      <c r="Q23" s="146"/>
    </row>
    <row r="24" s="4" customFormat="1" customHeight="1" spans="1:17">
      <c r="A24" s="25">
        <v>45485</v>
      </c>
      <c r="B24" s="25">
        <v>45485</v>
      </c>
      <c r="C24" s="20" t="s">
        <v>250</v>
      </c>
      <c r="D24" s="21" t="s">
        <v>230</v>
      </c>
      <c r="E24" s="69">
        <v>45485</v>
      </c>
      <c r="F24" s="148">
        <v>6667</v>
      </c>
      <c r="G24" s="27"/>
      <c r="H24" s="27"/>
      <c r="I24" s="27"/>
      <c r="J24" s="27">
        <v>2320</v>
      </c>
      <c r="K24" s="27"/>
      <c r="L24" s="27"/>
      <c r="M24" s="27"/>
      <c r="N24" s="64">
        <f t="shared" si="0"/>
        <v>2320</v>
      </c>
      <c r="O24" s="25"/>
      <c r="P24" s="32"/>
      <c r="Q24" s="53"/>
    </row>
    <row r="25" s="4" customFormat="1" customHeight="1" spans="1:17">
      <c r="A25" s="25">
        <v>45486</v>
      </c>
      <c r="B25" s="25">
        <v>45486</v>
      </c>
      <c r="C25" s="20" t="s">
        <v>251</v>
      </c>
      <c r="D25" s="21" t="s">
        <v>252</v>
      </c>
      <c r="E25" s="69">
        <v>45490</v>
      </c>
      <c r="F25" s="148">
        <v>6674</v>
      </c>
      <c r="G25" s="27"/>
      <c r="H25" s="27"/>
      <c r="I25" s="27"/>
      <c r="J25" s="27">
        <v>5720</v>
      </c>
      <c r="K25" s="27"/>
      <c r="L25" s="27"/>
      <c r="M25" s="27"/>
      <c r="N25" s="64">
        <f t="shared" si="0"/>
        <v>5720</v>
      </c>
      <c r="O25" s="25"/>
      <c r="P25" s="32"/>
      <c r="Q25" s="53"/>
    </row>
    <row r="26" s="4" customFormat="1" customHeight="1" spans="1:17">
      <c r="A26" s="25">
        <v>45486</v>
      </c>
      <c r="B26" s="25">
        <v>45488</v>
      </c>
      <c r="C26" s="20" t="s">
        <v>253</v>
      </c>
      <c r="D26" s="21" t="s">
        <v>254</v>
      </c>
      <c r="E26" s="69">
        <v>45488</v>
      </c>
      <c r="F26" s="148">
        <v>6670</v>
      </c>
      <c r="G26" s="27"/>
      <c r="H26" s="27"/>
      <c r="I26" s="27"/>
      <c r="J26" s="27"/>
      <c r="K26" s="27"/>
      <c r="L26" s="27"/>
      <c r="M26" s="27">
        <v>2000</v>
      </c>
      <c r="N26" s="64">
        <f t="shared" si="0"/>
        <v>2000</v>
      </c>
      <c r="O26" s="25"/>
      <c r="P26" s="32"/>
      <c r="Q26" s="53"/>
    </row>
    <row r="27" s="4" customFormat="1" customHeight="1" spans="1:17">
      <c r="A27" s="25">
        <v>45488</v>
      </c>
      <c r="B27" s="25">
        <v>45488</v>
      </c>
      <c r="C27" s="20" t="s">
        <v>255</v>
      </c>
      <c r="D27" s="21" t="s">
        <v>256</v>
      </c>
      <c r="E27" s="69">
        <v>45489</v>
      </c>
      <c r="F27" s="148">
        <v>6671</v>
      </c>
      <c r="G27" s="27"/>
      <c r="H27" s="27"/>
      <c r="I27" s="27"/>
      <c r="J27" s="27"/>
      <c r="K27" s="27"/>
      <c r="L27" s="27"/>
      <c r="M27" s="27">
        <v>800</v>
      </c>
      <c r="N27" s="64">
        <f t="shared" si="0"/>
        <v>800</v>
      </c>
      <c r="O27" s="25"/>
      <c r="P27" s="32"/>
      <c r="Q27" s="53"/>
    </row>
    <row r="28" s="4" customFormat="1" customHeight="1" spans="1:17">
      <c r="A28" s="25">
        <v>45488</v>
      </c>
      <c r="B28" s="25">
        <v>45489</v>
      </c>
      <c r="C28" s="20" t="s">
        <v>257</v>
      </c>
      <c r="D28" s="21" t="s">
        <v>258</v>
      </c>
      <c r="E28" s="69">
        <v>45499</v>
      </c>
      <c r="F28" s="148">
        <v>6683</v>
      </c>
      <c r="G28" s="27"/>
      <c r="H28" s="27"/>
      <c r="I28" s="27"/>
      <c r="J28" s="27"/>
      <c r="K28" s="27"/>
      <c r="L28" s="27">
        <v>1410</v>
      </c>
      <c r="M28" s="27">
        <v>1100</v>
      </c>
      <c r="N28" s="64">
        <f t="shared" si="0"/>
        <v>2510</v>
      </c>
      <c r="O28" s="25"/>
      <c r="P28" s="32"/>
      <c r="Q28" s="53"/>
    </row>
    <row r="29" s="4" customFormat="1" customHeight="1" spans="1:17">
      <c r="A29" s="25">
        <v>45488</v>
      </c>
      <c r="B29" s="25">
        <v>45488</v>
      </c>
      <c r="C29" s="20" t="s">
        <v>259</v>
      </c>
      <c r="D29" s="21" t="s">
        <v>242</v>
      </c>
      <c r="E29" s="69">
        <v>45488</v>
      </c>
      <c r="F29" s="148">
        <v>6669</v>
      </c>
      <c r="G29" s="27"/>
      <c r="H29" s="27"/>
      <c r="I29" s="27"/>
      <c r="J29" s="27">
        <v>1100</v>
      </c>
      <c r="K29" s="27"/>
      <c r="L29" s="27"/>
      <c r="M29" s="27"/>
      <c r="N29" s="64">
        <f t="shared" si="0"/>
        <v>1100</v>
      </c>
      <c r="O29" s="25"/>
      <c r="P29" s="32"/>
      <c r="Q29" s="53"/>
    </row>
    <row r="30" s="4" customFormat="1" customHeight="1" spans="1:17">
      <c r="A30" s="25">
        <v>45488</v>
      </c>
      <c r="B30" s="25">
        <v>45490</v>
      </c>
      <c r="C30" s="20" t="s">
        <v>260</v>
      </c>
      <c r="D30" s="21" t="s">
        <v>261</v>
      </c>
      <c r="E30" s="69">
        <v>45490</v>
      </c>
      <c r="F30" s="148">
        <v>6675</v>
      </c>
      <c r="G30" s="27"/>
      <c r="H30" s="27"/>
      <c r="I30" s="27"/>
      <c r="J30" s="27"/>
      <c r="K30" s="27"/>
      <c r="L30" s="27">
        <v>6600</v>
      </c>
      <c r="M30" s="27">
        <v>2900</v>
      </c>
      <c r="N30" s="64">
        <f t="shared" si="0"/>
        <v>9500</v>
      </c>
      <c r="O30" s="25"/>
      <c r="P30" s="32"/>
      <c r="Q30" s="53"/>
    </row>
    <row r="31" s="4" customFormat="1" customHeight="1" spans="1:17">
      <c r="A31" s="25">
        <v>45489</v>
      </c>
      <c r="B31" s="25">
        <v>45489</v>
      </c>
      <c r="C31" s="20" t="s">
        <v>262</v>
      </c>
      <c r="D31" s="92" t="s">
        <v>220</v>
      </c>
      <c r="E31" s="69">
        <v>45489</v>
      </c>
      <c r="F31" s="148">
        <v>6672</v>
      </c>
      <c r="G31" s="27"/>
      <c r="H31" s="27"/>
      <c r="I31" s="27"/>
      <c r="J31" s="27">
        <v>880</v>
      </c>
      <c r="K31" s="27"/>
      <c r="L31" s="27"/>
      <c r="M31" s="27"/>
      <c r="N31" s="64">
        <f t="shared" si="0"/>
        <v>880</v>
      </c>
      <c r="O31" s="25"/>
      <c r="P31" s="32"/>
      <c r="Q31" s="53"/>
    </row>
    <row r="32" s="4" customFormat="1" customHeight="1" spans="1:17">
      <c r="A32" s="25">
        <v>45490</v>
      </c>
      <c r="B32" s="25">
        <v>45490</v>
      </c>
      <c r="C32" s="20" t="s">
        <v>263</v>
      </c>
      <c r="D32" s="91" t="s">
        <v>264</v>
      </c>
      <c r="E32" s="69">
        <v>45490</v>
      </c>
      <c r="F32" s="175">
        <v>6676</v>
      </c>
      <c r="G32" s="27"/>
      <c r="H32" s="27"/>
      <c r="I32" s="27"/>
      <c r="J32" s="120">
        <v>5280</v>
      </c>
      <c r="K32" s="27"/>
      <c r="L32" s="27"/>
      <c r="M32" s="27"/>
      <c r="N32" s="64">
        <f t="shared" si="0"/>
        <v>5280</v>
      </c>
      <c r="O32" s="25"/>
      <c r="P32" s="32"/>
      <c r="Q32" s="53"/>
    </row>
    <row r="33" s="4" customFormat="1" customHeight="1" spans="1:17">
      <c r="A33" s="25">
        <v>45491</v>
      </c>
      <c r="B33" s="25">
        <v>45491</v>
      </c>
      <c r="C33" s="20" t="s">
        <v>265</v>
      </c>
      <c r="D33" s="91" t="s">
        <v>266</v>
      </c>
      <c r="E33" s="69">
        <v>45491</v>
      </c>
      <c r="F33" s="175">
        <v>6677</v>
      </c>
      <c r="G33" s="27"/>
      <c r="H33" s="27"/>
      <c r="I33" s="27"/>
      <c r="J33" s="120">
        <v>4400</v>
      </c>
      <c r="K33" s="27"/>
      <c r="L33" s="27"/>
      <c r="M33" s="27"/>
      <c r="N33" s="64">
        <f t="shared" si="0"/>
        <v>4400</v>
      </c>
      <c r="O33" s="25"/>
      <c r="P33" s="32"/>
      <c r="Q33" s="53"/>
    </row>
    <row r="34" s="4" customFormat="1" customHeight="1" spans="1:17">
      <c r="A34" s="25">
        <v>45492</v>
      </c>
      <c r="B34" s="25">
        <v>45492</v>
      </c>
      <c r="C34" s="20" t="s">
        <v>267</v>
      </c>
      <c r="D34" s="21" t="s">
        <v>230</v>
      </c>
      <c r="E34" s="69">
        <v>45492</v>
      </c>
      <c r="F34" s="148">
        <v>6678</v>
      </c>
      <c r="G34" s="27"/>
      <c r="H34" s="27"/>
      <c r="I34" s="27"/>
      <c r="J34" s="27">
        <v>1800</v>
      </c>
      <c r="K34" s="27"/>
      <c r="L34" s="27"/>
      <c r="M34" s="27"/>
      <c r="N34" s="64">
        <f t="shared" si="0"/>
        <v>1800</v>
      </c>
      <c r="O34" s="25"/>
      <c r="P34" s="32"/>
      <c r="Q34" s="53"/>
    </row>
    <row r="35" s="4" customFormat="1" customHeight="1" spans="1:17">
      <c r="A35" s="25">
        <v>45492</v>
      </c>
      <c r="B35" s="25">
        <v>45493</v>
      </c>
      <c r="C35" s="20" t="s">
        <v>268</v>
      </c>
      <c r="D35" s="21" t="s">
        <v>269</v>
      </c>
      <c r="E35" s="69">
        <v>45493</v>
      </c>
      <c r="F35" s="148">
        <v>6680</v>
      </c>
      <c r="G35" s="27"/>
      <c r="H35" s="27"/>
      <c r="I35" s="27"/>
      <c r="J35" s="27"/>
      <c r="K35" s="27"/>
      <c r="L35" s="27">
        <v>2200</v>
      </c>
      <c r="M35" s="27">
        <v>900</v>
      </c>
      <c r="N35" s="64">
        <f t="shared" si="0"/>
        <v>3100</v>
      </c>
      <c r="O35" s="25"/>
      <c r="P35" s="32"/>
      <c r="Q35" s="53"/>
    </row>
    <row r="36" s="4" customFormat="1" customHeight="1" spans="1:17">
      <c r="A36" s="25">
        <v>45495</v>
      </c>
      <c r="B36" s="25">
        <v>45496</v>
      </c>
      <c r="C36" s="20" t="s">
        <v>270</v>
      </c>
      <c r="D36" s="21" t="s">
        <v>271</v>
      </c>
      <c r="E36" s="69">
        <v>45496</v>
      </c>
      <c r="F36" s="148">
        <v>6681</v>
      </c>
      <c r="G36" s="27"/>
      <c r="H36" s="27"/>
      <c r="I36" s="27"/>
      <c r="J36" s="27"/>
      <c r="K36" s="27"/>
      <c r="L36" s="27"/>
      <c r="M36" s="27">
        <v>800</v>
      </c>
      <c r="N36" s="64">
        <f t="shared" si="0"/>
        <v>800</v>
      </c>
      <c r="O36" s="25"/>
      <c r="P36" s="32"/>
      <c r="Q36" s="53"/>
    </row>
    <row r="37" s="4" customFormat="1" customHeight="1" spans="1:17">
      <c r="A37" s="25">
        <v>45496</v>
      </c>
      <c r="B37" s="25">
        <v>45496</v>
      </c>
      <c r="C37" s="20" t="s">
        <v>272</v>
      </c>
      <c r="D37" s="21" t="s">
        <v>271</v>
      </c>
      <c r="E37" s="69">
        <v>45496</v>
      </c>
      <c r="F37" s="148">
        <v>6681</v>
      </c>
      <c r="G37" s="27"/>
      <c r="H37" s="27"/>
      <c r="I37" s="27"/>
      <c r="J37" s="27"/>
      <c r="K37" s="27"/>
      <c r="L37" s="27"/>
      <c r="M37" s="27">
        <v>800</v>
      </c>
      <c r="N37" s="64">
        <f t="shared" si="0"/>
        <v>800</v>
      </c>
      <c r="O37" s="25"/>
      <c r="P37" s="32"/>
      <c r="Q37" s="53"/>
    </row>
    <row r="38" s="4" customFormat="1" customHeight="1" spans="1:17">
      <c r="A38" s="25">
        <v>45496</v>
      </c>
      <c r="B38" s="25">
        <v>45497</v>
      </c>
      <c r="C38" s="20" t="s">
        <v>273</v>
      </c>
      <c r="D38" s="21" t="s">
        <v>274</v>
      </c>
      <c r="E38" s="69">
        <v>45497</v>
      </c>
      <c r="F38" s="148">
        <v>6682</v>
      </c>
      <c r="G38" s="27"/>
      <c r="H38" s="27"/>
      <c r="I38" s="27"/>
      <c r="J38" s="27"/>
      <c r="K38" s="27"/>
      <c r="L38" s="27"/>
      <c r="M38" s="27">
        <v>2000</v>
      </c>
      <c r="N38" s="64">
        <f t="shared" si="0"/>
        <v>2000</v>
      </c>
      <c r="O38" s="25"/>
      <c r="P38" s="32"/>
      <c r="Q38" s="53"/>
    </row>
    <row r="39" s="4" customFormat="1" customHeight="1" spans="1:17">
      <c r="A39" s="25">
        <v>45497</v>
      </c>
      <c r="B39" s="25">
        <v>45500</v>
      </c>
      <c r="C39" s="20" t="s">
        <v>275</v>
      </c>
      <c r="D39" s="21" t="s">
        <v>276</v>
      </c>
      <c r="E39" s="69">
        <v>45502</v>
      </c>
      <c r="F39" s="148">
        <v>6685</v>
      </c>
      <c r="G39" s="27"/>
      <c r="H39" s="27"/>
      <c r="I39" s="27"/>
      <c r="J39" s="27"/>
      <c r="K39" s="27"/>
      <c r="L39" s="27">
        <v>3300</v>
      </c>
      <c r="M39" s="27">
        <v>1800</v>
      </c>
      <c r="N39" s="64">
        <f t="shared" si="0"/>
        <v>5100</v>
      </c>
      <c r="O39" s="25"/>
      <c r="P39" s="32"/>
      <c r="Q39" s="53"/>
    </row>
    <row r="40" s="4" customFormat="1" customHeight="1" spans="1:17">
      <c r="A40" s="25">
        <v>45499</v>
      </c>
      <c r="B40" s="25">
        <v>45503</v>
      </c>
      <c r="C40" s="20" t="s">
        <v>277</v>
      </c>
      <c r="D40" s="21" t="s">
        <v>256</v>
      </c>
      <c r="E40" s="69">
        <v>45503</v>
      </c>
      <c r="F40" s="148">
        <v>6686</v>
      </c>
      <c r="G40" s="27"/>
      <c r="H40" s="27"/>
      <c r="I40" s="27"/>
      <c r="J40" s="27"/>
      <c r="K40" s="27"/>
      <c r="L40" s="27"/>
      <c r="M40" s="27">
        <v>2300</v>
      </c>
      <c r="N40" s="64">
        <f t="shared" si="0"/>
        <v>2300</v>
      </c>
      <c r="O40" s="25"/>
      <c r="P40" s="32"/>
      <c r="Q40" s="53"/>
    </row>
    <row r="41" s="4" customFormat="1" customHeight="1" spans="1:17">
      <c r="A41" s="31" t="s">
        <v>40</v>
      </c>
      <c r="B41" s="94"/>
      <c r="C41" s="95"/>
      <c r="D41" s="96"/>
      <c r="E41" s="150"/>
      <c r="F41" s="97" t="s">
        <v>41</v>
      </c>
      <c r="G41" s="98">
        <f>SUM(G8:G40)</f>
        <v>0</v>
      </c>
      <c r="H41" s="98">
        <f t="shared" ref="G41:N41" si="1">SUM(H8:H40)</f>
        <v>0</v>
      </c>
      <c r="I41" s="98">
        <f t="shared" si="1"/>
        <v>0</v>
      </c>
      <c r="J41" s="98">
        <f t="shared" si="1"/>
        <v>34564</v>
      </c>
      <c r="K41" s="98">
        <f t="shared" si="1"/>
        <v>10665</v>
      </c>
      <c r="L41" s="98">
        <f t="shared" si="1"/>
        <v>32870</v>
      </c>
      <c r="M41" s="98">
        <f t="shared" si="1"/>
        <v>30950</v>
      </c>
      <c r="N41" s="98">
        <f t="shared" si="1"/>
        <v>109049</v>
      </c>
      <c r="O41" s="121"/>
      <c r="P41" s="32"/>
      <c r="Q41" s="53"/>
    </row>
    <row r="42" s="4" customFormat="1" customHeight="1" spans="1:17">
      <c r="A42" s="99"/>
      <c r="B42" s="99"/>
      <c r="C42" s="100"/>
      <c r="D42" s="101"/>
      <c r="E42" s="151"/>
      <c r="F42" s="102"/>
      <c r="G42" s="103"/>
      <c r="H42" s="103"/>
      <c r="I42" s="103"/>
      <c r="J42" s="103"/>
      <c r="K42" s="103"/>
      <c r="L42" s="103"/>
      <c r="M42" s="103"/>
      <c r="N42" s="103"/>
      <c r="O42" s="9"/>
      <c r="P42" s="45"/>
      <c r="Q42" s="53"/>
    </row>
    <row r="43" s="4" customFormat="1" customHeight="1" spans="1:17">
      <c r="A43" s="9" t="s">
        <v>0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45"/>
      <c r="Q43" s="53"/>
    </row>
    <row r="44" s="4" customFormat="1" customHeight="1" spans="1:17">
      <c r="A44" s="9" t="s">
        <v>218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45"/>
      <c r="Q44" s="53"/>
    </row>
    <row r="45" s="4" customFormat="1" customHeight="1" spans="1:17">
      <c r="A45" s="9" t="s">
        <v>278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45"/>
      <c r="Q45" s="53"/>
    </row>
    <row r="46" s="4" customFormat="1" customHeight="1" spans="1:17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45"/>
      <c r="Q46" s="53"/>
    </row>
    <row r="47" s="4" customFormat="1" customHeight="1" spans="1:17">
      <c r="A47" s="8" t="s">
        <v>42</v>
      </c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45"/>
      <c r="Q47" s="53"/>
    </row>
    <row r="48" s="4" customFormat="1" customHeight="1" spans="1:17">
      <c r="A48" s="12" t="s">
        <v>4</v>
      </c>
      <c r="B48" s="12" t="s">
        <v>5</v>
      </c>
      <c r="C48" s="13" t="s">
        <v>6</v>
      </c>
      <c r="D48" s="13" t="s">
        <v>7</v>
      </c>
      <c r="E48" s="13" t="s">
        <v>43</v>
      </c>
      <c r="F48" s="13" t="s">
        <v>43</v>
      </c>
      <c r="G48" s="13" t="s">
        <v>10</v>
      </c>
      <c r="H48" s="15" t="s">
        <v>11</v>
      </c>
      <c r="I48" s="15"/>
      <c r="J48" s="13" t="s">
        <v>12</v>
      </c>
      <c r="K48" s="13" t="s">
        <v>13</v>
      </c>
      <c r="L48" s="46" t="s">
        <v>14</v>
      </c>
      <c r="M48" s="46"/>
      <c r="N48" s="13" t="s">
        <v>15</v>
      </c>
      <c r="O48" s="13" t="s">
        <v>16</v>
      </c>
      <c r="P48" s="13" t="s">
        <v>44</v>
      </c>
      <c r="Q48" s="13" t="s">
        <v>45</v>
      </c>
    </row>
    <row r="49" s="4" customFormat="1" customHeight="1" spans="1:17">
      <c r="A49" s="12"/>
      <c r="B49" s="12"/>
      <c r="C49" s="16"/>
      <c r="D49" s="16"/>
      <c r="E49" s="104" t="s">
        <v>18</v>
      </c>
      <c r="F49" s="104"/>
      <c r="G49" s="16"/>
      <c r="H49" s="18" t="s">
        <v>19</v>
      </c>
      <c r="I49" s="18" t="s">
        <v>20</v>
      </c>
      <c r="J49" s="16"/>
      <c r="K49" s="16"/>
      <c r="L49" s="18" t="s">
        <v>19</v>
      </c>
      <c r="M49" s="18" t="s">
        <v>20</v>
      </c>
      <c r="N49" s="16"/>
      <c r="O49" s="16"/>
      <c r="P49" s="16"/>
      <c r="Q49" s="16"/>
    </row>
    <row r="50" s="4" customFormat="1" customHeight="1" spans="1:17">
      <c r="A50" s="19">
        <v>45484</v>
      </c>
      <c r="B50" s="19">
        <v>45484</v>
      </c>
      <c r="C50" s="20" t="s">
        <v>279</v>
      </c>
      <c r="D50" s="29" t="s">
        <v>280</v>
      </c>
      <c r="E50" s="44">
        <v>45502</v>
      </c>
      <c r="F50" s="41">
        <v>46568</v>
      </c>
      <c r="G50" s="24"/>
      <c r="H50" s="24"/>
      <c r="I50" s="24"/>
      <c r="J50" s="24"/>
      <c r="K50" s="24">
        <v>91230</v>
      </c>
      <c r="L50" s="24"/>
      <c r="M50" s="24"/>
      <c r="N50" s="24">
        <f>G50+H50+I50+J50+K50+L50+M50</f>
        <v>91230</v>
      </c>
      <c r="O50" s="47"/>
      <c r="P50" s="32"/>
      <c r="Q50" s="19"/>
    </row>
    <row r="51" s="4" customFormat="1" customHeight="1" spans="1:17">
      <c r="A51" s="25">
        <v>45486</v>
      </c>
      <c r="B51" s="25">
        <v>45486</v>
      </c>
      <c r="C51" s="20" t="s">
        <v>281</v>
      </c>
      <c r="D51" s="21" t="s">
        <v>282</v>
      </c>
      <c r="E51" s="69">
        <v>45516</v>
      </c>
      <c r="F51" s="41">
        <v>46567</v>
      </c>
      <c r="G51" s="24"/>
      <c r="H51" s="24"/>
      <c r="I51" s="24"/>
      <c r="J51" s="24"/>
      <c r="K51" s="24">
        <v>42920</v>
      </c>
      <c r="L51" s="24"/>
      <c r="M51" s="24"/>
      <c r="N51" s="24">
        <f t="shared" ref="N51:N59" si="2">G51+H51+I51+J51+K51+L51+M51</f>
        <v>42920</v>
      </c>
      <c r="O51" s="47"/>
      <c r="P51" s="32"/>
      <c r="Q51" s="19"/>
    </row>
    <row r="52" s="4" customFormat="1" customHeight="1" spans="1:17">
      <c r="A52" s="25">
        <v>45486</v>
      </c>
      <c r="B52" s="25">
        <v>45486</v>
      </c>
      <c r="C52" s="20" t="s">
        <v>283</v>
      </c>
      <c r="D52" s="21" t="s">
        <v>284</v>
      </c>
      <c r="E52" s="69">
        <v>45514</v>
      </c>
      <c r="F52" s="41">
        <v>46569</v>
      </c>
      <c r="G52" s="24"/>
      <c r="H52" s="24"/>
      <c r="I52" s="24"/>
      <c r="J52" s="24">
        <v>17240</v>
      </c>
      <c r="K52" s="24"/>
      <c r="L52" s="24"/>
      <c r="M52" s="24"/>
      <c r="N52" s="24">
        <f t="shared" si="2"/>
        <v>17240</v>
      </c>
      <c r="O52" s="47"/>
      <c r="P52" s="32"/>
      <c r="Q52" s="19"/>
    </row>
    <row r="53" s="4" customFormat="1" customHeight="1" spans="1:17">
      <c r="A53" s="19">
        <v>45486</v>
      </c>
      <c r="B53" s="19">
        <v>45486</v>
      </c>
      <c r="C53" s="20" t="s">
        <v>285</v>
      </c>
      <c r="D53" s="29" t="s">
        <v>284</v>
      </c>
      <c r="E53" s="40">
        <v>45529</v>
      </c>
      <c r="F53" s="41">
        <v>46570</v>
      </c>
      <c r="G53" s="30"/>
      <c r="H53" s="27"/>
      <c r="I53" s="27"/>
      <c r="J53" s="27"/>
      <c r="K53" s="27">
        <v>137950</v>
      </c>
      <c r="L53" s="24"/>
      <c r="M53" s="24"/>
      <c r="N53" s="24">
        <f t="shared" si="2"/>
        <v>137950</v>
      </c>
      <c r="O53" s="47"/>
      <c r="P53" s="32"/>
      <c r="Q53" s="19"/>
    </row>
    <row r="54" s="4" customFormat="1" customHeight="1" spans="1:17">
      <c r="A54" s="25">
        <v>45491</v>
      </c>
      <c r="B54" s="25">
        <v>45491</v>
      </c>
      <c r="C54" s="20" t="s">
        <v>286</v>
      </c>
      <c r="D54" s="29" t="s">
        <v>226</v>
      </c>
      <c r="E54" s="44">
        <v>45523</v>
      </c>
      <c r="F54" s="41">
        <v>46566</v>
      </c>
      <c r="G54" s="30"/>
      <c r="H54" s="27"/>
      <c r="I54" s="27"/>
      <c r="J54" s="27"/>
      <c r="K54" s="27">
        <v>344775</v>
      </c>
      <c r="L54" s="24"/>
      <c r="M54" s="24"/>
      <c r="N54" s="24">
        <f t="shared" si="2"/>
        <v>344775</v>
      </c>
      <c r="O54" s="47"/>
      <c r="P54" s="32"/>
      <c r="Q54" s="19"/>
    </row>
    <row r="55" customFormat="1" ht="15" spans="1:17">
      <c r="A55" s="25">
        <v>45495</v>
      </c>
      <c r="B55" s="25">
        <v>45495</v>
      </c>
      <c r="C55" s="20" t="s">
        <v>287</v>
      </c>
      <c r="D55" s="29" t="s">
        <v>288</v>
      </c>
      <c r="E55" s="44">
        <v>45506</v>
      </c>
      <c r="F55" s="41">
        <v>6690</v>
      </c>
      <c r="G55" s="30"/>
      <c r="H55" s="27"/>
      <c r="I55" s="27"/>
      <c r="J55" s="27">
        <v>4400</v>
      </c>
      <c r="K55" s="27"/>
      <c r="L55" s="24"/>
      <c r="M55" s="24"/>
      <c r="N55" s="24">
        <f t="shared" si="2"/>
        <v>4400</v>
      </c>
      <c r="O55" s="47"/>
      <c r="P55" s="32"/>
      <c r="Q55" s="19"/>
    </row>
    <row r="56" customFormat="1" ht="15" spans="1:17">
      <c r="A56" s="25">
        <v>45499</v>
      </c>
      <c r="B56" s="25">
        <v>45499</v>
      </c>
      <c r="C56" s="20" t="s">
        <v>289</v>
      </c>
      <c r="D56" s="29" t="s">
        <v>290</v>
      </c>
      <c r="E56" s="44"/>
      <c r="F56" s="41"/>
      <c r="G56" s="30"/>
      <c r="H56" s="27"/>
      <c r="I56" s="27"/>
      <c r="J56" s="27">
        <v>50160</v>
      </c>
      <c r="K56" s="27"/>
      <c r="L56" s="24"/>
      <c r="M56" s="24"/>
      <c r="N56" s="24">
        <f t="shared" si="2"/>
        <v>50160</v>
      </c>
      <c r="O56" s="47"/>
      <c r="P56" s="32"/>
      <c r="Q56" s="19"/>
    </row>
    <row r="57" customFormat="1" ht="15" spans="1:17">
      <c r="A57" s="25">
        <v>45499</v>
      </c>
      <c r="B57" s="25">
        <v>45499</v>
      </c>
      <c r="C57" s="20" t="s">
        <v>291</v>
      </c>
      <c r="D57" s="29" t="s">
        <v>290</v>
      </c>
      <c r="E57" s="44"/>
      <c r="F57" s="41"/>
      <c r="G57" s="30"/>
      <c r="H57" s="27"/>
      <c r="I57" s="27"/>
      <c r="J57" s="27"/>
      <c r="K57" s="27">
        <v>197400</v>
      </c>
      <c r="L57" s="24"/>
      <c r="M57" s="24"/>
      <c r="N57" s="24">
        <f t="shared" si="2"/>
        <v>197400</v>
      </c>
      <c r="O57" s="47"/>
      <c r="P57" s="32"/>
      <c r="Q57" s="19"/>
    </row>
    <row r="58" customFormat="1" ht="15" spans="1:17">
      <c r="A58" s="25">
        <v>45502</v>
      </c>
      <c r="B58" s="25">
        <v>45502</v>
      </c>
      <c r="C58" s="20" t="s">
        <v>292</v>
      </c>
      <c r="D58" s="29" t="s">
        <v>293</v>
      </c>
      <c r="E58" s="44">
        <v>45505</v>
      </c>
      <c r="F58" s="41">
        <v>6688</v>
      </c>
      <c r="G58" s="30"/>
      <c r="H58" s="27"/>
      <c r="I58" s="27"/>
      <c r="J58" s="27">
        <v>13024</v>
      </c>
      <c r="K58" s="27"/>
      <c r="L58" s="24"/>
      <c r="M58" s="24"/>
      <c r="N58" s="24">
        <f t="shared" si="2"/>
        <v>13024</v>
      </c>
      <c r="O58" s="47"/>
      <c r="P58" s="32"/>
      <c r="Q58" s="19"/>
    </row>
    <row r="59" customFormat="1" ht="15" spans="1:17">
      <c r="A59" s="25">
        <v>45502</v>
      </c>
      <c r="B59" s="25">
        <v>45502</v>
      </c>
      <c r="C59" s="20" t="s">
        <v>294</v>
      </c>
      <c r="D59" s="29" t="s">
        <v>293</v>
      </c>
      <c r="E59" s="44">
        <v>45505</v>
      </c>
      <c r="F59" s="41">
        <v>6688</v>
      </c>
      <c r="G59" s="30"/>
      <c r="H59" s="27"/>
      <c r="I59" s="27"/>
      <c r="J59" s="27"/>
      <c r="K59" s="27">
        <v>18600</v>
      </c>
      <c r="L59" s="24"/>
      <c r="M59" s="24"/>
      <c r="N59" s="24">
        <f t="shared" si="2"/>
        <v>18600</v>
      </c>
      <c r="O59" s="47"/>
      <c r="P59" s="32"/>
      <c r="Q59" s="19"/>
    </row>
    <row r="60" s="4" customFormat="1" customHeight="1" spans="1:17">
      <c r="A60" s="31" t="s">
        <v>15</v>
      </c>
      <c r="B60" s="21"/>
      <c r="C60" s="32"/>
      <c r="D60" s="29"/>
      <c r="E60" s="44"/>
      <c r="F60" s="71"/>
      <c r="G60" s="33">
        <f>SUM(G50:G59)</f>
        <v>0</v>
      </c>
      <c r="H60" s="33">
        <f t="shared" ref="H60:N60" si="3">SUM(H50:H59)</f>
        <v>0</v>
      </c>
      <c r="I60" s="33">
        <f t="shared" si="3"/>
        <v>0</v>
      </c>
      <c r="J60" s="33">
        <f t="shared" si="3"/>
        <v>84824</v>
      </c>
      <c r="K60" s="33">
        <f t="shared" si="3"/>
        <v>832875</v>
      </c>
      <c r="L60" s="33">
        <f t="shared" si="3"/>
        <v>0</v>
      </c>
      <c r="M60" s="33">
        <f t="shared" si="3"/>
        <v>0</v>
      </c>
      <c r="N60" s="33">
        <f t="shared" si="3"/>
        <v>917699</v>
      </c>
      <c r="O60" s="47"/>
      <c r="P60" s="32"/>
      <c r="Q60" s="19"/>
    </row>
    <row r="61" s="4" customFormat="1" customHeight="1" spans="1:17">
      <c r="A61" s="101" t="s">
        <v>75</v>
      </c>
      <c r="B61" s="31"/>
      <c r="C61" s="106"/>
      <c r="D61" s="31"/>
      <c r="E61" s="44"/>
      <c r="F61" s="71"/>
      <c r="G61" s="107">
        <f t="shared" ref="G61:N61" si="4">G41+G60</f>
        <v>0</v>
      </c>
      <c r="H61" s="107">
        <f t="shared" si="4"/>
        <v>0</v>
      </c>
      <c r="I61" s="107">
        <f t="shared" si="4"/>
        <v>0</v>
      </c>
      <c r="J61" s="107">
        <f t="shared" si="4"/>
        <v>119388</v>
      </c>
      <c r="K61" s="107">
        <f t="shared" si="4"/>
        <v>843540</v>
      </c>
      <c r="L61" s="107">
        <f t="shared" si="4"/>
        <v>32870</v>
      </c>
      <c r="M61" s="107">
        <f t="shared" si="4"/>
        <v>30950</v>
      </c>
      <c r="N61" s="107">
        <f t="shared" si="4"/>
        <v>1026748</v>
      </c>
      <c r="O61" s="47"/>
      <c r="P61" s="32"/>
      <c r="Q61" s="19"/>
    </row>
    <row r="62" s="4" customFormat="1" customHeight="1" spans="1:17">
      <c r="A62" s="101"/>
      <c r="B62" s="108"/>
      <c r="C62" s="109"/>
      <c r="D62" s="108"/>
      <c r="E62" s="108"/>
      <c r="F62" s="108"/>
      <c r="G62" s="111"/>
      <c r="H62" s="111"/>
      <c r="I62" s="111"/>
      <c r="J62" s="111"/>
      <c r="K62" s="111"/>
      <c r="L62" s="111"/>
      <c r="M62" s="111"/>
      <c r="N62" s="111"/>
      <c r="O62" s="122"/>
      <c r="P62" s="45"/>
      <c r="Q62" s="123"/>
    </row>
    <row r="63" s="4" customFormat="1" customHeight="1" spans="1:17">
      <c r="A63" s="176"/>
      <c r="B63" s="112"/>
      <c r="C63" s="113"/>
      <c r="D63" s="114"/>
      <c r="E63" s="114"/>
      <c r="F63" s="113"/>
      <c r="G63" s="115"/>
      <c r="H63" s="115"/>
      <c r="I63" s="53"/>
      <c r="J63" s="53"/>
      <c r="K63" s="53"/>
      <c r="L63" s="53"/>
      <c r="M63" s="53"/>
      <c r="N63" s="53"/>
      <c r="O63" s="53"/>
      <c r="P63" s="45"/>
      <c r="Q63" s="53"/>
    </row>
    <row r="64" s="4" customFormat="1" customHeight="1" spans="1:17">
      <c r="A64" s="112"/>
      <c r="B64" s="112"/>
      <c r="C64" s="113"/>
      <c r="D64" s="114"/>
      <c r="E64" s="114"/>
      <c r="F64" s="113"/>
      <c r="G64" s="115"/>
      <c r="H64" s="115"/>
      <c r="I64" s="53"/>
      <c r="J64" s="53"/>
      <c r="K64" s="53"/>
      <c r="L64" s="53"/>
      <c r="M64" s="53"/>
      <c r="N64" s="53"/>
      <c r="O64" s="53"/>
      <c r="P64" s="45"/>
      <c r="Q64" s="53"/>
    </row>
    <row r="65" s="4" customFormat="1" customHeight="1" spans="1:17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45"/>
      <c r="Q65" s="53"/>
    </row>
    <row r="66" s="4" customFormat="1" customHeight="1" spans="1:17">
      <c r="A66" s="9" t="s">
        <v>0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45"/>
      <c r="Q66" s="53"/>
    </row>
    <row r="67" s="4" customFormat="1" customHeight="1" spans="1:17">
      <c r="A67" s="9" t="s">
        <v>218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45"/>
      <c r="Q67" s="53"/>
    </row>
    <row r="68" s="4" customFormat="1" customHeight="1" spans="1:17">
      <c r="A68" s="9" t="s">
        <v>2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45"/>
      <c r="Q68" s="53"/>
    </row>
    <row r="69" s="4" customFormat="1" customHeight="1" spans="1:17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45"/>
      <c r="Q69" s="53"/>
    </row>
    <row r="70" s="4" customFormat="1" customHeight="1" spans="1:17">
      <c r="A70" s="124" t="s">
        <v>76</v>
      </c>
      <c r="B70" s="124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45"/>
      <c r="Q70" s="53"/>
    </row>
    <row r="71" s="4" customFormat="1" customHeight="1" spans="1:17">
      <c r="A71" s="12" t="s">
        <v>4</v>
      </c>
      <c r="B71" s="12" t="s">
        <v>5</v>
      </c>
      <c r="C71" s="13" t="s">
        <v>6</v>
      </c>
      <c r="D71" s="81" t="s">
        <v>7</v>
      </c>
      <c r="E71" s="13" t="s">
        <v>8</v>
      </c>
      <c r="F71" s="82" t="s">
        <v>9</v>
      </c>
      <c r="G71" s="13" t="s">
        <v>10</v>
      </c>
      <c r="H71" s="15" t="s">
        <v>11</v>
      </c>
      <c r="I71" s="15"/>
      <c r="J71" s="12" t="s">
        <v>12</v>
      </c>
      <c r="K71" s="13" t="s">
        <v>13</v>
      </c>
      <c r="L71" s="15" t="s">
        <v>14</v>
      </c>
      <c r="M71" s="15"/>
      <c r="N71" s="12" t="s">
        <v>15</v>
      </c>
      <c r="O71" s="13" t="s">
        <v>16</v>
      </c>
      <c r="P71" s="13" t="s">
        <v>77</v>
      </c>
      <c r="Q71" s="53"/>
    </row>
    <row r="72" s="4" customFormat="1" customHeight="1" spans="1:17">
      <c r="A72" s="12"/>
      <c r="B72" s="12"/>
      <c r="C72" s="104"/>
      <c r="D72" s="125"/>
      <c r="E72" s="84" t="s">
        <v>18</v>
      </c>
      <c r="F72" s="126"/>
      <c r="G72" s="104"/>
      <c r="H72" s="127" t="s">
        <v>19</v>
      </c>
      <c r="I72" s="127" t="s">
        <v>20</v>
      </c>
      <c r="J72" s="12"/>
      <c r="K72" s="104"/>
      <c r="L72" s="127" t="s">
        <v>19</v>
      </c>
      <c r="M72" s="127" t="s">
        <v>20</v>
      </c>
      <c r="N72" s="12"/>
      <c r="O72" s="104"/>
      <c r="P72" s="104"/>
      <c r="Q72" s="53"/>
    </row>
    <row r="73" s="4" customFormat="1" customHeight="1" spans="1:17">
      <c r="A73" s="128">
        <v>45443</v>
      </c>
      <c r="B73" s="128">
        <v>45443</v>
      </c>
      <c r="C73" s="129" t="s">
        <v>295</v>
      </c>
      <c r="D73" s="130" t="s">
        <v>296</v>
      </c>
      <c r="E73" s="65">
        <v>45481</v>
      </c>
      <c r="F73" s="177">
        <v>6660</v>
      </c>
      <c r="G73" s="131"/>
      <c r="H73" s="132"/>
      <c r="I73" s="132"/>
      <c r="J73" s="24"/>
      <c r="K73" s="141">
        <v>4598.57</v>
      </c>
      <c r="L73" s="24"/>
      <c r="M73" s="24"/>
      <c r="N73" s="24">
        <f>G73+H73+I73+J73+K73+L73+M73</f>
        <v>4598.57</v>
      </c>
      <c r="O73" s="65"/>
      <c r="P73" s="32"/>
      <c r="Q73" s="53"/>
    </row>
    <row r="74" s="4" customFormat="1" customHeight="1" spans="1:17">
      <c r="A74" s="155">
        <v>45448</v>
      </c>
      <c r="B74" s="155">
        <v>45448</v>
      </c>
      <c r="C74" s="20" t="s">
        <v>297</v>
      </c>
      <c r="D74" s="92" t="s">
        <v>296</v>
      </c>
      <c r="E74" s="69">
        <v>45481</v>
      </c>
      <c r="F74" s="153">
        <v>6660</v>
      </c>
      <c r="G74" s="24"/>
      <c r="H74" s="24"/>
      <c r="I74" s="24"/>
      <c r="J74" s="24"/>
      <c r="K74" s="141">
        <v>4598.57</v>
      </c>
      <c r="L74" s="24"/>
      <c r="M74" s="24"/>
      <c r="N74" s="24">
        <f t="shared" ref="N74:N90" si="5">G74+H74+I74+J74+K74+L74+M74</f>
        <v>4598.57</v>
      </c>
      <c r="O74" s="65"/>
      <c r="P74" s="32"/>
      <c r="Q74" s="53"/>
    </row>
    <row r="75" s="4" customFormat="1" customHeight="1" spans="1:17">
      <c r="A75" s="155">
        <v>45449</v>
      </c>
      <c r="B75" s="155">
        <v>45451</v>
      </c>
      <c r="C75" s="20" t="s">
        <v>298</v>
      </c>
      <c r="D75" s="92" t="s">
        <v>299</v>
      </c>
      <c r="E75" s="69">
        <v>45483</v>
      </c>
      <c r="F75" s="153">
        <v>6663</v>
      </c>
      <c r="G75" s="154"/>
      <c r="H75" s="156"/>
      <c r="I75" s="156"/>
      <c r="J75" s="156"/>
      <c r="K75" s="160"/>
      <c r="L75" s="156"/>
      <c r="M75" s="156">
        <v>785.71</v>
      </c>
      <c r="N75" s="24">
        <f t="shared" si="5"/>
        <v>785.71</v>
      </c>
      <c r="O75" s="65"/>
      <c r="P75" s="32"/>
      <c r="Q75" s="53"/>
    </row>
    <row r="76" s="4" customFormat="1" customHeight="1" spans="1:17">
      <c r="A76" s="155">
        <v>45449</v>
      </c>
      <c r="B76" s="155">
        <v>45451</v>
      </c>
      <c r="C76" s="20" t="s">
        <v>300</v>
      </c>
      <c r="D76" s="92" t="s">
        <v>299</v>
      </c>
      <c r="E76" s="69">
        <v>45483</v>
      </c>
      <c r="F76" s="153">
        <v>6663</v>
      </c>
      <c r="G76" s="156"/>
      <c r="H76" s="156"/>
      <c r="I76" s="156"/>
      <c r="J76" s="158"/>
      <c r="K76" s="159"/>
      <c r="L76" s="158"/>
      <c r="M76" s="158">
        <v>1473.21</v>
      </c>
      <c r="N76" s="24">
        <f t="shared" si="5"/>
        <v>1473.21</v>
      </c>
      <c r="O76" s="69"/>
      <c r="P76" s="143"/>
      <c r="Q76" s="53"/>
    </row>
    <row r="77" s="4" customFormat="1" customHeight="1" spans="1:17">
      <c r="A77" s="155">
        <v>45449</v>
      </c>
      <c r="B77" s="155">
        <v>45451</v>
      </c>
      <c r="C77" s="20" t="s">
        <v>301</v>
      </c>
      <c r="D77" s="92" t="s">
        <v>299</v>
      </c>
      <c r="E77" s="69">
        <v>45483</v>
      </c>
      <c r="F77" s="157">
        <v>6663</v>
      </c>
      <c r="G77" s="154"/>
      <c r="H77" s="156"/>
      <c r="I77" s="156"/>
      <c r="J77" s="156"/>
      <c r="K77" s="160"/>
      <c r="L77" s="156"/>
      <c r="M77" s="156">
        <v>1473.21</v>
      </c>
      <c r="N77" s="24">
        <f t="shared" si="5"/>
        <v>1473.21</v>
      </c>
      <c r="O77" s="65"/>
      <c r="P77" s="32"/>
      <c r="Q77" s="53"/>
    </row>
    <row r="78" s="4" customFormat="1" customHeight="1" spans="1:17">
      <c r="A78" s="155">
        <v>45449</v>
      </c>
      <c r="B78" s="155">
        <v>45450</v>
      </c>
      <c r="C78" s="20" t="s">
        <v>302</v>
      </c>
      <c r="D78" s="92" t="s">
        <v>299</v>
      </c>
      <c r="E78" s="69">
        <v>45483</v>
      </c>
      <c r="F78" s="153">
        <v>6663</v>
      </c>
      <c r="G78" s="24"/>
      <c r="H78" s="134"/>
      <c r="I78" s="134"/>
      <c r="J78" s="134"/>
      <c r="K78" s="134"/>
      <c r="L78" s="134"/>
      <c r="M78" s="134">
        <v>1473.21</v>
      </c>
      <c r="N78" s="24">
        <f t="shared" si="5"/>
        <v>1473.21</v>
      </c>
      <c r="O78" s="65"/>
      <c r="P78" s="32"/>
      <c r="Q78" s="53"/>
    </row>
    <row r="79" s="4" customFormat="1" customHeight="1" spans="1:17">
      <c r="A79" s="155">
        <v>45449</v>
      </c>
      <c r="B79" s="155">
        <v>45450</v>
      </c>
      <c r="C79" s="20" t="s">
        <v>303</v>
      </c>
      <c r="D79" s="92" t="s">
        <v>299</v>
      </c>
      <c r="E79" s="69">
        <v>45483</v>
      </c>
      <c r="F79" s="153">
        <v>6663</v>
      </c>
      <c r="G79" s="154"/>
      <c r="H79" s="156"/>
      <c r="I79" s="156"/>
      <c r="J79" s="156"/>
      <c r="K79" s="160"/>
      <c r="L79" s="156"/>
      <c r="M79" s="156">
        <v>1473.21</v>
      </c>
      <c r="N79" s="24">
        <f t="shared" si="5"/>
        <v>1473.21</v>
      </c>
      <c r="O79" s="65"/>
      <c r="P79" s="32"/>
      <c r="Q79" s="53"/>
    </row>
    <row r="80" s="4" customFormat="1" customHeight="1" spans="1:17">
      <c r="A80" s="155">
        <v>45449</v>
      </c>
      <c r="B80" s="155">
        <v>45450</v>
      </c>
      <c r="C80" s="20" t="s">
        <v>304</v>
      </c>
      <c r="D80" s="92" t="s">
        <v>299</v>
      </c>
      <c r="E80" s="65">
        <v>45483</v>
      </c>
      <c r="F80" s="157">
        <v>6663</v>
      </c>
      <c r="G80" s="154"/>
      <c r="H80" s="156"/>
      <c r="I80" s="156"/>
      <c r="J80" s="156"/>
      <c r="K80" s="160"/>
      <c r="L80" s="156"/>
      <c r="M80" s="156">
        <v>1473.21</v>
      </c>
      <c r="N80" s="24">
        <f t="shared" si="5"/>
        <v>1473.21</v>
      </c>
      <c r="O80" s="65"/>
      <c r="P80" s="32"/>
      <c r="Q80" s="53"/>
    </row>
    <row r="81" s="4" customFormat="1" customHeight="1" spans="1:17">
      <c r="A81" s="155">
        <v>45450</v>
      </c>
      <c r="B81" s="155">
        <v>45450</v>
      </c>
      <c r="C81" s="20" t="s">
        <v>305</v>
      </c>
      <c r="D81" s="92" t="s">
        <v>284</v>
      </c>
      <c r="E81" s="65">
        <v>45478</v>
      </c>
      <c r="F81" s="172">
        <v>138157</v>
      </c>
      <c r="G81" s="24"/>
      <c r="H81" s="134"/>
      <c r="I81" s="134"/>
      <c r="J81" s="134">
        <v>5068</v>
      </c>
      <c r="K81" s="134"/>
      <c r="L81" s="134"/>
      <c r="M81" s="134"/>
      <c r="N81" s="24">
        <f t="shared" si="5"/>
        <v>5068</v>
      </c>
      <c r="O81" s="142"/>
      <c r="P81" s="32"/>
      <c r="Q81" s="146"/>
    </row>
    <row r="82" s="4" customFormat="1" customHeight="1" spans="1:17">
      <c r="A82" s="155">
        <v>45451</v>
      </c>
      <c r="B82" s="155">
        <v>45451</v>
      </c>
      <c r="C82" s="20" t="s">
        <v>306</v>
      </c>
      <c r="D82" s="92" t="s">
        <v>226</v>
      </c>
      <c r="E82" s="65">
        <v>45481</v>
      </c>
      <c r="F82" s="172">
        <v>138184</v>
      </c>
      <c r="G82" s="24"/>
      <c r="H82" s="134"/>
      <c r="I82" s="134"/>
      <c r="J82" s="134"/>
      <c r="K82" s="160">
        <v>234990</v>
      </c>
      <c r="L82" s="134"/>
      <c r="M82" s="134"/>
      <c r="N82" s="24">
        <f t="shared" si="5"/>
        <v>234990</v>
      </c>
      <c r="O82" s="65"/>
      <c r="P82" s="32"/>
      <c r="Q82" s="53"/>
    </row>
    <row r="83" s="4" customFormat="1" customHeight="1" spans="1:17">
      <c r="A83" s="155">
        <v>45453</v>
      </c>
      <c r="B83" s="155">
        <v>45454</v>
      </c>
      <c r="C83" s="20" t="s">
        <v>307</v>
      </c>
      <c r="D83" s="92" t="s">
        <v>308</v>
      </c>
      <c r="E83" s="65">
        <v>45484</v>
      </c>
      <c r="F83" s="153">
        <v>6653</v>
      </c>
      <c r="G83" s="154"/>
      <c r="H83" s="156"/>
      <c r="I83" s="156">
        <v>500</v>
      </c>
      <c r="J83" s="134"/>
      <c r="K83" s="160"/>
      <c r="L83" s="156"/>
      <c r="M83" s="156"/>
      <c r="N83" s="24">
        <f t="shared" si="5"/>
        <v>500</v>
      </c>
      <c r="O83" s="65"/>
      <c r="P83" s="32"/>
      <c r="Q83" s="53"/>
    </row>
    <row r="84" s="4" customFormat="1" customHeight="1" spans="1:17">
      <c r="A84" s="155">
        <v>45454</v>
      </c>
      <c r="B84" s="155">
        <v>45456</v>
      </c>
      <c r="C84" s="20" t="s">
        <v>309</v>
      </c>
      <c r="D84" s="92" t="s">
        <v>310</v>
      </c>
      <c r="E84" s="65">
        <v>45475</v>
      </c>
      <c r="F84" s="153">
        <v>6649</v>
      </c>
      <c r="G84" s="154"/>
      <c r="H84" s="156"/>
      <c r="I84" s="156"/>
      <c r="J84" s="156"/>
      <c r="K84" s="160"/>
      <c r="L84" s="156"/>
      <c r="M84" s="156">
        <v>1473.21</v>
      </c>
      <c r="N84" s="24">
        <f t="shared" si="5"/>
        <v>1473.21</v>
      </c>
      <c r="O84" s="65"/>
      <c r="P84" s="32"/>
      <c r="Q84" s="53"/>
    </row>
    <row r="85" s="4" customFormat="1" customHeight="1" spans="1:17">
      <c r="A85" s="133">
        <v>45454</v>
      </c>
      <c r="B85" s="133">
        <v>45454</v>
      </c>
      <c r="C85" s="20" t="s">
        <v>311</v>
      </c>
      <c r="D85" s="21" t="s">
        <v>280</v>
      </c>
      <c r="E85" s="44">
        <v>45475</v>
      </c>
      <c r="F85" s="105">
        <v>138126</v>
      </c>
      <c r="G85" s="24"/>
      <c r="H85" s="134"/>
      <c r="I85" s="134"/>
      <c r="J85" s="134"/>
      <c r="K85" s="134">
        <v>133025</v>
      </c>
      <c r="L85" s="134"/>
      <c r="M85" s="134"/>
      <c r="N85" s="24">
        <f t="shared" si="5"/>
        <v>133025</v>
      </c>
      <c r="O85" s="142"/>
      <c r="P85" s="32"/>
      <c r="Q85" s="146"/>
    </row>
    <row r="86" s="4" customFormat="1" customHeight="1" spans="1:17">
      <c r="A86" s="155">
        <v>45468</v>
      </c>
      <c r="B86" s="155">
        <v>45469</v>
      </c>
      <c r="C86" s="20" t="s">
        <v>312</v>
      </c>
      <c r="D86" s="92" t="s">
        <v>308</v>
      </c>
      <c r="E86" s="65">
        <v>45476</v>
      </c>
      <c r="F86" s="153">
        <v>6653</v>
      </c>
      <c r="G86" s="154"/>
      <c r="H86" s="156"/>
      <c r="I86" s="156">
        <v>1500</v>
      </c>
      <c r="J86" s="156"/>
      <c r="K86" s="160"/>
      <c r="L86" s="156"/>
      <c r="M86" s="156"/>
      <c r="N86" s="24">
        <f t="shared" si="5"/>
        <v>1500</v>
      </c>
      <c r="O86" s="65"/>
      <c r="P86" s="32"/>
      <c r="Q86" s="53"/>
    </row>
    <row r="87" s="4" customFormat="1" customHeight="1" spans="1:17">
      <c r="A87" s="155">
        <v>45469</v>
      </c>
      <c r="B87" s="155">
        <v>45469</v>
      </c>
      <c r="C87" s="20" t="s">
        <v>313</v>
      </c>
      <c r="D87" s="92" t="s">
        <v>308</v>
      </c>
      <c r="E87" s="65">
        <v>45476</v>
      </c>
      <c r="F87" s="153">
        <v>6653</v>
      </c>
      <c r="G87" s="154"/>
      <c r="H87" s="156"/>
      <c r="I87" s="156">
        <v>1500</v>
      </c>
      <c r="J87" s="156"/>
      <c r="K87" s="160"/>
      <c r="L87" s="156"/>
      <c r="M87" s="156"/>
      <c r="N87" s="24">
        <f t="shared" si="5"/>
        <v>1500</v>
      </c>
      <c r="O87" s="65"/>
      <c r="P87" s="32"/>
      <c r="Q87" s="53"/>
    </row>
    <row r="88" s="4" customFormat="1" customHeight="1" spans="1:17">
      <c r="A88" s="155">
        <v>45472</v>
      </c>
      <c r="B88" s="155">
        <v>45472</v>
      </c>
      <c r="C88" s="20" t="s">
        <v>314</v>
      </c>
      <c r="D88" s="92" t="s">
        <v>315</v>
      </c>
      <c r="E88" s="65">
        <v>45479</v>
      </c>
      <c r="F88" s="153">
        <v>6657</v>
      </c>
      <c r="G88" s="154"/>
      <c r="H88" s="156"/>
      <c r="I88" s="156"/>
      <c r="J88" s="156"/>
      <c r="K88" s="160"/>
      <c r="L88" s="156"/>
      <c r="M88" s="156">
        <v>2600</v>
      </c>
      <c r="N88" s="24">
        <f t="shared" si="5"/>
        <v>2600</v>
      </c>
      <c r="O88" s="65"/>
      <c r="P88" s="32"/>
      <c r="Q88" s="53"/>
    </row>
    <row r="89" s="4" customFormat="1" customHeight="1" spans="1:17">
      <c r="A89" s="155">
        <v>45484</v>
      </c>
      <c r="B89" s="155">
        <v>45484</v>
      </c>
      <c r="C89" s="20" t="s">
        <v>279</v>
      </c>
      <c r="D89" s="92" t="s">
        <v>280</v>
      </c>
      <c r="E89" s="65">
        <v>45504</v>
      </c>
      <c r="F89" s="149">
        <v>138464</v>
      </c>
      <c r="G89" s="154"/>
      <c r="H89" s="156"/>
      <c r="I89" s="156"/>
      <c r="J89" s="156"/>
      <c r="K89" s="160">
        <v>91230</v>
      </c>
      <c r="L89" s="156"/>
      <c r="M89" s="156"/>
      <c r="N89" s="24">
        <f t="shared" si="5"/>
        <v>91230</v>
      </c>
      <c r="O89" s="65"/>
      <c r="P89" s="32"/>
      <c r="Q89" s="53"/>
    </row>
    <row r="90" s="4" customFormat="1" customHeight="1" spans="1:17">
      <c r="A90" s="155">
        <v>45450</v>
      </c>
      <c r="B90" s="155">
        <v>45450</v>
      </c>
      <c r="C90" s="20" t="s">
        <v>316</v>
      </c>
      <c r="D90" s="92" t="s">
        <v>284</v>
      </c>
      <c r="E90" s="65">
        <v>45488</v>
      </c>
      <c r="F90" s="153">
        <v>138250</v>
      </c>
      <c r="G90" s="154"/>
      <c r="H90" s="156"/>
      <c r="I90" s="156"/>
      <c r="J90" s="156"/>
      <c r="K90" s="160">
        <v>137950</v>
      </c>
      <c r="L90" s="156"/>
      <c r="M90" s="156"/>
      <c r="N90" s="24">
        <f t="shared" si="5"/>
        <v>137950</v>
      </c>
      <c r="O90" s="65"/>
      <c r="P90" s="32"/>
      <c r="Q90" s="53"/>
    </row>
    <row r="91" s="4" customFormat="1" customHeight="1" spans="1:17">
      <c r="A91" s="135" t="s">
        <v>103</v>
      </c>
      <c r="B91" s="136"/>
      <c r="C91" s="137"/>
      <c r="D91" s="137"/>
      <c r="E91" s="139"/>
      <c r="F91" s="139"/>
      <c r="G91" s="140">
        <f>SUM(G73:G90)</f>
        <v>0</v>
      </c>
      <c r="H91" s="140">
        <f t="shared" ref="G91:N91" si="6">SUM(H73:H90)</f>
        <v>0</v>
      </c>
      <c r="I91" s="140">
        <f t="shared" si="6"/>
        <v>3500</v>
      </c>
      <c r="J91" s="140">
        <f t="shared" si="6"/>
        <v>5068</v>
      </c>
      <c r="K91" s="140">
        <f t="shared" si="6"/>
        <v>606392.14</v>
      </c>
      <c r="L91" s="140">
        <f t="shared" si="6"/>
        <v>0</v>
      </c>
      <c r="M91" s="140">
        <f t="shared" si="6"/>
        <v>12224.97</v>
      </c>
      <c r="N91" s="140">
        <f t="shared" si="6"/>
        <v>627185.11</v>
      </c>
      <c r="O91" s="144"/>
      <c r="P91" s="145"/>
      <c r="Q91" s="53"/>
    </row>
    <row r="92" s="4" customFormat="1" customHeight="1" spans="1:17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="4" customFormat="1" customHeight="1" spans="1:17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="4" customFormat="1" customHeight="1" spans="1:17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="4" customFormat="1" customHeight="1" spans="1:17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="4" customFormat="1" customHeight="1" spans="15:17">
      <c r="O96" s="53"/>
      <c r="P96" s="53"/>
      <c r="Q96" s="53"/>
    </row>
  </sheetData>
  <sortState ref="8:40">
    <sortCondition ref="C8:C40"/>
  </sortState>
  <mergeCells count="41">
    <mergeCell ref="H6:I6"/>
    <mergeCell ref="L6:M6"/>
    <mergeCell ref="H48:I48"/>
    <mergeCell ref="L48:M48"/>
    <mergeCell ref="A70:B70"/>
    <mergeCell ref="H71:I71"/>
    <mergeCell ref="L71:M71"/>
    <mergeCell ref="A6:A7"/>
    <mergeCell ref="A48:A49"/>
    <mergeCell ref="A71:A72"/>
    <mergeCell ref="B6:B7"/>
    <mergeCell ref="B48:B49"/>
    <mergeCell ref="B71:B72"/>
    <mergeCell ref="C6:C7"/>
    <mergeCell ref="C48:C49"/>
    <mergeCell ref="C71:C72"/>
    <mergeCell ref="D6:D7"/>
    <mergeCell ref="D48:D49"/>
    <mergeCell ref="D71:D72"/>
    <mergeCell ref="F6:F7"/>
    <mergeCell ref="F48:F49"/>
    <mergeCell ref="F71:F72"/>
    <mergeCell ref="G6:G7"/>
    <mergeCell ref="G48:G49"/>
    <mergeCell ref="G71:G72"/>
    <mergeCell ref="J6:J7"/>
    <mergeCell ref="J48:J49"/>
    <mergeCell ref="J71:J72"/>
    <mergeCell ref="K6:K7"/>
    <mergeCell ref="K48:K49"/>
    <mergeCell ref="K71:K72"/>
    <mergeCell ref="N6:N7"/>
    <mergeCell ref="N48:N49"/>
    <mergeCell ref="N71:N72"/>
    <mergeCell ref="O6:O7"/>
    <mergeCell ref="O48:O49"/>
    <mergeCell ref="O71:O72"/>
    <mergeCell ref="P6:P7"/>
    <mergeCell ref="P48:P49"/>
    <mergeCell ref="P71:P72"/>
    <mergeCell ref="Q48:Q49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102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4"/>
    <col min="2" max="2" width="9.14285714285714" style="4"/>
    <col min="3" max="3" width="11" style="4" customWidth="1"/>
    <col min="4" max="4" width="40.5714285714286" style="4" customWidth="1"/>
    <col min="5" max="5" width="9.14285714285714" style="4"/>
    <col min="6" max="6" width="9.57142857142857" style="163" customWidth="1"/>
    <col min="7" max="9" width="9.14285714285714" style="4"/>
    <col min="10" max="10" width="11.7142857142857" style="4" customWidth="1"/>
    <col min="11" max="11" width="11.8571428571429" style="4" customWidth="1"/>
    <col min="12" max="13" width="9.14285714285714" style="4"/>
    <col min="14" max="14" width="11.2857142857143" style="4" customWidth="1"/>
    <col min="15" max="15" width="9.14285714285714" style="4"/>
    <col min="16" max="16" width="14.2857142857143" style="4" customWidth="1"/>
    <col min="17" max="16383" width="9.14285714285714" style="4"/>
  </cols>
  <sheetData>
    <row r="1" s="4" customFormat="1" customHeight="1" spans="1:17">
      <c r="A1" s="9" t="s">
        <v>0</v>
      </c>
      <c r="B1" s="9"/>
      <c r="C1" s="9"/>
      <c r="D1" s="9"/>
      <c r="E1" s="9"/>
      <c r="F1" s="72"/>
      <c r="G1" s="9"/>
      <c r="H1" s="9"/>
      <c r="I1" s="9"/>
      <c r="J1" s="9"/>
      <c r="K1" s="9"/>
      <c r="L1" s="9"/>
      <c r="M1" s="9"/>
      <c r="N1" s="9"/>
      <c r="O1" s="9"/>
      <c r="P1" s="53"/>
      <c r="Q1" s="53"/>
    </row>
    <row r="2" s="4" customFormat="1" customHeight="1" spans="1:17">
      <c r="A2" s="9" t="s">
        <v>317</v>
      </c>
      <c r="B2" s="9"/>
      <c r="C2" s="9"/>
      <c r="D2" s="9"/>
      <c r="E2" s="9"/>
      <c r="F2" s="72"/>
      <c r="G2" s="9"/>
      <c r="H2" s="9"/>
      <c r="I2" s="9"/>
      <c r="J2" s="9"/>
      <c r="K2" s="9"/>
      <c r="L2" s="9"/>
      <c r="M2" s="9"/>
      <c r="N2" s="9"/>
      <c r="O2" s="9"/>
      <c r="P2" s="53"/>
      <c r="Q2" s="53"/>
    </row>
    <row r="3" s="4" customFormat="1" customHeight="1" spans="1:17">
      <c r="A3" s="9" t="s">
        <v>2</v>
      </c>
      <c r="B3" s="9"/>
      <c r="C3" s="9"/>
      <c r="D3" s="9"/>
      <c r="E3" s="9"/>
      <c r="F3" s="72"/>
      <c r="G3" s="9"/>
      <c r="H3" s="9"/>
      <c r="I3" s="9"/>
      <c r="J3" s="9"/>
      <c r="K3" s="9"/>
      <c r="L3" s="9"/>
      <c r="M3" s="9"/>
      <c r="N3" s="9"/>
      <c r="O3" s="9"/>
      <c r="P3" s="53"/>
      <c r="Q3" s="53"/>
    </row>
    <row r="4" s="4" customFormat="1" customHeight="1" spans="1:17">
      <c r="A4" s="9"/>
      <c r="B4" s="9"/>
      <c r="C4" s="9"/>
      <c r="D4" s="9"/>
      <c r="E4" s="9"/>
      <c r="F4" s="72"/>
      <c r="G4" s="9"/>
      <c r="H4" s="9"/>
      <c r="I4" s="9"/>
      <c r="J4" s="9"/>
      <c r="K4" s="9"/>
      <c r="L4" s="9"/>
      <c r="M4" s="9"/>
      <c r="N4" s="9"/>
      <c r="O4" s="9"/>
      <c r="P4" s="53"/>
      <c r="Q4" s="53"/>
    </row>
    <row r="5" s="4" customFormat="1" customHeight="1" spans="1:17">
      <c r="A5" s="8" t="s">
        <v>3</v>
      </c>
      <c r="B5" s="8"/>
      <c r="C5" s="9"/>
      <c r="D5" s="9"/>
      <c r="E5" s="9"/>
      <c r="F5" s="72"/>
      <c r="G5" s="9"/>
      <c r="H5" s="9"/>
      <c r="I5" s="9"/>
      <c r="J5" s="9"/>
      <c r="K5" s="9"/>
      <c r="L5" s="9"/>
      <c r="M5" s="9"/>
      <c r="N5" s="9"/>
      <c r="O5" s="9"/>
      <c r="P5" s="53"/>
      <c r="Q5" s="53"/>
    </row>
    <row r="6" s="4" customFormat="1" customHeight="1" spans="1:17">
      <c r="A6" s="13" t="s">
        <v>4</v>
      </c>
      <c r="B6" s="13" t="s">
        <v>5</v>
      </c>
      <c r="C6" s="13" t="s">
        <v>6</v>
      </c>
      <c r="D6" s="81" t="s">
        <v>7</v>
      </c>
      <c r="E6" s="13" t="s">
        <v>8</v>
      </c>
      <c r="F6" s="82" t="s">
        <v>318</v>
      </c>
      <c r="G6" s="13" t="s">
        <v>10</v>
      </c>
      <c r="H6" s="15" t="s">
        <v>11</v>
      </c>
      <c r="I6" s="15"/>
      <c r="J6" s="13" t="s">
        <v>12</v>
      </c>
      <c r="K6" s="13" t="s">
        <v>13</v>
      </c>
      <c r="L6" s="15" t="s">
        <v>14</v>
      </c>
      <c r="M6" s="15"/>
      <c r="N6" s="13" t="s">
        <v>15</v>
      </c>
      <c r="O6" s="13" t="s">
        <v>16</v>
      </c>
      <c r="P6" s="117" t="s">
        <v>17</v>
      </c>
      <c r="Q6" s="53"/>
    </row>
    <row r="7" s="4" customFormat="1" customHeight="1" spans="1:17">
      <c r="A7" s="16"/>
      <c r="B7" s="16"/>
      <c r="C7" s="16"/>
      <c r="D7" s="83"/>
      <c r="E7" s="84" t="s">
        <v>18</v>
      </c>
      <c r="F7" s="85"/>
      <c r="G7" s="16"/>
      <c r="H7" s="18" t="s">
        <v>19</v>
      </c>
      <c r="I7" s="18" t="s">
        <v>20</v>
      </c>
      <c r="J7" s="16"/>
      <c r="K7" s="16"/>
      <c r="L7" s="18" t="s">
        <v>19</v>
      </c>
      <c r="M7" s="18" t="s">
        <v>20</v>
      </c>
      <c r="N7" s="16"/>
      <c r="O7" s="16"/>
      <c r="P7" s="118"/>
      <c r="Q7" s="53"/>
    </row>
    <row r="8" s="4" customFormat="1" customHeight="1" spans="1:17">
      <c r="A8" s="25">
        <v>45475</v>
      </c>
      <c r="B8" s="25">
        <v>45475</v>
      </c>
      <c r="C8" s="86" t="s">
        <v>319</v>
      </c>
      <c r="D8" s="164" t="s">
        <v>320</v>
      </c>
      <c r="E8" s="69">
        <v>45483</v>
      </c>
      <c r="F8" s="165">
        <v>138221</v>
      </c>
      <c r="G8" s="89"/>
      <c r="H8" s="89"/>
      <c r="I8" s="89"/>
      <c r="J8" s="89">
        <v>6050</v>
      </c>
      <c r="K8" s="89"/>
      <c r="L8" s="89"/>
      <c r="M8" s="89"/>
      <c r="N8" s="64">
        <f>G8+H8+I8+J8+K8+L8+M8</f>
        <v>6050</v>
      </c>
      <c r="O8" s="25"/>
      <c r="P8" s="32"/>
      <c r="Q8" s="53"/>
    </row>
    <row r="9" s="4" customFormat="1" customHeight="1" spans="1:17">
      <c r="A9" s="25">
        <v>45476</v>
      </c>
      <c r="B9" s="25">
        <v>45476</v>
      </c>
      <c r="C9" s="20" t="s">
        <v>321</v>
      </c>
      <c r="D9" s="21" t="s">
        <v>322</v>
      </c>
      <c r="E9" s="69">
        <v>45476</v>
      </c>
      <c r="F9" s="166">
        <v>5364</v>
      </c>
      <c r="G9" s="27"/>
      <c r="H9" s="27"/>
      <c r="I9" s="27"/>
      <c r="J9" s="27">
        <v>3300</v>
      </c>
      <c r="K9" s="27"/>
      <c r="L9" s="27"/>
      <c r="M9" s="27"/>
      <c r="N9" s="64">
        <f t="shared" ref="N9:N33" si="0">G9+H9+I9+J9+K9+L9+M9</f>
        <v>3300</v>
      </c>
      <c r="O9" s="25"/>
      <c r="P9" s="32"/>
      <c r="Q9" s="53"/>
    </row>
    <row r="10" s="4" customFormat="1" customHeight="1" spans="1:17">
      <c r="A10" s="25">
        <v>45476</v>
      </c>
      <c r="B10" s="25">
        <v>45476</v>
      </c>
      <c r="C10" s="20" t="s">
        <v>323</v>
      </c>
      <c r="D10" s="21" t="s">
        <v>324</v>
      </c>
      <c r="E10" s="69">
        <v>45476</v>
      </c>
      <c r="F10" s="166">
        <v>5359</v>
      </c>
      <c r="G10" s="27"/>
      <c r="H10" s="27"/>
      <c r="I10" s="27"/>
      <c r="J10" s="27">
        <v>880</v>
      </c>
      <c r="K10" s="27"/>
      <c r="L10" s="27"/>
      <c r="M10" s="27"/>
      <c r="N10" s="64">
        <f t="shared" si="0"/>
        <v>880</v>
      </c>
      <c r="O10" s="25"/>
      <c r="P10" s="32"/>
      <c r="Q10" s="53"/>
    </row>
    <row r="11" s="4" customFormat="1" customHeight="1" spans="1:17">
      <c r="A11" s="25">
        <v>45476</v>
      </c>
      <c r="B11" s="25">
        <v>45476</v>
      </c>
      <c r="C11" s="20" t="s">
        <v>325</v>
      </c>
      <c r="D11" s="21" t="s">
        <v>326</v>
      </c>
      <c r="E11" s="69">
        <v>45476</v>
      </c>
      <c r="F11" s="166">
        <v>5361</v>
      </c>
      <c r="G11" s="27"/>
      <c r="H11" s="27"/>
      <c r="I11" s="27"/>
      <c r="J11" s="27">
        <v>880</v>
      </c>
      <c r="K11" s="27"/>
      <c r="L11" s="27"/>
      <c r="M11" s="27"/>
      <c r="N11" s="64">
        <f t="shared" si="0"/>
        <v>880</v>
      </c>
      <c r="O11" s="25"/>
      <c r="P11" s="32"/>
      <c r="Q11" s="53"/>
    </row>
    <row r="12" s="4" customFormat="1" customHeight="1" spans="1:17">
      <c r="A12" s="25">
        <v>45476</v>
      </c>
      <c r="B12" s="25">
        <v>45476</v>
      </c>
      <c r="C12" s="20" t="s">
        <v>327</v>
      </c>
      <c r="D12" s="21" t="s">
        <v>328</v>
      </c>
      <c r="E12" s="69">
        <v>45476</v>
      </c>
      <c r="F12" s="166">
        <v>5358</v>
      </c>
      <c r="G12" s="27"/>
      <c r="H12" s="27"/>
      <c r="I12" s="27"/>
      <c r="J12" s="27">
        <v>715</v>
      </c>
      <c r="K12" s="27"/>
      <c r="L12" s="27"/>
      <c r="M12" s="27"/>
      <c r="N12" s="64">
        <f t="shared" si="0"/>
        <v>715</v>
      </c>
      <c r="O12" s="25"/>
      <c r="P12" s="32"/>
      <c r="Q12" s="53"/>
    </row>
    <row r="13" s="4" customFormat="1" customHeight="1" spans="1:17">
      <c r="A13" s="25">
        <v>45476</v>
      </c>
      <c r="B13" s="25">
        <v>45476</v>
      </c>
      <c r="C13" s="20" t="s">
        <v>329</v>
      </c>
      <c r="D13" s="21" t="s">
        <v>330</v>
      </c>
      <c r="E13" s="69">
        <v>45476</v>
      </c>
      <c r="F13" s="166">
        <v>5360</v>
      </c>
      <c r="G13" s="27"/>
      <c r="H13" s="27"/>
      <c r="I13" s="27"/>
      <c r="J13" s="27">
        <v>550</v>
      </c>
      <c r="K13" s="27"/>
      <c r="L13" s="27"/>
      <c r="M13" s="27"/>
      <c r="N13" s="64">
        <f t="shared" si="0"/>
        <v>550</v>
      </c>
      <c r="O13" s="25"/>
      <c r="P13" s="32"/>
      <c r="Q13" s="53"/>
    </row>
    <row r="14" s="4" customFormat="1" customHeight="1" spans="1:17">
      <c r="A14" s="25">
        <v>45476</v>
      </c>
      <c r="B14" s="25">
        <v>45476</v>
      </c>
      <c r="C14" s="20" t="s">
        <v>331</v>
      </c>
      <c r="D14" s="21" t="s">
        <v>332</v>
      </c>
      <c r="E14" s="69">
        <v>45476</v>
      </c>
      <c r="F14" s="166">
        <v>5362</v>
      </c>
      <c r="G14" s="27"/>
      <c r="H14" s="27"/>
      <c r="I14" s="27"/>
      <c r="J14" s="27">
        <v>1100</v>
      </c>
      <c r="K14" s="27"/>
      <c r="L14" s="27"/>
      <c r="M14" s="27"/>
      <c r="N14" s="64">
        <f t="shared" si="0"/>
        <v>1100</v>
      </c>
      <c r="O14" s="25"/>
      <c r="P14" s="32"/>
      <c r="Q14" s="53"/>
    </row>
    <row r="15" s="4" customFormat="1" customHeight="1" spans="1:17">
      <c r="A15" s="25">
        <v>45477</v>
      </c>
      <c r="B15" s="25">
        <v>45477</v>
      </c>
      <c r="C15" s="20" t="s">
        <v>333</v>
      </c>
      <c r="D15" s="21" t="s">
        <v>334</v>
      </c>
      <c r="E15" s="69">
        <v>45478</v>
      </c>
      <c r="F15" s="166">
        <v>5363</v>
      </c>
      <c r="G15" s="27"/>
      <c r="H15" s="27"/>
      <c r="I15" s="27"/>
      <c r="J15" s="27">
        <v>1265</v>
      </c>
      <c r="K15" s="27"/>
      <c r="L15" s="27"/>
      <c r="M15" s="27"/>
      <c r="N15" s="64">
        <f t="shared" si="0"/>
        <v>1265</v>
      </c>
      <c r="O15" s="25"/>
      <c r="P15" s="32"/>
      <c r="Q15" s="53"/>
    </row>
    <row r="16" s="4" customFormat="1" customHeight="1" spans="1:17">
      <c r="A16" s="25">
        <v>45481</v>
      </c>
      <c r="B16" s="25">
        <v>45481</v>
      </c>
      <c r="C16" s="20" t="s">
        <v>335</v>
      </c>
      <c r="D16" s="21" t="s">
        <v>336</v>
      </c>
      <c r="E16" s="69">
        <v>45481</v>
      </c>
      <c r="F16" s="166">
        <v>5366</v>
      </c>
      <c r="G16" s="27"/>
      <c r="H16" s="27"/>
      <c r="I16" s="27"/>
      <c r="J16" s="27">
        <v>1100</v>
      </c>
      <c r="K16" s="27"/>
      <c r="L16" s="27"/>
      <c r="M16" s="27"/>
      <c r="N16" s="64">
        <f t="shared" si="0"/>
        <v>1100</v>
      </c>
      <c r="O16" s="25"/>
      <c r="P16" s="32"/>
      <c r="Q16" s="53"/>
    </row>
    <row r="17" s="4" customFormat="1" customHeight="1" spans="1:17">
      <c r="A17" s="25">
        <v>45482</v>
      </c>
      <c r="B17" s="25">
        <v>45482</v>
      </c>
      <c r="C17" s="20" t="s">
        <v>337</v>
      </c>
      <c r="D17" s="21" t="s">
        <v>338</v>
      </c>
      <c r="E17" s="69">
        <v>45482</v>
      </c>
      <c r="F17" s="166">
        <v>5365</v>
      </c>
      <c r="G17" s="27"/>
      <c r="H17" s="27"/>
      <c r="I17" s="27"/>
      <c r="J17" s="27">
        <v>1100</v>
      </c>
      <c r="K17" s="27"/>
      <c r="L17" s="27"/>
      <c r="M17" s="27"/>
      <c r="N17" s="64">
        <f t="shared" si="0"/>
        <v>1100</v>
      </c>
      <c r="O17" s="25"/>
      <c r="P17" s="32"/>
      <c r="Q17" s="53"/>
    </row>
    <row r="18" s="4" customFormat="1" customHeight="1" spans="1:17">
      <c r="A18" s="25">
        <v>45484</v>
      </c>
      <c r="B18" s="25">
        <v>45484</v>
      </c>
      <c r="C18" s="20" t="s">
        <v>339</v>
      </c>
      <c r="D18" s="21" t="s">
        <v>340</v>
      </c>
      <c r="E18" s="69">
        <v>45484</v>
      </c>
      <c r="F18" s="166">
        <v>5370</v>
      </c>
      <c r="G18" s="27"/>
      <c r="H18" s="27"/>
      <c r="I18" s="27"/>
      <c r="J18" s="27">
        <v>2200</v>
      </c>
      <c r="K18" s="27"/>
      <c r="L18" s="27"/>
      <c r="M18" s="27"/>
      <c r="N18" s="64">
        <f t="shared" si="0"/>
        <v>2200</v>
      </c>
      <c r="O18" s="25"/>
      <c r="P18" s="32"/>
      <c r="Q18" s="53"/>
    </row>
    <row r="19" s="4" customFormat="1" customHeight="1" spans="1:17">
      <c r="A19" s="25">
        <v>45489</v>
      </c>
      <c r="B19" s="25">
        <v>45489</v>
      </c>
      <c r="C19" s="20" t="s">
        <v>341</v>
      </c>
      <c r="D19" s="21" t="s">
        <v>342</v>
      </c>
      <c r="E19" s="69">
        <v>45489</v>
      </c>
      <c r="F19" s="166">
        <v>5375</v>
      </c>
      <c r="G19" s="27"/>
      <c r="H19" s="27"/>
      <c r="I19" s="27"/>
      <c r="J19" s="27">
        <v>2640</v>
      </c>
      <c r="K19" s="27"/>
      <c r="L19" s="27"/>
      <c r="M19" s="27"/>
      <c r="N19" s="64">
        <f t="shared" si="0"/>
        <v>2640</v>
      </c>
      <c r="O19" s="25"/>
      <c r="P19" s="32"/>
      <c r="Q19" s="53"/>
    </row>
    <row r="20" s="4" customFormat="1" customHeight="1" spans="1:17">
      <c r="A20" s="25">
        <v>45491</v>
      </c>
      <c r="B20" s="25">
        <v>45491</v>
      </c>
      <c r="C20" s="20" t="s">
        <v>343</v>
      </c>
      <c r="D20" s="21" t="s">
        <v>344</v>
      </c>
      <c r="E20" s="69">
        <v>45491</v>
      </c>
      <c r="F20" s="166">
        <v>5377</v>
      </c>
      <c r="G20" s="27"/>
      <c r="H20" s="27"/>
      <c r="I20" s="27"/>
      <c r="J20" s="27">
        <v>3300</v>
      </c>
      <c r="K20" s="27"/>
      <c r="L20" s="27"/>
      <c r="M20" s="27"/>
      <c r="N20" s="64">
        <f t="shared" si="0"/>
        <v>3300</v>
      </c>
      <c r="O20" s="25"/>
      <c r="P20" s="32"/>
      <c r="Q20" s="53"/>
    </row>
    <row r="21" s="4" customFormat="1" customHeight="1" spans="1:17">
      <c r="A21" s="25">
        <v>45491</v>
      </c>
      <c r="B21" s="25">
        <v>45491</v>
      </c>
      <c r="C21" s="20" t="s">
        <v>345</v>
      </c>
      <c r="D21" s="21" t="s">
        <v>346</v>
      </c>
      <c r="E21" s="69">
        <v>45491</v>
      </c>
      <c r="F21" s="166">
        <v>5378</v>
      </c>
      <c r="G21" s="27"/>
      <c r="H21" s="27"/>
      <c r="I21" s="27"/>
      <c r="J21" s="27">
        <v>5000</v>
      </c>
      <c r="K21" s="27"/>
      <c r="L21" s="27"/>
      <c r="M21" s="27"/>
      <c r="N21" s="64">
        <f t="shared" si="0"/>
        <v>5000</v>
      </c>
      <c r="O21" s="25"/>
      <c r="P21" s="32"/>
      <c r="Q21" s="53"/>
    </row>
    <row r="22" s="4" customFormat="1" customHeight="1" spans="1:17">
      <c r="A22" s="25">
        <v>45491</v>
      </c>
      <c r="B22" s="25">
        <v>45491</v>
      </c>
      <c r="C22" s="20" t="s">
        <v>347</v>
      </c>
      <c r="D22" s="21" t="s">
        <v>346</v>
      </c>
      <c r="E22" s="69">
        <v>45491</v>
      </c>
      <c r="F22" s="166">
        <v>5379</v>
      </c>
      <c r="G22" s="27"/>
      <c r="H22" s="27"/>
      <c r="I22" s="27"/>
      <c r="J22" s="27">
        <v>5500</v>
      </c>
      <c r="K22" s="27"/>
      <c r="L22" s="27"/>
      <c r="M22" s="27"/>
      <c r="N22" s="64">
        <f t="shared" si="0"/>
        <v>5500</v>
      </c>
      <c r="O22" s="25"/>
      <c r="P22" s="32"/>
      <c r="Q22" s="53"/>
    </row>
    <row r="23" s="4" customFormat="1" customHeight="1" spans="1:17">
      <c r="A23" s="25">
        <v>45491</v>
      </c>
      <c r="B23" s="25">
        <v>45491</v>
      </c>
      <c r="C23" s="20" t="s">
        <v>348</v>
      </c>
      <c r="D23" s="21" t="s">
        <v>349</v>
      </c>
      <c r="E23" s="69">
        <v>45491</v>
      </c>
      <c r="F23" s="166">
        <v>5380</v>
      </c>
      <c r="G23" s="27"/>
      <c r="H23" s="27"/>
      <c r="I23" s="27"/>
      <c r="J23" s="27">
        <v>1870</v>
      </c>
      <c r="K23" s="27"/>
      <c r="L23" s="27"/>
      <c r="M23" s="27"/>
      <c r="N23" s="64">
        <f t="shared" si="0"/>
        <v>1870</v>
      </c>
      <c r="O23" s="25"/>
      <c r="P23" s="32"/>
      <c r="Q23" s="53"/>
    </row>
    <row r="24" s="4" customFormat="1" customHeight="1" spans="1:17">
      <c r="A24" s="25">
        <v>45492</v>
      </c>
      <c r="B24" s="25">
        <v>45492</v>
      </c>
      <c r="C24" s="20" t="s">
        <v>350</v>
      </c>
      <c r="D24" s="21" t="s">
        <v>351</v>
      </c>
      <c r="E24" s="69">
        <v>45492</v>
      </c>
      <c r="F24" s="166">
        <v>5381</v>
      </c>
      <c r="G24" s="27"/>
      <c r="H24" s="27"/>
      <c r="I24" s="27"/>
      <c r="J24" s="27">
        <v>2970</v>
      </c>
      <c r="K24" s="27"/>
      <c r="L24" s="27"/>
      <c r="M24" s="27"/>
      <c r="N24" s="64">
        <f t="shared" si="0"/>
        <v>2970</v>
      </c>
      <c r="O24" s="25"/>
      <c r="P24" s="32"/>
      <c r="Q24" s="53"/>
    </row>
    <row r="25" s="4" customFormat="1" customHeight="1" spans="1:17">
      <c r="A25" s="25">
        <v>45497</v>
      </c>
      <c r="B25" s="25">
        <v>45497</v>
      </c>
      <c r="C25" s="20" t="s">
        <v>352</v>
      </c>
      <c r="D25" s="21" t="s">
        <v>353</v>
      </c>
      <c r="E25" s="69">
        <v>45497</v>
      </c>
      <c r="F25" s="166">
        <v>5382</v>
      </c>
      <c r="G25" s="27"/>
      <c r="H25" s="27"/>
      <c r="I25" s="27"/>
      <c r="J25" s="27">
        <v>1100</v>
      </c>
      <c r="K25" s="27"/>
      <c r="L25" s="27"/>
      <c r="M25" s="27"/>
      <c r="N25" s="64">
        <f t="shared" si="0"/>
        <v>1100</v>
      </c>
      <c r="O25" s="25"/>
      <c r="P25" s="32"/>
      <c r="Q25" s="53"/>
    </row>
    <row r="26" s="4" customFormat="1" customHeight="1" spans="1:17">
      <c r="A26" s="25">
        <v>45499</v>
      </c>
      <c r="B26" s="25">
        <v>45499</v>
      </c>
      <c r="C26" s="20" t="s">
        <v>354</v>
      </c>
      <c r="D26" s="21" t="s">
        <v>355</v>
      </c>
      <c r="E26" s="69">
        <v>45499</v>
      </c>
      <c r="F26" s="166">
        <v>5383</v>
      </c>
      <c r="G26" s="27"/>
      <c r="H26" s="27"/>
      <c r="I26" s="27"/>
      <c r="J26" s="27">
        <v>1100</v>
      </c>
      <c r="K26" s="27"/>
      <c r="L26" s="27"/>
      <c r="M26" s="27"/>
      <c r="N26" s="64">
        <f t="shared" si="0"/>
        <v>1100</v>
      </c>
      <c r="O26" s="25"/>
      <c r="P26" s="32"/>
      <c r="Q26" s="53"/>
    </row>
    <row r="27" s="4" customFormat="1" customHeight="1" spans="1:17">
      <c r="A27" s="25">
        <v>45500</v>
      </c>
      <c r="B27" s="25">
        <v>45500</v>
      </c>
      <c r="C27" s="20" t="s">
        <v>356</v>
      </c>
      <c r="D27" s="21" t="s">
        <v>346</v>
      </c>
      <c r="E27" s="69">
        <v>45500</v>
      </c>
      <c r="F27" s="166">
        <v>5384</v>
      </c>
      <c r="G27" s="27"/>
      <c r="H27" s="27"/>
      <c r="I27" s="27"/>
      <c r="J27" s="27">
        <v>2250</v>
      </c>
      <c r="K27" s="27"/>
      <c r="L27" s="27"/>
      <c r="M27" s="27"/>
      <c r="N27" s="64">
        <f t="shared" si="0"/>
        <v>2250</v>
      </c>
      <c r="O27" s="25"/>
      <c r="P27" s="32"/>
      <c r="Q27" s="53"/>
    </row>
    <row r="28" s="4" customFormat="1" customHeight="1" spans="1:17">
      <c r="A28" s="25">
        <v>45503</v>
      </c>
      <c r="B28" s="25">
        <v>45503</v>
      </c>
      <c r="C28" s="20" t="s">
        <v>357</v>
      </c>
      <c r="D28" s="21" t="s">
        <v>358</v>
      </c>
      <c r="E28" s="69">
        <v>45502</v>
      </c>
      <c r="F28" s="166">
        <v>5386</v>
      </c>
      <c r="G28" s="27"/>
      <c r="H28" s="27"/>
      <c r="I28" s="27"/>
      <c r="J28" s="27">
        <v>6600</v>
      </c>
      <c r="K28" s="27"/>
      <c r="L28" s="27"/>
      <c r="M28" s="27"/>
      <c r="N28" s="64">
        <f t="shared" si="0"/>
        <v>6600</v>
      </c>
      <c r="O28" s="25"/>
      <c r="P28" s="32"/>
      <c r="Q28" s="53"/>
    </row>
    <row r="29" s="4" customFormat="1" customHeight="1" spans="1:17">
      <c r="A29" s="25">
        <v>45481</v>
      </c>
      <c r="B29" s="25">
        <v>45481</v>
      </c>
      <c r="C29" s="20" t="s">
        <v>359</v>
      </c>
      <c r="D29" s="21" t="s">
        <v>358</v>
      </c>
      <c r="E29" s="69">
        <v>45481</v>
      </c>
      <c r="F29" s="166">
        <v>5367</v>
      </c>
      <c r="G29" s="27"/>
      <c r="H29" s="27"/>
      <c r="I29" s="27"/>
      <c r="J29" s="27">
        <v>5500</v>
      </c>
      <c r="K29" s="27"/>
      <c r="L29" s="27"/>
      <c r="M29" s="27"/>
      <c r="N29" s="64">
        <f t="shared" si="0"/>
        <v>5500</v>
      </c>
      <c r="O29" s="25"/>
      <c r="P29" s="32"/>
      <c r="Q29" s="53"/>
    </row>
    <row r="30" s="4" customFormat="1" customHeight="1" spans="1:17">
      <c r="A30" s="25">
        <v>45483</v>
      </c>
      <c r="B30" s="25">
        <v>45483</v>
      </c>
      <c r="C30" s="20" t="s">
        <v>360</v>
      </c>
      <c r="D30" s="21" t="s">
        <v>324</v>
      </c>
      <c r="E30" s="69">
        <v>45483</v>
      </c>
      <c r="F30" s="166">
        <v>5369</v>
      </c>
      <c r="G30" s="27"/>
      <c r="H30" s="27"/>
      <c r="I30" s="27"/>
      <c r="J30" s="27">
        <v>880</v>
      </c>
      <c r="K30" s="27"/>
      <c r="L30" s="27"/>
      <c r="M30" s="27"/>
      <c r="N30" s="64">
        <f t="shared" si="0"/>
        <v>880</v>
      </c>
      <c r="O30" s="25"/>
      <c r="P30" s="32"/>
      <c r="Q30" s="53"/>
    </row>
    <row r="31" s="4" customFormat="1" customHeight="1" spans="1:17">
      <c r="A31" s="25">
        <v>45492</v>
      </c>
      <c r="B31" s="25">
        <v>45492</v>
      </c>
      <c r="C31" s="86" t="s">
        <v>350</v>
      </c>
      <c r="D31" s="164" t="s">
        <v>361</v>
      </c>
      <c r="E31" s="69">
        <v>45492</v>
      </c>
      <c r="F31" s="165">
        <v>5381</v>
      </c>
      <c r="G31" s="89"/>
      <c r="H31" s="89"/>
      <c r="I31" s="89"/>
      <c r="J31" s="89">
        <v>2970</v>
      </c>
      <c r="K31" s="89"/>
      <c r="L31" s="89"/>
      <c r="M31" s="89"/>
      <c r="N31" s="64">
        <f t="shared" si="0"/>
        <v>2970</v>
      </c>
      <c r="O31" s="25"/>
      <c r="P31" s="32"/>
      <c r="Q31" s="53"/>
    </row>
    <row r="32" s="4" customFormat="1" customHeight="1" spans="1:17">
      <c r="A32" s="25">
        <v>45503</v>
      </c>
      <c r="B32" s="25">
        <v>45503</v>
      </c>
      <c r="C32" s="86" t="s">
        <v>357</v>
      </c>
      <c r="D32" s="164" t="s">
        <v>358</v>
      </c>
      <c r="E32" s="69">
        <v>45502</v>
      </c>
      <c r="F32" s="165">
        <v>5386</v>
      </c>
      <c r="G32" s="89"/>
      <c r="H32" s="89"/>
      <c r="I32" s="89"/>
      <c r="J32" s="89">
        <v>6600</v>
      </c>
      <c r="K32" s="89"/>
      <c r="L32" s="89"/>
      <c r="M32" s="89"/>
      <c r="N32" s="64">
        <f t="shared" si="0"/>
        <v>6600</v>
      </c>
      <c r="O32" s="25"/>
      <c r="P32" s="32"/>
      <c r="Q32" s="53"/>
    </row>
    <row r="33" s="4" customFormat="1" customHeight="1" spans="1:17">
      <c r="A33" s="25">
        <v>45504</v>
      </c>
      <c r="B33" s="25">
        <v>45504</v>
      </c>
      <c r="C33" s="86" t="s">
        <v>362</v>
      </c>
      <c r="D33" s="164" t="s">
        <v>363</v>
      </c>
      <c r="E33" s="69">
        <v>45504</v>
      </c>
      <c r="F33" s="165">
        <v>5390</v>
      </c>
      <c r="G33" s="89"/>
      <c r="H33" s="89"/>
      <c r="I33" s="89"/>
      <c r="J33" s="89">
        <v>880</v>
      </c>
      <c r="K33" s="89"/>
      <c r="L33" s="89"/>
      <c r="M33" s="89"/>
      <c r="N33" s="64">
        <f t="shared" si="0"/>
        <v>880</v>
      </c>
      <c r="O33" s="25"/>
      <c r="P33" s="32"/>
      <c r="Q33" s="53"/>
    </row>
    <row r="34" s="4" customFormat="1" customHeight="1" spans="1:17">
      <c r="A34" s="31" t="s">
        <v>40</v>
      </c>
      <c r="B34" s="94"/>
      <c r="C34" s="95"/>
      <c r="D34" s="96"/>
      <c r="E34" s="150"/>
      <c r="F34" s="167" t="s">
        <v>41</v>
      </c>
      <c r="G34" s="98">
        <f>SUM(G8:G33)</f>
        <v>0</v>
      </c>
      <c r="H34" s="98">
        <f t="shared" ref="H34:N34" si="1">SUM(H8:H33)</f>
        <v>0</v>
      </c>
      <c r="I34" s="98">
        <f t="shared" si="1"/>
        <v>0</v>
      </c>
      <c r="J34" s="98">
        <f t="shared" si="1"/>
        <v>68300</v>
      </c>
      <c r="K34" s="98">
        <f t="shared" si="1"/>
        <v>0</v>
      </c>
      <c r="L34" s="98">
        <f t="shared" si="1"/>
        <v>0</v>
      </c>
      <c r="M34" s="98">
        <f t="shared" si="1"/>
        <v>0</v>
      </c>
      <c r="N34" s="98">
        <f t="shared" si="1"/>
        <v>68300</v>
      </c>
      <c r="O34" s="121"/>
      <c r="P34" s="32"/>
      <c r="Q34" s="53"/>
    </row>
    <row r="35" s="4" customFormat="1" customHeight="1" spans="1:17">
      <c r="A35" s="99"/>
      <c r="B35" s="99"/>
      <c r="C35" s="100"/>
      <c r="D35" s="101"/>
      <c r="E35" s="151"/>
      <c r="F35" s="168"/>
      <c r="G35" s="103"/>
      <c r="H35" s="103"/>
      <c r="I35" s="103"/>
      <c r="J35" s="103"/>
      <c r="K35" s="103"/>
      <c r="L35" s="103"/>
      <c r="M35" s="103"/>
      <c r="N35" s="103"/>
      <c r="O35" s="9"/>
      <c r="P35" s="45"/>
      <c r="Q35" s="53"/>
    </row>
    <row r="36" s="4" customFormat="1" customHeight="1" spans="1:17">
      <c r="A36" s="9" t="s">
        <v>0</v>
      </c>
      <c r="B36" s="9"/>
      <c r="C36" s="9"/>
      <c r="D36" s="9"/>
      <c r="E36" s="9"/>
      <c r="F36" s="72"/>
      <c r="G36" s="9"/>
      <c r="H36" s="9"/>
      <c r="I36" s="9"/>
      <c r="J36" s="9"/>
      <c r="K36" s="9"/>
      <c r="L36" s="9"/>
      <c r="M36" s="9"/>
      <c r="N36" s="9"/>
      <c r="O36" s="9"/>
      <c r="P36" s="45"/>
      <c r="Q36" s="53"/>
    </row>
    <row r="37" s="4" customFormat="1" customHeight="1" spans="1:17">
      <c r="A37" s="9" t="s">
        <v>317</v>
      </c>
      <c r="B37" s="9"/>
      <c r="C37" s="9"/>
      <c r="D37" s="9"/>
      <c r="E37" s="9"/>
      <c r="F37" s="72"/>
      <c r="G37" s="9"/>
      <c r="H37" s="9"/>
      <c r="I37" s="9"/>
      <c r="J37" s="9"/>
      <c r="K37" s="9"/>
      <c r="L37" s="9"/>
      <c r="M37" s="9"/>
      <c r="N37" s="9"/>
      <c r="O37" s="9"/>
      <c r="P37" s="45"/>
      <c r="Q37" s="53"/>
    </row>
    <row r="38" s="4" customFormat="1" customHeight="1" spans="1:17">
      <c r="A38" s="9" t="s">
        <v>2</v>
      </c>
      <c r="B38" s="9"/>
      <c r="C38" s="9"/>
      <c r="D38" s="9"/>
      <c r="E38" s="9"/>
      <c r="F38" s="72"/>
      <c r="G38" s="9"/>
      <c r="H38" s="9"/>
      <c r="I38" s="9"/>
      <c r="J38" s="9"/>
      <c r="K38" s="9"/>
      <c r="L38" s="9"/>
      <c r="M38" s="9"/>
      <c r="N38" s="9"/>
      <c r="O38" s="9"/>
      <c r="P38" s="45"/>
      <c r="Q38" s="53"/>
    </row>
    <row r="39" s="4" customFormat="1" customHeight="1" spans="1:17">
      <c r="A39" s="9"/>
      <c r="B39" s="9"/>
      <c r="C39" s="9"/>
      <c r="D39" s="9"/>
      <c r="E39" s="9"/>
      <c r="F39" s="72"/>
      <c r="G39" s="9"/>
      <c r="H39" s="9"/>
      <c r="I39" s="9"/>
      <c r="J39" s="9"/>
      <c r="K39" s="9"/>
      <c r="L39" s="9"/>
      <c r="M39" s="9"/>
      <c r="N39" s="9"/>
      <c r="O39" s="9"/>
      <c r="P39" s="45"/>
      <c r="Q39" s="53"/>
    </row>
    <row r="40" s="4" customFormat="1" customHeight="1" spans="1:17">
      <c r="A40" s="8" t="s">
        <v>42</v>
      </c>
      <c r="B40" s="8"/>
      <c r="C40" s="9"/>
      <c r="D40" s="9"/>
      <c r="E40" s="9"/>
      <c r="F40" s="72"/>
      <c r="G40" s="9"/>
      <c r="H40" s="9"/>
      <c r="I40" s="9"/>
      <c r="J40" s="9"/>
      <c r="K40" s="9"/>
      <c r="L40" s="9"/>
      <c r="M40" s="9"/>
      <c r="N40" s="9"/>
      <c r="O40" s="9"/>
      <c r="P40" s="45"/>
      <c r="Q40" s="53"/>
    </row>
    <row r="41" s="4" customFormat="1" customHeight="1" spans="1:17">
      <c r="A41" s="12" t="s">
        <v>4</v>
      </c>
      <c r="B41" s="12" t="s">
        <v>5</v>
      </c>
      <c r="C41" s="13" t="s">
        <v>6</v>
      </c>
      <c r="D41" s="13" t="s">
        <v>7</v>
      </c>
      <c r="E41" s="13" t="s">
        <v>43</v>
      </c>
      <c r="F41" s="13" t="s">
        <v>43</v>
      </c>
      <c r="G41" s="13" t="s">
        <v>10</v>
      </c>
      <c r="H41" s="15" t="s">
        <v>11</v>
      </c>
      <c r="I41" s="15"/>
      <c r="J41" s="13" t="s">
        <v>12</v>
      </c>
      <c r="K41" s="13" t="s">
        <v>13</v>
      </c>
      <c r="L41" s="46" t="s">
        <v>14</v>
      </c>
      <c r="M41" s="46"/>
      <c r="N41" s="13" t="s">
        <v>15</v>
      </c>
      <c r="O41" s="13" t="s">
        <v>16</v>
      </c>
      <c r="P41" s="13" t="s">
        <v>44</v>
      </c>
      <c r="Q41" s="13" t="s">
        <v>45</v>
      </c>
    </row>
    <row r="42" s="4" customFormat="1" customHeight="1" spans="1:17">
      <c r="A42" s="12"/>
      <c r="B42" s="12"/>
      <c r="C42" s="16"/>
      <c r="D42" s="16"/>
      <c r="E42" s="104" t="s">
        <v>18</v>
      </c>
      <c r="F42" s="104"/>
      <c r="G42" s="16"/>
      <c r="H42" s="18" t="s">
        <v>19</v>
      </c>
      <c r="I42" s="18" t="s">
        <v>20</v>
      </c>
      <c r="J42" s="16"/>
      <c r="K42" s="16"/>
      <c r="L42" s="18" t="s">
        <v>19</v>
      </c>
      <c r="M42" s="18" t="s">
        <v>20</v>
      </c>
      <c r="N42" s="16"/>
      <c r="O42" s="16"/>
      <c r="P42" s="16"/>
      <c r="Q42" s="16"/>
    </row>
    <row r="43" s="4" customFormat="1" customHeight="1" spans="1:17">
      <c r="A43" s="19">
        <v>45475</v>
      </c>
      <c r="B43" s="19">
        <v>45475</v>
      </c>
      <c r="C43" s="20" t="s">
        <v>364</v>
      </c>
      <c r="D43" s="29" t="s">
        <v>324</v>
      </c>
      <c r="E43" s="44"/>
      <c r="F43" s="41">
        <v>45432</v>
      </c>
      <c r="G43" s="24"/>
      <c r="H43" s="24"/>
      <c r="I43" s="24"/>
      <c r="J43" s="24">
        <v>3120</v>
      </c>
      <c r="K43" s="24"/>
      <c r="L43" s="24"/>
      <c r="M43" s="24"/>
      <c r="N43" s="24">
        <f t="shared" ref="N43:N50" si="2">G43+H43+I43+J43+K43+L43+M43</f>
        <v>3120</v>
      </c>
      <c r="O43" s="47"/>
      <c r="P43" s="32"/>
      <c r="Q43" s="19"/>
    </row>
    <row r="44" s="4" customFormat="1" customHeight="1" spans="1:17">
      <c r="A44" s="19">
        <v>45475</v>
      </c>
      <c r="B44" s="19">
        <v>45475</v>
      </c>
      <c r="C44" s="20" t="s">
        <v>365</v>
      </c>
      <c r="D44" s="29" t="s">
        <v>366</v>
      </c>
      <c r="E44" s="44"/>
      <c r="F44" s="41">
        <v>45433</v>
      </c>
      <c r="G44" s="24"/>
      <c r="H44" s="24"/>
      <c r="I44" s="24"/>
      <c r="J44" s="24">
        <v>13120</v>
      </c>
      <c r="K44" s="24"/>
      <c r="L44" s="24"/>
      <c r="M44" s="24"/>
      <c r="N44" s="24">
        <f t="shared" si="2"/>
        <v>13120</v>
      </c>
      <c r="O44" s="47"/>
      <c r="P44" s="32"/>
      <c r="Q44" s="19"/>
    </row>
    <row r="45" s="4" customFormat="1" customHeight="1" spans="1:17">
      <c r="A45" s="19">
        <v>45475</v>
      </c>
      <c r="B45" s="19">
        <v>45475</v>
      </c>
      <c r="C45" s="20" t="s">
        <v>367</v>
      </c>
      <c r="D45" s="29" t="s">
        <v>366</v>
      </c>
      <c r="E45" s="44"/>
      <c r="F45" s="41">
        <v>45434</v>
      </c>
      <c r="G45" s="24"/>
      <c r="H45" s="24"/>
      <c r="I45" s="24"/>
      <c r="J45" s="24">
        <v>8400</v>
      </c>
      <c r="K45" s="24"/>
      <c r="L45" s="24"/>
      <c r="M45" s="24"/>
      <c r="N45" s="24">
        <f t="shared" si="2"/>
        <v>8400</v>
      </c>
      <c r="O45" s="47"/>
      <c r="P45" s="32"/>
      <c r="Q45" s="19"/>
    </row>
    <row r="46" s="4" customFormat="1" customHeight="1" spans="1:17">
      <c r="A46" s="19">
        <v>45475</v>
      </c>
      <c r="B46" s="19">
        <v>45475</v>
      </c>
      <c r="C46" s="20" t="s">
        <v>368</v>
      </c>
      <c r="D46" s="29" t="s">
        <v>369</v>
      </c>
      <c r="E46" s="44"/>
      <c r="F46" s="41">
        <v>45435</v>
      </c>
      <c r="G46" s="24"/>
      <c r="H46" s="24"/>
      <c r="I46" s="24"/>
      <c r="J46" s="24">
        <v>3520</v>
      </c>
      <c r="K46" s="24"/>
      <c r="L46" s="24"/>
      <c r="M46" s="24"/>
      <c r="N46" s="24">
        <f t="shared" si="2"/>
        <v>3520</v>
      </c>
      <c r="O46" s="47"/>
      <c r="P46" s="32"/>
      <c r="Q46" s="19"/>
    </row>
    <row r="47" s="4" customFormat="1" customHeight="1" spans="1:17">
      <c r="A47" s="19">
        <v>45477</v>
      </c>
      <c r="B47" s="19">
        <v>45477</v>
      </c>
      <c r="C47" s="20" t="s">
        <v>370</v>
      </c>
      <c r="D47" s="29" t="s">
        <v>371</v>
      </c>
      <c r="E47" s="44"/>
      <c r="F47" s="41"/>
      <c r="G47" s="24"/>
      <c r="H47" s="24"/>
      <c r="I47" s="24"/>
      <c r="J47" s="24">
        <v>4400</v>
      </c>
      <c r="K47" s="24"/>
      <c r="L47" s="24"/>
      <c r="M47" s="24"/>
      <c r="N47" s="24">
        <f t="shared" si="2"/>
        <v>4400</v>
      </c>
      <c r="O47" s="47"/>
      <c r="P47" s="32"/>
      <c r="Q47" s="19"/>
    </row>
    <row r="48" s="4" customFormat="1" customHeight="1" spans="1:17">
      <c r="A48" s="19">
        <v>45481</v>
      </c>
      <c r="B48" s="19">
        <v>45484</v>
      </c>
      <c r="C48" s="20" t="s">
        <v>372</v>
      </c>
      <c r="D48" s="29" t="s">
        <v>366</v>
      </c>
      <c r="E48" s="44">
        <v>45484</v>
      </c>
      <c r="F48" s="41">
        <v>45422</v>
      </c>
      <c r="G48" s="24"/>
      <c r="H48" s="24"/>
      <c r="I48" s="24"/>
      <c r="J48" s="24">
        <v>4400</v>
      </c>
      <c r="K48" s="24"/>
      <c r="L48" s="24"/>
      <c r="M48" s="24"/>
      <c r="N48" s="24">
        <f t="shared" si="2"/>
        <v>4400</v>
      </c>
      <c r="O48" s="47"/>
      <c r="P48" s="32"/>
      <c r="Q48" s="19"/>
    </row>
    <row r="49" s="4" customFormat="1" customHeight="1" spans="1:17">
      <c r="A49" s="19">
        <v>45481</v>
      </c>
      <c r="B49" s="19">
        <v>45481</v>
      </c>
      <c r="C49" s="20" t="s">
        <v>373</v>
      </c>
      <c r="D49" s="29" t="s">
        <v>326</v>
      </c>
      <c r="E49" s="44">
        <v>45481</v>
      </c>
      <c r="F49" s="41">
        <v>45419</v>
      </c>
      <c r="G49" s="24"/>
      <c r="H49" s="24"/>
      <c r="I49" s="24"/>
      <c r="J49" s="24">
        <v>13120</v>
      </c>
      <c r="K49" s="24"/>
      <c r="L49" s="24"/>
      <c r="M49" s="24"/>
      <c r="N49" s="24">
        <f t="shared" si="2"/>
        <v>13120</v>
      </c>
      <c r="O49" s="47"/>
      <c r="P49" s="32"/>
      <c r="Q49" s="19"/>
    </row>
    <row r="50" s="4" customFormat="1" customHeight="1" spans="1:17">
      <c r="A50" s="19">
        <v>45482</v>
      </c>
      <c r="B50" s="19">
        <v>45483</v>
      </c>
      <c r="C50" s="20" t="s">
        <v>374</v>
      </c>
      <c r="D50" s="29" t="s">
        <v>366</v>
      </c>
      <c r="E50" s="44"/>
      <c r="F50" s="41">
        <v>45436</v>
      </c>
      <c r="G50" s="24"/>
      <c r="H50" s="24"/>
      <c r="I50" s="24"/>
      <c r="J50" s="24">
        <v>4400</v>
      </c>
      <c r="K50" s="24"/>
      <c r="L50" s="24"/>
      <c r="M50" s="24"/>
      <c r="N50" s="24">
        <f t="shared" si="2"/>
        <v>4400</v>
      </c>
      <c r="O50" s="47"/>
      <c r="P50" s="32"/>
      <c r="Q50" s="19"/>
    </row>
    <row r="51" s="4" customFormat="1" customHeight="1" spans="1:17">
      <c r="A51" s="19">
        <v>45482</v>
      </c>
      <c r="B51" s="19">
        <v>45482</v>
      </c>
      <c r="C51" s="20" t="s">
        <v>375</v>
      </c>
      <c r="D51" s="29" t="s">
        <v>363</v>
      </c>
      <c r="E51" s="44">
        <v>45482</v>
      </c>
      <c r="F51" s="41">
        <v>45420</v>
      </c>
      <c r="G51" s="24"/>
      <c r="H51" s="24"/>
      <c r="I51" s="24"/>
      <c r="J51" s="24"/>
      <c r="K51" s="24">
        <v>9590</v>
      </c>
      <c r="L51" s="24"/>
      <c r="M51" s="24"/>
      <c r="N51" s="24">
        <f t="shared" ref="N51:N66" si="3">G51+H51+I51+J51+K51+L51+M51</f>
        <v>9590</v>
      </c>
      <c r="O51" s="47"/>
      <c r="P51" s="32"/>
      <c r="Q51" s="19"/>
    </row>
    <row r="52" s="4" customFormat="1" customHeight="1" spans="1:17">
      <c r="A52" s="19">
        <v>45483</v>
      </c>
      <c r="B52" s="19">
        <v>45483</v>
      </c>
      <c r="C52" s="20" t="s">
        <v>376</v>
      </c>
      <c r="D52" s="29" t="s">
        <v>369</v>
      </c>
      <c r="E52" s="44">
        <v>45483</v>
      </c>
      <c r="F52" s="41">
        <v>45421</v>
      </c>
      <c r="G52" s="24"/>
      <c r="H52" s="24"/>
      <c r="I52" s="24"/>
      <c r="J52" s="24"/>
      <c r="K52" s="24">
        <v>2925</v>
      </c>
      <c r="L52" s="24"/>
      <c r="M52" s="24"/>
      <c r="N52" s="24">
        <f t="shared" si="3"/>
        <v>2925</v>
      </c>
      <c r="O52" s="47"/>
      <c r="P52" s="32"/>
      <c r="Q52" s="19"/>
    </row>
    <row r="53" s="4" customFormat="1" customHeight="1" spans="1:17">
      <c r="A53" s="19">
        <v>45483</v>
      </c>
      <c r="B53" s="19">
        <v>45483</v>
      </c>
      <c r="C53" s="20" t="s">
        <v>377</v>
      </c>
      <c r="D53" s="29" t="s">
        <v>366</v>
      </c>
      <c r="E53" s="44"/>
      <c r="F53" s="41"/>
      <c r="G53" s="24"/>
      <c r="H53" s="24"/>
      <c r="I53" s="24"/>
      <c r="J53" s="24">
        <v>4840</v>
      </c>
      <c r="K53" s="24"/>
      <c r="L53" s="24"/>
      <c r="M53" s="24"/>
      <c r="N53" s="24">
        <f t="shared" si="3"/>
        <v>4840</v>
      </c>
      <c r="O53" s="47"/>
      <c r="P53" s="32"/>
      <c r="Q53" s="19"/>
    </row>
    <row r="54" s="4" customFormat="1" customHeight="1" spans="1:17">
      <c r="A54" s="19">
        <v>45484</v>
      </c>
      <c r="B54" s="19">
        <v>45484</v>
      </c>
      <c r="C54" s="20" t="s">
        <v>378</v>
      </c>
      <c r="D54" s="29" t="s">
        <v>366</v>
      </c>
      <c r="E54" s="44"/>
      <c r="F54" s="41">
        <v>45423</v>
      </c>
      <c r="G54" s="24"/>
      <c r="H54" s="24"/>
      <c r="I54" s="24"/>
      <c r="J54" s="24">
        <v>29216</v>
      </c>
      <c r="K54" s="24"/>
      <c r="L54" s="24"/>
      <c r="M54" s="24"/>
      <c r="N54" s="24">
        <f t="shared" si="3"/>
        <v>29216</v>
      </c>
      <c r="O54" s="47"/>
      <c r="P54" s="32"/>
      <c r="Q54" s="19"/>
    </row>
    <row r="55" s="4" customFormat="1" customHeight="1" spans="1:17">
      <c r="A55" s="19">
        <v>45496</v>
      </c>
      <c r="B55" s="19">
        <v>45496</v>
      </c>
      <c r="C55" s="20" t="s">
        <v>379</v>
      </c>
      <c r="D55" s="29" t="s">
        <v>326</v>
      </c>
      <c r="E55" s="44"/>
      <c r="F55" s="41">
        <v>45434</v>
      </c>
      <c r="G55" s="24"/>
      <c r="H55" s="24"/>
      <c r="I55" s="24"/>
      <c r="J55" s="24">
        <v>1760</v>
      </c>
      <c r="K55" s="24"/>
      <c r="L55" s="24"/>
      <c r="M55" s="24"/>
      <c r="N55" s="24">
        <f t="shared" si="3"/>
        <v>1760</v>
      </c>
      <c r="O55" s="47"/>
      <c r="P55" s="32"/>
      <c r="Q55" s="19"/>
    </row>
    <row r="56" s="4" customFormat="1" customHeight="1" spans="1:17">
      <c r="A56" s="19">
        <v>45496</v>
      </c>
      <c r="B56" s="19">
        <v>45496</v>
      </c>
      <c r="C56" s="20" t="s">
        <v>380</v>
      </c>
      <c r="D56" s="29" t="s">
        <v>369</v>
      </c>
      <c r="E56" s="44"/>
      <c r="F56" s="41">
        <v>45425</v>
      </c>
      <c r="G56" s="24"/>
      <c r="H56" s="24"/>
      <c r="I56" s="24"/>
      <c r="J56" s="24"/>
      <c r="K56" s="24">
        <v>2925</v>
      </c>
      <c r="L56" s="24"/>
      <c r="M56" s="24"/>
      <c r="N56" s="24">
        <f t="shared" si="3"/>
        <v>2925</v>
      </c>
      <c r="O56" s="47"/>
      <c r="P56" s="32"/>
      <c r="Q56" s="19"/>
    </row>
    <row r="57" s="4" customFormat="1" customHeight="1" spans="1:17">
      <c r="A57" s="28">
        <v>45496</v>
      </c>
      <c r="B57" s="28">
        <v>45496</v>
      </c>
      <c r="C57" s="20" t="s">
        <v>381</v>
      </c>
      <c r="D57" s="29" t="s">
        <v>366</v>
      </c>
      <c r="E57" s="44"/>
      <c r="F57" s="41">
        <v>45435</v>
      </c>
      <c r="G57" s="30"/>
      <c r="H57" s="30"/>
      <c r="I57" s="30"/>
      <c r="J57" s="30">
        <v>3080</v>
      </c>
      <c r="K57" s="30"/>
      <c r="L57" s="24"/>
      <c r="M57" s="24"/>
      <c r="N57" s="24">
        <f t="shared" si="3"/>
        <v>3080</v>
      </c>
      <c r="O57" s="47"/>
      <c r="P57" s="32"/>
      <c r="Q57" s="19"/>
    </row>
    <row r="58" s="4" customFormat="1" customHeight="1" spans="1:17">
      <c r="A58" s="28">
        <v>45497</v>
      </c>
      <c r="B58" s="28">
        <v>45497</v>
      </c>
      <c r="C58" s="20" t="s">
        <v>382</v>
      </c>
      <c r="D58" s="29" t="s">
        <v>366</v>
      </c>
      <c r="E58" s="44"/>
      <c r="F58" s="41">
        <v>47062</v>
      </c>
      <c r="G58" s="30"/>
      <c r="H58" s="30"/>
      <c r="I58" s="30"/>
      <c r="J58" s="30">
        <v>4400</v>
      </c>
      <c r="K58" s="30"/>
      <c r="L58" s="24"/>
      <c r="M58" s="24"/>
      <c r="N58" s="24">
        <f t="shared" si="3"/>
        <v>4400</v>
      </c>
      <c r="O58" s="47"/>
      <c r="P58" s="32"/>
      <c r="Q58" s="19"/>
    </row>
    <row r="59" s="4" customFormat="1" customHeight="1" spans="1:17">
      <c r="A59" s="28">
        <v>45499</v>
      </c>
      <c r="B59" s="28">
        <v>45499</v>
      </c>
      <c r="C59" s="20" t="s">
        <v>383</v>
      </c>
      <c r="D59" s="29" t="s">
        <v>384</v>
      </c>
      <c r="E59" s="44"/>
      <c r="F59" s="41"/>
      <c r="G59" s="30"/>
      <c r="H59" s="30"/>
      <c r="I59" s="30"/>
      <c r="J59" s="30">
        <v>440</v>
      </c>
      <c r="K59" s="30"/>
      <c r="L59" s="24"/>
      <c r="M59" s="24"/>
      <c r="N59" s="24">
        <f t="shared" si="3"/>
        <v>440</v>
      </c>
      <c r="O59" s="47"/>
      <c r="P59" s="32"/>
      <c r="Q59" s="19"/>
    </row>
    <row r="60" s="4" customFormat="1" customHeight="1" spans="1:17">
      <c r="A60" s="28">
        <v>45499</v>
      </c>
      <c r="B60" s="28">
        <v>45499</v>
      </c>
      <c r="C60" s="20" t="s">
        <v>385</v>
      </c>
      <c r="D60" s="29" t="s">
        <v>366</v>
      </c>
      <c r="E60" s="44"/>
      <c r="F60" s="41">
        <v>47063</v>
      </c>
      <c r="G60" s="30"/>
      <c r="H60" s="30"/>
      <c r="I60" s="30"/>
      <c r="J60" s="30">
        <v>5720</v>
      </c>
      <c r="K60" s="30"/>
      <c r="L60" s="24"/>
      <c r="M60" s="24"/>
      <c r="N60" s="24">
        <f t="shared" si="3"/>
        <v>5720</v>
      </c>
      <c r="O60" s="47"/>
      <c r="P60" s="32"/>
      <c r="Q60" s="19"/>
    </row>
    <row r="61" s="4" customFormat="1" customHeight="1" spans="1:17">
      <c r="A61" s="19">
        <v>45502</v>
      </c>
      <c r="B61" s="19">
        <v>45512</v>
      </c>
      <c r="C61" s="20" t="s">
        <v>386</v>
      </c>
      <c r="D61" s="29" t="s">
        <v>366</v>
      </c>
      <c r="E61" s="44"/>
      <c r="F61" s="41">
        <v>47064</v>
      </c>
      <c r="G61" s="24"/>
      <c r="H61" s="24"/>
      <c r="I61" s="24"/>
      <c r="J61" s="24">
        <v>13200</v>
      </c>
      <c r="K61" s="24"/>
      <c r="L61" s="24"/>
      <c r="M61" s="24"/>
      <c r="N61" s="24">
        <f t="shared" si="3"/>
        <v>13200</v>
      </c>
      <c r="O61" s="47"/>
      <c r="P61" s="32"/>
      <c r="Q61" s="19"/>
    </row>
    <row r="62" s="4" customFormat="1" customHeight="1" spans="1:17">
      <c r="A62" s="19">
        <v>45502</v>
      </c>
      <c r="B62" s="19">
        <v>45502</v>
      </c>
      <c r="C62" s="20" t="s">
        <v>387</v>
      </c>
      <c r="D62" s="29" t="s">
        <v>326</v>
      </c>
      <c r="E62" s="44"/>
      <c r="F62" s="41"/>
      <c r="G62" s="24"/>
      <c r="H62" s="24"/>
      <c r="I62" s="24"/>
      <c r="J62" s="24">
        <v>13200</v>
      </c>
      <c r="K62" s="24"/>
      <c r="L62" s="24"/>
      <c r="M62" s="24"/>
      <c r="N62" s="24">
        <f t="shared" si="3"/>
        <v>13200</v>
      </c>
      <c r="O62" s="47"/>
      <c r="P62" s="32"/>
      <c r="Q62" s="19"/>
    </row>
    <row r="63" s="4" customFormat="1" customHeight="1" spans="1:17">
      <c r="A63" s="19">
        <v>45502</v>
      </c>
      <c r="B63" s="19">
        <v>45502</v>
      </c>
      <c r="C63" s="20" t="s">
        <v>388</v>
      </c>
      <c r="D63" s="29" t="s">
        <v>369</v>
      </c>
      <c r="E63" s="44">
        <v>45740</v>
      </c>
      <c r="F63" s="41">
        <v>47078</v>
      </c>
      <c r="G63" s="24"/>
      <c r="H63" s="24"/>
      <c r="I63" s="24"/>
      <c r="J63" s="24">
        <v>13200</v>
      </c>
      <c r="K63" s="24"/>
      <c r="L63" s="24"/>
      <c r="M63" s="24"/>
      <c r="N63" s="24">
        <f t="shared" si="3"/>
        <v>13200</v>
      </c>
      <c r="O63" s="47"/>
      <c r="P63" s="32"/>
      <c r="Q63" s="19"/>
    </row>
    <row r="64" s="4" customFormat="1" customHeight="1" spans="1:17">
      <c r="A64" s="19">
        <v>45503</v>
      </c>
      <c r="B64" s="19">
        <v>45503</v>
      </c>
      <c r="C64" s="20" t="s">
        <v>389</v>
      </c>
      <c r="D64" s="29" t="s">
        <v>390</v>
      </c>
      <c r="E64" s="44"/>
      <c r="F64" s="41"/>
      <c r="G64" s="24"/>
      <c r="H64" s="24"/>
      <c r="I64" s="24"/>
      <c r="J64" s="24">
        <v>5280</v>
      </c>
      <c r="K64" s="24"/>
      <c r="L64" s="24"/>
      <c r="M64" s="24"/>
      <c r="N64" s="24">
        <f t="shared" si="3"/>
        <v>5280</v>
      </c>
      <c r="O64" s="47"/>
      <c r="P64" s="32"/>
      <c r="Q64" s="19"/>
    </row>
    <row r="65" s="4" customFormat="1" customHeight="1" spans="1:17">
      <c r="A65" s="19">
        <v>45503</v>
      </c>
      <c r="B65" s="19">
        <v>45503</v>
      </c>
      <c r="C65" s="20" t="s">
        <v>391</v>
      </c>
      <c r="D65" s="29" t="s">
        <v>384</v>
      </c>
      <c r="E65" s="44"/>
      <c r="F65" s="41"/>
      <c r="G65" s="24"/>
      <c r="H65" s="24"/>
      <c r="I65" s="24"/>
      <c r="J65" s="24">
        <v>528</v>
      </c>
      <c r="K65" s="24"/>
      <c r="L65" s="24"/>
      <c r="M65" s="24"/>
      <c r="N65" s="24">
        <f t="shared" si="3"/>
        <v>528</v>
      </c>
      <c r="O65" s="47"/>
      <c r="P65" s="32"/>
      <c r="Q65" s="19"/>
    </row>
    <row r="66" s="4" customFormat="1" customHeight="1" spans="1:17">
      <c r="A66" s="19">
        <v>45504</v>
      </c>
      <c r="B66" s="19">
        <v>45504</v>
      </c>
      <c r="C66" s="20" t="s">
        <v>392</v>
      </c>
      <c r="D66" s="29" t="s">
        <v>363</v>
      </c>
      <c r="E66" s="44">
        <v>45504</v>
      </c>
      <c r="F66" s="41">
        <v>45427</v>
      </c>
      <c r="G66" s="24"/>
      <c r="H66" s="24"/>
      <c r="I66" s="24"/>
      <c r="J66" s="24"/>
      <c r="K66" s="24">
        <v>19305</v>
      </c>
      <c r="L66" s="24"/>
      <c r="M66" s="24"/>
      <c r="N66" s="24">
        <f t="shared" si="3"/>
        <v>19305</v>
      </c>
      <c r="O66" s="47"/>
      <c r="P66" s="32"/>
      <c r="Q66" s="19"/>
    </row>
    <row r="67" s="4" customFormat="1" customHeight="1" spans="1:17">
      <c r="A67" s="31" t="s">
        <v>15</v>
      </c>
      <c r="B67" s="21"/>
      <c r="C67" s="32"/>
      <c r="D67" s="29"/>
      <c r="E67" s="44"/>
      <c r="F67" s="41"/>
      <c r="G67" s="33">
        <f>SUM(G43:G66)</f>
        <v>0</v>
      </c>
      <c r="H67" s="33">
        <f t="shared" ref="H67:N67" si="4">SUM(H43:H66)</f>
        <v>0</v>
      </c>
      <c r="I67" s="33">
        <f t="shared" si="4"/>
        <v>0</v>
      </c>
      <c r="J67" s="33">
        <f t="shared" si="4"/>
        <v>149344</v>
      </c>
      <c r="K67" s="33">
        <f t="shared" si="4"/>
        <v>34745</v>
      </c>
      <c r="L67" s="33">
        <f t="shared" si="4"/>
        <v>0</v>
      </c>
      <c r="M67" s="33">
        <f t="shared" si="4"/>
        <v>0</v>
      </c>
      <c r="N67" s="33">
        <f t="shared" si="4"/>
        <v>184089</v>
      </c>
      <c r="O67" s="47"/>
      <c r="P67" s="32"/>
      <c r="Q67" s="19"/>
    </row>
    <row r="68" s="4" customFormat="1" customHeight="1" spans="1:17">
      <c r="A68" s="101" t="s">
        <v>75</v>
      </c>
      <c r="B68" s="31"/>
      <c r="C68" s="106"/>
      <c r="D68" s="31"/>
      <c r="E68" s="44"/>
      <c r="F68" s="41"/>
      <c r="G68" s="107">
        <f t="shared" ref="G68:N68" si="5">G34+G67</f>
        <v>0</v>
      </c>
      <c r="H68" s="107">
        <f t="shared" si="5"/>
        <v>0</v>
      </c>
      <c r="I68" s="107">
        <f t="shared" si="5"/>
        <v>0</v>
      </c>
      <c r="J68" s="107">
        <f t="shared" si="5"/>
        <v>217644</v>
      </c>
      <c r="K68" s="107">
        <f t="shared" si="5"/>
        <v>34745</v>
      </c>
      <c r="L68" s="107">
        <f t="shared" si="5"/>
        <v>0</v>
      </c>
      <c r="M68" s="107">
        <f t="shared" si="5"/>
        <v>0</v>
      </c>
      <c r="N68" s="107">
        <f t="shared" si="5"/>
        <v>252389</v>
      </c>
      <c r="O68" s="47"/>
      <c r="P68" s="32"/>
      <c r="Q68" s="19"/>
    </row>
    <row r="69" s="4" customFormat="1" customHeight="1" spans="1:17">
      <c r="A69" s="101"/>
      <c r="B69" s="108"/>
      <c r="C69" s="109"/>
      <c r="D69" s="108"/>
      <c r="E69" s="108"/>
      <c r="F69" s="72"/>
      <c r="G69" s="111"/>
      <c r="H69" s="111"/>
      <c r="I69" s="111"/>
      <c r="J69" s="111"/>
      <c r="K69" s="111"/>
      <c r="L69" s="111"/>
      <c r="M69" s="111"/>
      <c r="N69" s="111"/>
      <c r="O69" s="122"/>
      <c r="P69" s="45"/>
      <c r="Q69" s="123"/>
    </row>
    <row r="70" s="4" customFormat="1" customHeight="1" spans="1:17">
      <c r="A70" s="112"/>
      <c r="B70" s="112"/>
      <c r="C70" s="113"/>
      <c r="D70" s="114"/>
      <c r="E70" s="114"/>
      <c r="F70" s="169"/>
      <c r="G70" s="115"/>
      <c r="H70" s="115"/>
      <c r="I70" s="53"/>
      <c r="J70" s="53"/>
      <c r="K70" s="53"/>
      <c r="L70" s="53"/>
      <c r="M70" s="53"/>
      <c r="N70" s="53"/>
      <c r="O70" s="53"/>
      <c r="P70" s="45"/>
      <c r="Q70" s="53"/>
    </row>
    <row r="71" s="4" customFormat="1" customHeight="1" spans="1:17">
      <c r="A71" s="112"/>
      <c r="B71" s="112"/>
      <c r="C71" s="113"/>
      <c r="D71" s="114"/>
      <c r="E71" s="114"/>
      <c r="F71" s="169"/>
      <c r="G71" s="115"/>
      <c r="H71" s="115"/>
      <c r="I71" s="53"/>
      <c r="J71" s="53"/>
      <c r="K71" s="53"/>
      <c r="L71" s="53"/>
      <c r="M71" s="53"/>
      <c r="N71" s="53"/>
      <c r="O71" s="53"/>
      <c r="P71" s="45"/>
      <c r="Q71" s="53"/>
    </row>
    <row r="72" s="4" customFormat="1" customHeight="1" spans="1:17">
      <c r="A72" s="53"/>
      <c r="B72" s="53"/>
      <c r="C72" s="53"/>
      <c r="D72" s="53"/>
      <c r="E72" s="53"/>
      <c r="F72" s="168"/>
      <c r="G72" s="53"/>
      <c r="H72" s="53"/>
      <c r="I72" s="53"/>
      <c r="J72" s="53"/>
      <c r="K72" s="53"/>
      <c r="L72" s="53"/>
      <c r="M72" s="53"/>
      <c r="N72" s="53"/>
      <c r="O72" s="53"/>
      <c r="P72" s="45"/>
      <c r="Q72" s="53"/>
    </row>
    <row r="73" s="4" customFormat="1" customHeight="1" spans="1:17">
      <c r="A73" s="9" t="s">
        <v>0</v>
      </c>
      <c r="B73" s="9"/>
      <c r="C73" s="9"/>
      <c r="D73" s="9"/>
      <c r="E73" s="9"/>
      <c r="F73" s="72"/>
      <c r="G73" s="9"/>
      <c r="H73" s="9"/>
      <c r="I73" s="9"/>
      <c r="J73" s="9"/>
      <c r="K73" s="9"/>
      <c r="L73" s="9"/>
      <c r="M73" s="9"/>
      <c r="N73" s="9"/>
      <c r="O73" s="9"/>
      <c r="P73" s="45"/>
      <c r="Q73" s="53"/>
    </row>
    <row r="74" s="4" customFormat="1" customHeight="1" spans="1:17">
      <c r="A74" s="9" t="s">
        <v>317</v>
      </c>
      <c r="B74" s="9"/>
      <c r="C74" s="9"/>
      <c r="D74" s="9"/>
      <c r="E74" s="9"/>
      <c r="F74" s="72"/>
      <c r="G74" s="9"/>
      <c r="H74" s="9"/>
      <c r="I74" s="9"/>
      <c r="J74" s="9"/>
      <c r="K74" s="9"/>
      <c r="L74" s="9"/>
      <c r="M74" s="9"/>
      <c r="N74" s="9"/>
      <c r="O74" s="9"/>
      <c r="P74" s="45"/>
      <c r="Q74" s="53"/>
    </row>
    <row r="75" s="4" customFormat="1" customHeight="1" spans="1:17">
      <c r="A75" s="9" t="s">
        <v>2</v>
      </c>
      <c r="B75" s="9"/>
      <c r="C75" s="9"/>
      <c r="D75" s="9"/>
      <c r="E75" s="9"/>
      <c r="F75" s="72"/>
      <c r="G75" s="9"/>
      <c r="H75" s="9"/>
      <c r="I75" s="9"/>
      <c r="J75" s="9"/>
      <c r="K75" s="9"/>
      <c r="L75" s="9"/>
      <c r="M75" s="9"/>
      <c r="N75" s="9"/>
      <c r="O75" s="9"/>
      <c r="P75" s="45"/>
      <c r="Q75" s="53"/>
    </row>
    <row r="76" s="4" customFormat="1" customHeight="1" spans="1:17">
      <c r="A76" s="9"/>
      <c r="B76" s="9"/>
      <c r="C76" s="9"/>
      <c r="D76" s="9"/>
      <c r="E76" s="9"/>
      <c r="F76" s="72"/>
      <c r="G76" s="9"/>
      <c r="H76" s="9"/>
      <c r="I76" s="9"/>
      <c r="J76" s="9"/>
      <c r="K76" s="9"/>
      <c r="L76" s="9"/>
      <c r="M76" s="9"/>
      <c r="N76" s="9"/>
      <c r="O76" s="9"/>
      <c r="P76" s="45"/>
      <c r="Q76" s="53"/>
    </row>
    <row r="77" s="4" customFormat="1" customHeight="1" spans="1:17">
      <c r="A77" s="124" t="s">
        <v>76</v>
      </c>
      <c r="B77" s="124"/>
      <c r="C77" s="9"/>
      <c r="D77" s="9"/>
      <c r="E77" s="9"/>
      <c r="F77" s="72"/>
      <c r="G77" s="9"/>
      <c r="H77" s="9"/>
      <c r="I77" s="9"/>
      <c r="J77" s="9"/>
      <c r="K77" s="9"/>
      <c r="L77" s="9"/>
      <c r="M77" s="9"/>
      <c r="N77" s="9"/>
      <c r="O77" s="9"/>
      <c r="P77" s="45"/>
      <c r="Q77" s="53"/>
    </row>
    <row r="78" s="4" customFormat="1" customHeight="1" spans="1:17">
      <c r="A78" s="12" t="s">
        <v>4</v>
      </c>
      <c r="B78" s="12" t="s">
        <v>5</v>
      </c>
      <c r="C78" s="13" t="s">
        <v>6</v>
      </c>
      <c r="D78" s="81" t="s">
        <v>7</v>
      </c>
      <c r="E78" s="13" t="s">
        <v>8</v>
      </c>
      <c r="F78" s="170" t="s">
        <v>9</v>
      </c>
      <c r="G78" s="13" t="s">
        <v>10</v>
      </c>
      <c r="H78" s="15" t="s">
        <v>11</v>
      </c>
      <c r="I78" s="15"/>
      <c r="J78" s="12" t="s">
        <v>12</v>
      </c>
      <c r="K78" s="13" t="s">
        <v>13</v>
      </c>
      <c r="L78" s="15" t="s">
        <v>14</v>
      </c>
      <c r="M78" s="15"/>
      <c r="N78" s="12" t="s">
        <v>15</v>
      </c>
      <c r="O78" s="13" t="s">
        <v>16</v>
      </c>
      <c r="P78" s="13" t="s">
        <v>77</v>
      </c>
      <c r="Q78" s="53"/>
    </row>
    <row r="79" s="4" customFormat="1" customHeight="1" spans="1:17">
      <c r="A79" s="12"/>
      <c r="B79" s="12"/>
      <c r="C79" s="104"/>
      <c r="D79" s="125"/>
      <c r="E79" s="84" t="s">
        <v>18</v>
      </c>
      <c r="F79" s="171"/>
      <c r="G79" s="104"/>
      <c r="H79" s="127" t="s">
        <v>19</v>
      </c>
      <c r="I79" s="127" t="s">
        <v>20</v>
      </c>
      <c r="J79" s="12"/>
      <c r="K79" s="104"/>
      <c r="L79" s="127" t="s">
        <v>19</v>
      </c>
      <c r="M79" s="127" t="s">
        <v>20</v>
      </c>
      <c r="N79" s="12"/>
      <c r="O79" s="104"/>
      <c r="P79" s="104"/>
      <c r="Q79" s="53"/>
    </row>
    <row r="80" s="4" customFormat="1" customHeight="1" spans="1:17">
      <c r="A80" s="128">
        <v>45311</v>
      </c>
      <c r="B80" s="128">
        <v>45311</v>
      </c>
      <c r="C80" s="20" t="s">
        <v>393</v>
      </c>
      <c r="D80" s="152" t="s">
        <v>394</v>
      </c>
      <c r="E80" s="65">
        <v>45482</v>
      </c>
      <c r="F80" s="166">
        <v>138199</v>
      </c>
      <c r="G80" s="24"/>
      <c r="H80" s="24"/>
      <c r="I80" s="24"/>
      <c r="J80" s="24"/>
      <c r="K80" s="141">
        <v>24900.67</v>
      </c>
      <c r="L80" s="24"/>
      <c r="M80" s="24"/>
      <c r="N80" s="134">
        <f>G80+H80+I80+J80+K80+L80+M80</f>
        <v>24900.67</v>
      </c>
      <c r="O80" s="65"/>
      <c r="P80" s="32"/>
      <c r="Q80" s="53"/>
    </row>
    <row r="81" s="4" customFormat="1" customHeight="1" spans="1:17">
      <c r="A81" s="128">
        <v>45316</v>
      </c>
      <c r="B81" s="128">
        <v>45316</v>
      </c>
      <c r="C81" s="20" t="s">
        <v>395</v>
      </c>
      <c r="D81" s="152" t="s">
        <v>384</v>
      </c>
      <c r="E81" s="65">
        <v>45482</v>
      </c>
      <c r="F81" s="166">
        <v>138199</v>
      </c>
      <c r="G81" s="154"/>
      <c r="H81" s="154"/>
      <c r="I81" s="154"/>
      <c r="J81" s="154">
        <v>3663</v>
      </c>
      <c r="K81" s="141"/>
      <c r="L81" s="154"/>
      <c r="M81" s="154"/>
      <c r="N81" s="134">
        <f t="shared" ref="N81:N96" si="6">G81+H81+I81+J81+K81+L81+M81</f>
        <v>3663</v>
      </c>
      <c r="O81" s="65"/>
      <c r="P81" s="32"/>
      <c r="Q81" s="53"/>
    </row>
    <row r="82" s="4" customFormat="1" customHeight="1" spans="1:17">
      <c r="A82" s="133">
        <v>45337</v>
      </c>
      <c r="B82" s="133">
        <v>45337</v>
      </c>
      <c r="C82" s="20" t="s">
        <v>396</v>
      </c>
      <c r="D82" s="21" t="s">
        <v>324</v>
      </c>
      <c r="E82" s="73">
        <v>45503</v>
      </c>
      <c r="F82" s="105">
        <v>5388</v>
      </c>
      <c r="G82" s="134"/>
      <c r="H82" s="134"/>
      <c r="I82" s="134"/>
      <c r="J82" s="64"/>
      <c r="K82" s="134">
        <v>18800</v>
      </c>
      <c r="L82" s="134"/>
      <c r="M82" s="134"/>
      <c r="N82" s="134">
        <f t="shared" si="6"/>
        <v>18800</v>
      </c>
      <c r="O82" s="142"/>
      <c r="P82" s="32"/>
      <c r="Q82" s="146"/>
    </row>
    <row r="83" s="4" customFormat="1" customHeight="1" spans="1:17">
      <c r="A83" s="155">
        <v>45356</v>
      </c>
      <c r="B83" s="155">
        <v>45356</v>
      </c>
      <c r="C83" s="20" t="s">
        <v>397</v>
      </c>
      <c r="D83" s="92" t="s">
        <v>398</v>
      </c>
      <c r="E83" s="69">
        <v>45482</v>
      </c>
      <c r="F83" s="166">
        <v>138199</v>
      </c>
      <c r="G83" s="156"/>
      <c r="H83" s="156"/>
      <c r="I83" s="156"/>
      <c r="J83" s="158">
        <v>13002.86</v>
      </c>
      <c r="K83" s="159"/>
      <c r="L83" s="158"/>
      <c r="M83" s="158"/>
      <c r="N83" s="134">
        <f t="shared" si="6"/>
        <v>13002.86</v>
      </c>
      <c r="O83" s="69"/>
      <c r="P83" s="143"/>
      <c r="Q83" s="53"/>
    </row>
    <row r="84" s="4" customFormat="1" customHeight="1" spans="1:17">
      <c r="A84" s="155">
        <v>45373</v>
      </c>
      <c r="B84" s="155">
        <v>45373</v>
      </c>
      <c r="C84" s="20" t="s">
        <v>399</v>
      </c>
      <c r="D84" s="92" t="s">
        <v>398</v>
      </c>
      <c r="E84" s="69">
        <v>45482</v>
      </c>
      <c r="F84" s="165">
        <v>138193</v>
      </c>
      <c r="G84" s="154"/>
      <c r="H84" s="156"/>
      <c r="I84" s="156"/>
      <c r="J84" s="156">
        <v>12646.07</v>
      </c>
      <c r="K84" s="160"/>
      <c r="L84" s="156"/>
      <c r="M84" s="156"/>
      <c r="N84" s="134">
        <f t="shared" si="6"/>
        <v>12646.07</v>
      </c>
      <c r="O84" s="65"/>
      <c r="P84" s="32"/>
      <c r="Q84" s="53"/>
    </row>
    <row r="85" s="4" customFormat="1" customHeight="1" spans="1:17">
      <c r="A85" s="155">
        <v>45378</v>
      </c>
      <c r="B85" s="155">
        <v>45378</v>
      </c>
      <c r="C85" s="20" t="s">
        <v>400</v>
      </c>
      <c r="D85" s="92" t="s">
        <v>401</v>
      </c>
      <c r="E85" s="69">
        <v>45482</v>
      </c>
      <c r="F85" s="166">
        <v>138193</v>
      </c>
      <c r="G85" s="154"/>
      <c r="H85" s="156"/>
      <c r="I85" s="156"/>
      <c r="J85" s="156"/>
      <c r="K85" s="160">
        <v>9662.95</v>
      </c>
      <c r="L85" s="156"/>
      <c r="M85" s="156"/>
      <c r="N85" s="134">
        <f t="shared" si="6"/>
        <v>9662.95</v>
      </c>
      <c r="O85" s="65"/>
      <c r="P85" s="32"/>
      <c r="Q85" s="53"/>
    </row>
    <row r="86" s="4" customFormat="1" customHeight="1" spans="1:17">
      <c r="A86" s="155">
        <v>45397</v>
      </c>
      <c r="B86" s="155">
        <v>45397</v>
      </c>
      <c r="C86" s="20" t="s">
        <v>402</v>
      </c>
      <c r="D86" s="92" t="s">
        <v>403</v>
      </c>
      <c r="E86" s="65">
        <v>45482</v>
      </c>
      <c r="F86" s="166">
        <v>138196</v>
      </c>
      <c r="G86" s="24"/>
      <c r="H86" s="134"/>
      <c r="I86" s="134"/>
      <c r="J86" s="134">
        <v>174.43</v>
      </c>
      <c r="K86" s="134"/>
      <c r="L86" s="134"/>
      <c r="M86" s="134"/>
      <c r="N86" s="134">
        <f t="shared" si="6"/>
        <v>174.43</v>
      </c>
      <c r="O86" s="65"/>
      <c r="P86" s="32"/>
      <c r="Q86" s="53"/>
    </row>
    <row r="87" s="4" customFormat="1" customHeight="1" spans="1:17">
      <c r="A87" s="155">
        <v>45397</v>
      </c>
      <c r="B87" s="155">
        <v>45397</v>
      </c>
      <c r="C87" s="20" t="s">
        <v>404</v>
      </c>
      <c r="D87" s="92" t="s">
        <v>403</v>
      </c>
      <c r="E87" s="65">
        <v>45482</v>
      </c>
      <c r="F87" s="165">
        <v>138196</v>
      </c>
      <c r="G87" s="154"/>
      <c r="H87" s="156"/>
      <c r="I87" s="156"/>
      <c r="J87" s="156">
        <v>1395.43</v>
      </c>
      <c r="K87" s="160"/>
      <c r="L87" s="156"/>
      <c r="M87" s="156"/>
      <c r="N87" s="134">
        <f t="shared" si="6"/>
        <v>1395.43</v>
      </c>
      <c r="O87" s="65"/>
      <c r="P87" s="32"/>
      <c r="Q87" s="53"/>
    </row>
    <row r="88" s="4" customFormat="1" customHeight="1" spans="1:17">
      <c r="A88" s="155">
        <v>45412</v>
      </c>
      <c r="B88" s="155">
        <v>45415</v>
      </c>
      <c r="C88" s="20" t="s">
        <v>405</v>
      </c>
      <c r="D88" s="92" t="s">
        <v>398</v>
      </c>
      <c r="E88" s="65">
        <v>45482</v>
      </c>
      <c r="F88" s="165">
        <v>138196</v>
      </c>
      <c r="G88" s="154"/>
      <c r="H88" s="156"/>
      <c r="I88" s="156"/>
      <c r="J88" s="156"/>
      <c r="K88" s="160">
        <v>10901.79</v>
      </c>
      <c r="L88" s="156"/>
      <c r="M88" s="156"/>
      <c r="N88" s="134">
        <f t="shared" si="6"/>
        <v>10901.79</v>
      </c>
      <c r="O88" s="65"/>
      <c r="P88" s="32"/>
      <c r="Q88" s="53"/>
    </row>
    <row r="89" s="4" customFormat="1" customHeight="1" spans="1:17">
      <c r="A89" s="155">
        <v>45426</v>
      </c>
      <c r="B89" s="155">
        <v>45426</v>
      </c>
      <c r="C89" s="129" t="s">
        <v>406</v>
      </c>
      <c r="D89" s="161" t="s">
        <v>363</v>
      </c>
      <c r="E89" s="65">
        <v>45474</v>
      </c>
      <c r="F89" s="172">
        <v>138115</v>
      </c>
      <c r="G89" s="131"/>
      <c r="H89" s="32"/>
      <c r="I89" s="32"/>
      <c r="J89" s="134"/>
      <c r="K89" s="160">
        <v>17620</v>
      </c>
      <c r="L89" s="134"/>
      <c r="M89" s="134"/>
      <c r="N89" s="134">
        <f t="shared" si="6"/>
        <v>17620</v>
      </c>
      <c r="O89" s="65"/>
      <c r="P89" s="32"/>
      <c r="Q89" s="53"/>
    </row>
    <row r="90" s="4" customFormat="1" customHeight="1" spans="1:17">
      <c r="A90" s="155">
        <v>45430</v>
      </c>
      <c r="B90" s="155">
        <v>45430</v>
      </c>
      <c r="C90" s="129" t="s">
        <v>407</v>
      </c>
      <c r="D90" s="161" t="s">
        <v>408</v>
      </c>
      <c r="E90" s="65">
        <v>45475</v>
      </c>
      <c r="F90" s="105">
        <v>138129</v>
      </c>
      <c r="G90" s="131"/>
      <c r="H90" s="32"/>
      <c r="I90" s="32"/>
      <c r="J90" s="134"/>
      <c r="K90" s="174">
        <v>74310</v>
      </c>
      <c r="L90" s="32"/>
      <c r="M90" s="32"/>
      <c r="N90" s="134">
        <f t="shared" si="6"/>
        <v>74310</v>
      </c>
      <c r="O90" s="78"/>
      <c r="P90" s="78"/>
      <c r="Q90" s="53"/>
    </row>
    <row r="91" s="4" customFormat="1" customHeight="1" spans="1:17">
      <c r="A91" s="155">
        <v>45432</v>
      </c>
      <c r="B91" s="155">
        <v>45432</v>
      </c>
      <c r="C91" s="20" t="s">
        <v>409</v>
      </c>
      <c r="D91" s="92" t="s">
        <v>363</v>
      </c>
      <c r="E91" s="65">
        <v>45485</v>
      </c>
      <c r="F91" s="166">
        <v>138242</v>
      </c>
      <c r="G91" s="154"/>
      <c r="H91" s="156"/>
      <c r="I91" s="156"/>
      <c r="J91" s="134"/>
      <c r="K91" s="160">
        <v>17745</v>
      </c>
      <c r="L91" s="156"/>
      <c r="M91" s="156"/>
      <c r="N91" s="134">
        <f t="shared" si="6"/>
        <v>17745</v>
      </c>
      <c r="O91" s="65"/>
      <c r="P91" s="32"/>
      <c r="Q91" s="53"/>
    </row>
    <row r="92" s="4" customFormat="1" customHeight="1" spans="1:17">
      <c r="A92" s="155">
        <v>45435</v>
      </c>
      <c r="B92" s="155">
        <v>45435</v>
      </c>
      <c r="C92" s="20" t="s">
        <v>410</v>
      </c>
      <c r="D92" s="92" t="s">
        <v>363</v>
      </c>
      <c r="E92" s="65">
        <v>45495</v>
      </c>
      <c r="F92" s="166">
        <v>138401</v>
      </c>
      <c r="G92" s="154"/>
      <c r="H92" s="156"/>
      <c r="I92" s="156"/>
      <c r="J92" s="156"/>
      <c r="K92" s="160">
        <v>17620</v>
      </c>
      <c r="L92" s="156"/>
      <c r="M92" s="156"/>
      <c r="N92" s="134">
        <f t="shared" si="6"/>
        <v>17620</v>
      </c>
      <c r="O92" s="65"/>
      <c r="P92" s="32"/>
      <c r="Q92" s="53"/>
    </row>
    <row r="93" s="4" customFormat="1" customHeight="1" spans="1:17">
      <c r="A93" s="133">
        <v>45447</v>
      </c>
      <c r="B93" s="133">
        <v>45447</v>
      </c>
      <c r="C93" s="20" t="s">
        <v>411</v>
      </c>
      <c r="D93" s="21" t="s">
        <v>369</v>
      </c>
      <c r="E93" s="44">
        <v>45476</v>
      </c>
      <c r="F93" s="105">
        <v>138143</v>
      </c>
      <c r="G93" s="24"/>
      <c r="H93" s="134"/>
      <c r="I93" s="134"/>
      <c r="J93" s="134"/>
      <c r="K93" s="134">
        <v>5500</v>
      </c>
      <c r="L93" s="134"/>
      <c r="M93" s="134"/>
      <c r="N93" s="134">
        <f t="shared" si="6"/>
        <v>5500</v>
      </c>
      <c r="O93" s="142"/>
      <c r="P93" s="32"/>
      <c r="Q93" s="146"/>
    </row>
    <row r="94" s="4" customFormat="1" customHeight="1" spans="1:17">
      <c r="A94" s="155">
        <v>45463</v>
      </c>
      <c r="B94" s="155">
        <v>45463</v>
      </c>
      <c r="C94" s="20" t="s">
        <v>412</v>
      </c>
      <c r="D94" s="92" t="s">
        <v>366</v>
      </c>
      <c r="E94" s="65">
        <v>45492</v>
      </c>
      <c r="F94" s="166">
        <v>138382</v>
      </c>
      <c r="G94" s="154"/>
      <c r="H94" s="156"/>
      <c r="I94" s="156"/>
      <c r="J94" s="156">
        <v>30000</v>
      </c>
      <c r="K94" s="160"/>
      <c r="L94" s="156"/>
      <c r="M94" s="156"/>
      <c r="N94" s="134">
        <f t="shared" si="6"/>
        <v>30000</v>
      </c>
      <c r="O94" s="65"/>
      <c r="P94" s="32"/>
      <c r="Q94" s="53"/>
    </row>
    <row r="95" s="4" customFormat="1" customHeight="1" spans="1:17">
      <c r="A95" s="155">
        <v>45463</v>
      </c>
      <c r="B95" s="155">
        <v>45463</v>
      </c>
      <c r="C95" s="20" t="s">
        <v>413</v>
      </c>
      <c r="D95" s="92" t="s">
        <v>366</v>
      </c>
      <c r="E95" s="65">
        <v>45495</v>
      </c>
      <c r="F95" s="166">
        <v>138399</v>
      </c>
      <c r="G95" s="154"/>
      <c r="H95" s="156"/>
      <c r="I95" s="156"/>
      <c r="J95" s="156">
        <v>7920</v>
      </c>
      <c r="K95" s="160"/>
      <c r="L95" s="156"/>
      <c r="M95" s="156"/>
      <c r="N95" s="134">
        <f t="shared" si="6"/>
        <v>7920</v>
      </c>
      <c r="O95" s="65"/>
      <c r="P95" s="32"/>
      <c r="Q95" s="53"/>
    </row>
    <row r="96" s="4" customFormat="1" customHeight="1" spans="1:17">
      <c r="A96" s="155">
        <v>45471</v>
      </c>
      <c r="B96" s="155">
        <v>45471</v>
      </c>
      <c r="C96" s="20" t="s">
        <v>414</v>
      </c>
      <c r="D96" s="92" t="s">
        <v>369</v>
      </c>
      <c r="E96" s="65">
        <v>45499</v>
      </c>
      <c r="F96" s="166">
        <v>138416</v>
      </c>
      <c r="G96" s="154"/>
      <c r="H96" s="156"/>
      <c r="I96" s="156"/>
      <c r="J96" s="156"/>
      <c r="K96" s="160">
        <v>7350</v>
      </c>
      <c r="L96" s="156"/>
      <c r="M96" s="156"/>
      <c r="N96" s="134">
        <f t="shared" si="6"/>
        <v>7350</v>
      </c>
      <c r="O96" s="65"/>
      <c r="P96" s="32"/>
      <c r="Q96" s="53"/>
    </row>
    <row r="97" s="4" customFormat="1" customHeight="1" spans="1:17">
      <c r="A97" s="135" t="s">
        <v>103</v>
      </c>
      <c r="B97" s="136"/>
      <c r="C97" s="137"/>
      <c r="D97" s="137"/>
      <c r="E97" s="139"/>
      <c r="F97" s="173"/>
      <c r="G97" s="140">
        <f>SUM(G80:G96)</f>
        <v>0</v>
      </c>
      <c r="H97" s="140">
        <f t="shared" ref="H97:N97" si="7">SUM(H80:H96)</f>
        <v>0</v>
      </c>
      <c r="I97" s="140">
        <f t="shared" si="7"/>
        <v>0</v>
      </c>
      <c r="J97" s="140">
        <f t="shared" si="7"/>
        <v>68801.79</v>
      </c>
      <c r="K97" s="140">
        <f t="shared" si="7"/>
        <v>204410.41</v>
      </c>
      <c r="L97" s="140">
        <f t="shared" si="7"/>
        <v>0</v>
      </c>
      <c r="M97" s="140">
        <f t="shared" si="7"/>
        <v>0</v>
      </c>
      <c r="N97" s="140">
        <f t="shared" si="7"/>
        <v>273212.2</v>
      </c>
      <c r="O97" s="144"/>
      <c r="P97" s="145"/>
      <c r="Q97" s="53"/>
    </row>
    <row r="98" s="4" customFormat="1" customHeight="1" spans="1:17">
      <c r="A98" s="53"/>
      <c r="B98" s="53"/>
      <c r="C98" s="53"/>
      <c r="D98" s="53"/>
      <c r="E98" s="53"/>
      <c r="F98" s="168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="4" customFormat="1" customHeight="1" spans="1:17">
      <c r="A99" s="53"/>
      <c r="B99" s="53"/>
      <c r="C99" s="53"/>
      <c r="D99" s="53"/>
      <c r="E99" s="53"/>
      <c r="F99" s="168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="4" customFormat="1" customHeight="1" spans="1:17">
      <c r="A100" s="53"/>
      <c r="B100" s="53"/>
      <c r="C100" s="53"/>
      <c r="D100" s="53"/>
      <c r="E100" s="53"/>
      <c r="F100" s="168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="4" customFormat="1" customHeight="1" spans="1:17">
      <c r="A101" s="53"/>
      <c r="B101" s="53"/>
      <c r="C101" s="53"/>
      <c r="D101" s="53"/>
      <c r="E101" s="53"/>
      <c r="F101" s="168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</row>
    <row r="102" s="4" customFormat="1" customHeight="1" spans="6:17">
      <c r="F102" s="163"/>
      <c r="O102" s="53"/>
      <c r="P102" s="53"/>
      <c r="Q102" s="53"/>
    </row>
  </sheetData>
  <sortState ref="A43:XFC59">
    <sortCondition ref="C43:C59"/>
  </sortState>
  <mergeCells count="41">
    <mergeCell ref="H6:I6"/>
    <mergeCell ref="L6:M6"/>
    <mergeCell ref="H41:I41"/>
    <mergeCell ref="L41:M41"/>
    <mergeCell ref="A77:B77"/>
    <mergeCell ref="H78:I78"/>
    <mergeCell ref="L78:M78"/>
    <mergeCell ref="A6:A7"/>
    <mergeCell ref="A41:A42"/>
    <mergeCell ref="A78:A79"/>
    <mergeCell ref="B6:B7"/>
    <mergeCell ref="B41:B42"/>
    <mergeCell ref="B78:B79"/>
    <mergeCell ref="C6:C7"/>
    <mergeCell ref="C41:C42"/>
    <mergeCell ref="C78:C79"/>
    <mergeCell ref="D6:D7"/>
    <mergeCell ref="D41:D42"/>
    <mergeCell ref="D78:D79"/>
    <mergeCell ref="F6:F7"/>
    <mergeCell ref="F41:F42"/>
    <mergeCell ref="F78:F79"/>
    <mergeCell ref="G6:G7"/>
    <mergeCell ref="G41:G42"/>
    <mergeCell ref="G78:G79"/>
    <mergeCell ref="J6:J7"/>
    <mergeCell ref="J41:J42"/>
    <mergeCell ref="J78:J79"/>
    <mergeCell ref="K6:K7"/>
    <mergeCell ref="K41:K42"/>
    <mergeCell ref="K78:K79"/>
    <mergeCell ref="N6:N7"/>
    <mergeCell ref="N41:N42"/>
    <mergeCell ref="N78:N79"/>
    <mergeCell ref="O6:O7"/>
    <mergeCell ref="O41:O42"/>
    <mergeCell ref="O78:O79"/>
    <mergeCell ref="P6:P7"/>
    <mergeCell ref="P41:P42"/>
    <mergeCell ref="P78:P79"/>
    <mergeCell ref="Q41:Q42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88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4"/>
    <col min="2" max="2" width="9.14285714285714" style="4"/>
    <col min="3" max="3" width="11" style="4" customWidth="1"/>
    <col min="4" max="4" width="40.5714285714286" style="4" customWidth="1"/>
    <col min="5" max="5" width="9.14285714285714" style="4"/>
    <col min="6" max="6" width="9.57142857142857" style="4" customWidth="1"/>
    <col min="7" max="9" width="9.14285714285714" style="4"/>
    <col min="10" max="10" width="11.7142857142857" style="4" customWidth="1"/>
    <col min="11" max="11" width="11.8571428571429" style="4" customWidth="1"/>
    <col min="12" max="13" width="9.14285714285714" style="4"/>
    <col min="14" max="14" width="11.2857142857143" style="4" customWidth="1"/>
    <col min="15" max="15" width="9.14285714285714" style="4"/>
    <col min="16" max="16" width="13.8571428571429" style="4" customWidth="1"/>
    <col min="17" max="16383" width="9.14285714285714" style="4"/>
  </cols>
  <sheetData>
    <row r="1" s="4" customFormat="1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3"/>
      <c r="Q1" s="53"/>
    </row>
    <row r="2" s="4" customFormat="1" customHeight="1" spans="1:17">
      <c r="A2" s="9" t="s">
        <v>415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53"/>
      <c r="Q2" s="53"/>
    </row>
    <row r="3" s="4" customFormat="1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3"/>
      <c r="Q3" s="53"/>
    </row>
    <row r="4" s="4" customFormat="1" customHeight="1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53"/>
      <c r="Q4" s="53"/>
    </row>
    <row r="5" s="4" customFormat="1" customHeight="1" spans="1:17">
      <c r="A5" s="8" t="s">
        <v>3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53"/>
      <c r="Q5" s="53"/>
    </row>
    <row r="6" s="4" customFormat="1" customHeight="1" spans="1:17">
      <c r="A6" s="13" t="s">
        <v>4</v>
      </c>
      <c r="B6" s="13" t="s">
        <v>5</v>
      </c>
      <c r="C6" s="13" t="s">
        <v>6</v>
      </c>
      <c r="D6" s="81" t="s">
        <v>7</v>
      </c>
      <c r="E6" s="13" t="s">
        <v>8</v>
      </c>
      <c r="F6" s="82" t="s">
        <v>9</v>
      </c>
      <c r="G6" s="13" t="s">
        <v>10</v>
      </c>
      <c r="H6" s="15" t="s">
        <v>11</v>
      </c>
      <c r="I6" s="15"/>
      <c r="J6" s="13" t="s">
        <v>12</v>
      </c>
      <c r="K6" s="13" t="s">
        <v>13</v>
      </c>
      <c r="L6" s="15" t="s">
        <v>14</v>
      </c>
      <c r="M6" s="15"/>
      <c r="N6" s="13" t="s">
        <v>15</v>
      </c>
      <c r="O6" s="13" t="s">
        <v>16</v>
      </c>
      <c r="P6" s="117" t="s">
        <v>17</v>
      </c>
      <c r="Q6" s="53"/>
    </row>
    <row r="7" s="4" customFormat="1" customHeight="1" spans="1:17">
      <c r="A7" s="16"/>
      <c r="B7" s="16"/>
      <c r="C7" s="16"/>
      <c r="D7" s="83"/>
      <c r="E7" s="84" t="s">
        <v>18</v>
      </c>
      <c r="F7" s="85"/>
      <c r="G7" s="16"/>
      <c r="H7" s="18" t="s">
        <v>19</v>
      </c>
      <c r="I7" s="18" t="s">
        <v>20</v>
      </c>
      <c r="J7" s="16"/>
      <c r="K7" s="16"/>
      <c r="L7" s="18" t="s">
        <v>19</v>
      </c>
      <c r="M7" s="18" t="s">
        <v>20</v>
      </c>
      <c r="N7" s="16"/>
      <c r="O7" s="16"/>
      <c r="P7" s="118"/>
      <c r="Q7" s="53"/>
    </row>
    <row r="8" s="4" customFormat="1" customHeight="1" spans="1:17">
      <c r="A8" s="25">
        <v>45475</v>
      </c>
      <c r="B8" s="25">
        <v>45475</v>
      </c>
      <c r="C8" s="147" t="s">
        <v>416</v>
      </c>
      <c r="D8" s="21" t="s">
        <v>417</v>
      </c>
      <c r="E8" s="69">
        <v>45475</v>
      </c>
      <c r="F8" s="148">
        <v>6029</v>
      </c>
      <c r="G8" s="27"/>
      <c r="H8" s="27"/>
      <c r="I8" s="27"/>
      <c r="J8" s="27">
        <v>13200</v>
      </c>
      <c r="K8" s="27"/>
      <c r="L8" s="27"/>
      <c r="M8" s="27"/>
      <c r="N8" s="64">
        <f>G8+H8+I8+J8+K8+L8+M8</f>
        <v>13200</v>
      </c>
      <c r="O8" s="25"/>
      <c r="P8" s="32"/>
      <c r="Q8" s="53"/>
    </row>
    <row r="9" s="4" customFormat="1" customHeight="1" spans="1:17">
      <c r="A9" s="25">
        <v>45477</v>
      </c>
      <c r="B9" s="25">
        <v>45477</v>
      </c>
      <c r="C9" s="20" t="s">
        <v>418</v>
      </c>
      <c r="D9" s="21" t="s">
        <v>419</v>
      </c>
      <c r="E9" s="69">
        <v>45477</v>
      </c>
      <c r="F9" s="148">
        <v>6032</v>
      </c>
      <c r="G9" s="27"/>
      <c r="H9" s="27"/>
      <c r="I9" s="27"/>
      <c r="J9" s="27"/>
      <c r="K9" s="27">
        <v>9715</v>
      </c>
      <c r="L9" s="27"/>
      <c r="M9" s="27"/>
      <c r="N9" s="64">
        <f t="shared" ref="N9:N31" si="0">G9+H9+I9+J9+K9+L9+M9</f>
        <v>9715</v>
      </c>
      <c r="O9" s="25"/>
      <c r="P9" s="32"/>
      <c r="Q9" s="53"/>
    </row>
    <row r="10" s="4" customFormat="1" customHeight="1" spans="1:17">
      <c r="A10" s="25">
        <v>45477</v>
      </c>
      <c r="B10" s="25">
        <v>45477</v>
      </c>
      <c r="C10" s="20" t="s">
        <v>420</v>
      </c>
      <c r="D10" s="21" t="s">
        <v>421</v>
      </c>
      <c r="E10" s="69">
        <v>45477</v>
      </c>
      <c r="F10" s="148">
        <v>6033</v>
      </c>
      <c r="G10" s="27"/>
      <c r="H10" s="27"/>
      <c r="I10" s="27"/>
      <c r="J10" s="27">
        <v>30130</v>
      </c>
      <c r="K10" s="27"/>
      <c r="L10" s="27"/>
      <c r="M10" s="27"/>
      <c r="N10" s="64">
        <f t="shared" si="0"/>
        <v>30130</v>
      </c>
      <c r="O10" s="25"/>
      <c r="P10" s="32"/>
      <c r="Q10" s="53"/>
    </row>
    <row r="11" s="4" customFormat="1" customHeight="1" spans="1:17">
      <c r="A11" s="25">
        <v>45479</v>
      </c>
      <c r="B11" s="25">
        <v>45479</v>
      </c>
      <c r="C11" s="20" t="s">
        <v>422</v>
      </c>
      <c r="D11" s="21" t="s">
        <v>423</v>
      </c>
      <c r="E11" s="69">
        <v>45479</v>
      </c>
      <c r="F11" s="148">
        <v>6034</v>
      </c>
      <c r="G11" s="27"/>
      <c r="H11" s="27"/>
      <c r="I11" s="27"/>
      <c r="J11" s="27">
        <v>2200</v>
      </c>
      <c r="K11" s="27"/>
      <c r="L11" s="27"/>
      <c r="M11" s="27"/>
      <c r="N11" s="64">
        <f t="shared" si="0"/>
        <v>2200</v>
      </c>
      <c r="O11" s="25"/>
      <c r="P11" s="32"/>
      <c r="Q11" s="53"/>
    </row>
    <row r="12" s="4" customFormat="1" customHeight="1" spans="1:17">
      <c r="A12" s="25">
        <v>45479</v>
      </c>
      <c r="B12" s="25">
        <v>45479</v>
      </c>
      <c r="C12" s="20" t="s">
        <v>424</v>
      </c>
      <c r="D12" s="21" t="s">
        <v>425</v>
      </c>
      <c r="E12" s="69">
        <v>45479</v>
      </c>
      <c r="F12" s="148">
        <v>6035</v>
      </c>
      <c r="G12" s="27"/>
      <c r="H12" s="27"/>
      <c r="I12" s="27"/>
      <c r="J12" s="27">
        <v>1320</v>
      </c>
      <c r="K12" s="27"/>
      <c r="L12" s="27"/>
      <c r="M12" s="27"/>
      <c r="N12" s="64">
        <f t="shared" si="0"/>
        <v>1320</v>
      </c>
      <c r="O12" s="25"/>
      <c r="P12" s="32"/>
      <c r="Q12" s="53"/>
    </row>
    <row r="13" s="4" customFormat="1" customHeight="1" spans="1:17">
      <c r="A13" s="25">
        <v>45482</v>
      </c>
      <c r="B13" s="25">
        <v>45482</v>
      </c>
      <c r="C13" s="20" t="s">
        <v>426</v>
      </c>
      <c r="D13" s="21" t="s">
        <v>427</v>
      </c>
      <c r="E13" s="69">
        <v>45482</v>
      </c>
      <c r="F13" s="148">
        <v>6037</v>
      </c>
      <c r="G13" s="27"/>
      <c r="H13" s="27"/>
      <c r="I13" s="27"/>
      <c r="J13" s="27">
        <v>1100</v>
      </c>
      <c r="K13" s="27"/>
      <c r="L13" s="27"/>
      <c r="M13" s="27"/>
      <c r="N13" s="64">
        <f t="shared" si="0"/>
        <v>1100</v>
      </c>
      <c r="O13" s="25"/>
      <c r="P13" s="32"/>
      <c r="Q13" s="53"/>
    </row>
    <row r="14" s="4" customFormat="1" customHeight="1" spans="1:17">
      <c r="A14" s="25">
        <v>45482</v>
      </c>
      <c r="B14" s="25">
        <v>45482</v>
      </c>
      <c r="C14" s="20" t="s">
        <v>428</v>
      </c>
      <c r="D14" s="21" t="s">
        <v>417</v>
      </c>
      <c r="E14" s="69">
        <v>45482</v>
      </c>
      <c r="F14" s="148">
        <v>6038</v>
      </c>
      <c r="G14" s="27"/>
      <c r="H14" s="27"/>
      <c r="I14" s="27"/>
      <c r="J14" s="27">
        <v>6600</v>
      </c>
      <c r="K14" s="27"/>
      <c r="L14" s="27"/>
      <c r="M14" s="27"/>
      <c r="N14" s="64">
        <f t="shared" si="0"/>
        <v>6600</v>
      </c>
      <c r="O14" s="25"/>
      <c r="P14" s="32"/>
      <c r="Q14" s="53"/>
    </row>
    <row r="15" s="4" customFormat="1" customHeight="1" spans="1:17">
      <c r="A15" s="25">
        <v>45482</v>
      </c>
      <c r="B15" s="25">
        <v>45482</v>
      </c>
      <c r="C15" s="20" t="s">
        <v>429</v>
      </c>
      <c r="D15" s="21" t="s">
        <v>419</v>
      </c>
      <c r="E15" s="69">
        <v>45482</v>
      </c>
      <c r="F15" s="148">
        <v>6039</v>
      </c>
      <c r="G15" s="27"/>
      <c r="H15" s="27"/>
      <c r="I15" s="27"/>
      <c r="J15" s="27">
        <v>4400</v>
      </c>
      <c r="K15" s="27"/>
      <c r="L15" s="27"/>
      <c r="M15" s="27"/>
      <c r="N15" s="64">
        <f t="shared" si="0"/>
        <v>4400</v>
      </c>
      <c r="O15" s="25"/>
      <c r="P15" s="32"/>
      <c r="Q15" s="53"/>
    </row>
    <row r="16" s="4" customFormat="1" customHeight="1" spans="1:17">
      <c r="A16" s="25">
        <v>45484</v>
      </c>
      <c r="B16" s="25">
        <v>45484</v>
      </c>
      <c r="C16" s="147" t="s">
        <v>430</v>
      </c>
      <c r="D16" s="21" t="s">
        <v>431</v>
      </c>
      <c r="E16" s="69">
        <v>45484</v>
      </c>
      <c r="F16" s="149">
        <v>6040</v>
      </c>
      <c r="G16" s="27"/>
      <c r="H16" s="27"/>
      <c r="I16" s="27"/>
      <c r="J16" s="27">
        <v>550</v>
      </c>
      <c r="K16" s="27"/>
      <c r="L16" s="27"/>
      <c r="M16" s="27"/>
      <c r="N16" s="64">
        <f t="shared" si="0"/>
        <v>550</v>
      </c>
      <c r="O16" s="25"/>
      <c r="P16" s="32"/>
      <c r="Q16" s="53"/>
    </row>
    <row r="17" s="4" customFormat="1" customHeight="1" spans="1:17">
      <c r="A17" s="25">
        <v>45484</v>
      </c>
      <c r="B17" s="25">
        <v>45484</v>
      </c>
      <c r="C17" s="20" t="s">
        <v>432</v>
      </c>
      <c r="D17" s="21" t="s">
        <v>433</v>
      </c>
      <c r="E17" s="69">
        <v>45484</v>
      </c>
      <c r="F17" s="149">
        <v>6041</v>
      </c>
      <c r="G17" s="27"/>
      <c r="H17" s="27"/>
      <c r="I17" s="27"/>
      <c r="J17" s="27">
        <v>3600</v>
      </c>
      <c r="K17" s="27"/>
      <c r="L17" s="27"/>
      <c r="M17" s="27"/>
      <c r="N17" s="64">
        <f t="shared" si="0"/>
        <v>3600</v>
      </c>
      <c r="O17" s="25"/>
      <c r="P17" s="32"/>
      <c r="Q17" s="53"/>
    </row>
    <row r="18" s="4" customFormat="1" customHeight="1" spans="1:17">
      <c r="A18" s="25">
        <v>45485</v>
      </c>
      <c r="B18" s="25">
        <v>45489</v>
      </c>
      <c r="C18" s="20" t="s">
        <v>434</v>
      </c>
      <c r="D18" s="21" t="s">
        <v>435</v>
      </c>
      <c r="E18" s="69">
        <v>45490</v>
      </c>
      <c r="F18" s="149">
        <v>6046</v>
      </c>
      <c r="G18" s="27"/>
      <c r="H18" s="27"/>
      <c r="I18" s="27"/>
      <c r="J18" s="27"/>
      <c r="K18" s="27"/>
      <c r="L18" s="27">
        <v>330</v>
      </c>
      <c r="M18" s="27">
        <v>1100</v>
      </c>
      <c r="N18" s="64">
        <f t="shared" si="0"/>
        <v>1430</v>
      </c>
      <c r="O18" s="25"/>
      <c r="P18" s="32"/>
      <c r="Q18" s="53"/>
    </row>
    <row r="19" s="4" customFormat="1" customHeight="1" spans="1:17">
      <c r="A19" s="25">
        <v>45489</v>
      </c>
      <c r="B19" s="25">
        <v>45489</v>
      </c>
      <c r="C19" s="20" t="s">
        <v>436</v>
      </c>
      <c r="D19" s="21" t="s">
        <v>419</v>
      </c>
      <c r="E19" s="69">
        <v>45489</v>
      </c>
      <c r="F19" s="149">
        <v>6042</v>
      </c>
      <c r="G19" s="27"/>
      <c r="H19" s="27"/>
      <c r="I19" s="27"/>
      <c r="J19" s="27">
        <v>9240</v>
      </c>
      <c r="K19" s="27"/>
      <c r="L19" s="27"/>
      <c r="M19" s="27"/>
      <c r="N19" s="64">
        <f t="shared" si="0"/>
        <v>9240</v>
      </c>
      <c r="O19" s="25"/>
      <c r="P19" s="32"/>
      <c r="Q19" s="53"/>
    </row>
    <row r="20" s="4" customFormat="1" customHeight="1" spans="1:17">
      <c r="A20" s="25">
        <v>45489</v>
      </c>
      <c r="B20" s="25">
        <v>45489</v>
      </c>
      <c r="C20" s="20" t="s">
        <v>437</v>
      </c>
      <c r="D20" s="21" t="s">
        <v>438</v>
      </c>
      <c r="E20" s="69">
        <v>45489</v>
      </c>
      <c r="F20" s="149">
        <v>6043</v>
      </c>
      <c r="G20" s="27"/>
      <c r="H20" s="27"/>
      <c r="I20" s="27"/>
      <c r="J20" s="27"/>
      <c r="K20" s="27">
        <v>1650</v>
      </c>
      <c r="L20" s="27"/>
      <c r="M20" s="27"/>
      <c r="N20" s="64">
        <f t="shared" si="0"/>
        <v>1650</v>
      </c>
      <c r="O20" s="25"/>
      <c r="P20" s="32"/>
      <c r="Q20" s="53"/>
    </row>
    <row r="21" s="4" customFormat="1" customHeight="1" spans="1:17">
      <c r="A21" s="25">
        <v>45490</v>
      </c>
      <c r="B21" s="25">
        <v>45490</v>
      </c>
      <c r="C21" s="20" t="s">
        <v>439</v>
      </c>
      <c r="D21" s="21" t="s">
        <v>419</v>
      </c>
      <c r="E21" s="69">
        <v>45490</v>
      </c>
      <c r="F21" s="149">
        <v>6047</v>
      </c>
      <c r="G21" s="27"/>
      <c r="H21" s="27"/>
      <c r="I21" s="27"/>
      <c r="J21" s="27">
        <v>5280</v>
      </c>
      <c r="K21" s="27"/>
      <c r="L21" s="27"/>
      <c r="M21" s="27"/>
      <c r="N21" s="64">
        <f t="shared" si="0"/>
        <v>5280</v>
      </c>
      <c r="O21" s="25"/>
      <c r="P21" s="32"/>
      <c r="Q21" s="53"/>
    </row>
    <row r="22" s="4" customFormat="1" customHeight="1" spans="1:17">
      <c r="A22" s="25">
        <v>45491</v>
      </c>
      <c r="B22" s="25">
        <v>45491</v>
      </c>
      <c r="C22" s="20" t="s">
        <v>440</v>
      </c>
      <c r="D22" s="21" t="s">
        <v>441</v>
      </c>
      <c r="E22" s="69">
        <v>45491</v>
      </c>
      <c r="F22" s="149">
        <v>6048</v>
      </c>
      <c r="G22" s="27"/>
      <c r="H22" s="27"/>
      <c r="I22" s="27"/>
      <c r="J22" s="27">
        <v>6482.14</v>
      </c>
      <c r="K22" s="27"/>
      <c r="L22" s="27"/>
      <c r="M22" s="27"/>
      <c r="N22" s="64">
        <f t="shared" si="0"/>
        <v>6482.14</v>
      </c>
      <c r="O22" s="25"/>
      <c r="P22" s="32"/>
      <c r="Q22" s="53"/>
    </row>
    <row r="23" s="4" customFormat="1" customHeight="1" spans="1:17">
      <c r="A23" s="25">
        <v>45495</v>
      </c>
      <c r="B23" s="25">
        <v>45495</v>
      </c>
      <c r="C23" s="20" t="s">
        <v>442</v>
      </c>
      <c r="D23" s="21" t="s">
        <v>421</v>
      </c>
      <c r="E23" s="69">
        <v>45495</v>
      </c>
      <c r="F23" s="149">
        <v>6049</v>
      </c>
      <c r="G23" s="27"/>
      <c r="H23" s="27"/>
      <c r="I23" s="27"/>
      <c r="J23" s="27">
        <v>8270</v>
      </c>
      <c r="K23" s="27"/>
      <c r="L23" s="27"/>
      <c r="M23" s="27"/>
      <c r="N23" s="64">
        <f t="shared" si="0"/>
        <v>8270</v>
      </c>
      <c r="O23" s="25"/>
      <c r="P23" s="32"/>
      <c r="Q23" s="53"/>
    </row>
    <row r="24" s="4" customFormat="1" customHeight="1" spans="1:17">
      <c r="A24" s="25">
        <v>45495</v>
      </c>
      <c r="B24" s="25">
        <v>45495</v>
      </c>
      <c r="C24" s="20" t="s">
        <v>443</v>
      </c>
      <c r="D24" s="21" t="s">
        <v>419</v>
      </c>
      <c r="E24" s="69">
        <v>45495</v>
      </c>
      <c r="F24" s="149">
        <v>6050</v>
      </c>
      <c r="G24" s="27"/>
      <c r="H24" s="27"/>
      <c r="I24" s="27"/>
      <c r="J24" s="27">
        <v>3520</v>
      </c>
      <c r="K24" s="27"/>
      <c r="L24" s="27"/>
      <c r="M24" s="27"/>
      <c r="N24" s="64">
        <f t="shared" si="0"/>
        <v>3520</v>
      </c>
      <c r="O24" s="25"/>
      <c r="P24" s="32"/>
      <c r="Q24" s="53"/>
    </row>
    <row r="25" s="4" customFormat="1" customHeight="1" spans="1:17">
      <c r="A25" s="25">
        <v>45498</v>
      </c>
      <c r="B25" s="25">
        <v>45498</v>
      </c>
      <c r="C25" s="20" t="s">
        <v>444</v>
      </c>
      <c r="D25" s="21" t="s">
        <v>421</v>
      </c>
      <c r="E25" s="69">
        <v>45498</v>
      </c>
      <c r="F25" s="149">
        <v>6052</v>
      </c>
      <c r="G25" s="27"/>
      <c r="H25" s="27"/>
      <c r="I25" s="27"/>
      <c r="J25" s="27">
        <v>6600</v>
      </c>
      <c r="K25" s="27"/>
      <c r="L25" s="27"/>
      <c r="M25" s="27"/>
      <c r="N25" s="64">
        <f t="shared" si="0"/>
        <v>6600</v>
      </c>
      <c r="O25" s="25"/>
      <c r="P25" s="32"/>
      <c r="Q25" s="53"/>
    </row>
    <row r="26" s="4" customFormat="1" customHeight="1" spans="1:17">
      <c r="A26" s="25">
        <v>45498</v>
      </c>
      <c r="B26" s="25">
        <v>45498</v>
      </c>
      <c r="C26" s="20" t="s">
        <v>445</v>
      </c>
      <c r="D26" s="21" t="s">
        <v>446</v>
      </c>
      <c r="E26" s="69">
        <v>45498</v>
      </c>
      <c r="F26" s="149">
        <v>6053</v>
      </c>
      <c r="G26" s="27"/>
      <c r="H26" s="27"/>
      <c r="I26" s="27"/>
      <c r="J26" s="27"/>
      <c r="K26" s="27">
        <v>3300</v>
      </c>
      <c r="L26" s="27"/>
      <c r="M26" s="27"/>
      <c r="N26" s="64">
        <f t="shared" si="0"/>
        <v>3300</v>
      </c>
      <c r="O26" s="25"/>
      <c r="P26" s="32"/>
      <c r="Q26" s="53"/>
    </row>
    <row r="27" s="4" customFormat="1" customHeight="1" spans="1:17">
      <c r="A27" s="25">
        <v>45499</v>
      </c>
      <c r="B27" s="25">
        <v>45499</v>
      </c>
      <c r="C27" s="20" t="s">
        <v>447</v>
      </c>
      <c r="D27" s="21" t="s">
        <v>448</v>
      </c>
      <c r="E27" s="69">
        <v>45499</v>
      </c>
      <c r="F27" s="149">
        <v>6054</v>
      </c>
      <c r="G27" s="27"/>
      <c r="H27" s="27"/>
      <c r="I27" s="27"/>
      <c r="J27" s="27">
        <v>6500</v>
      </c>
      <c r="K27" s="27"/>
      <c r="L27" s="27"/>
      <c r="M27" s="27"/>
      <c r="N27" s="64">
        <f t="shared" si="0"/>
        <v>6500</v>
      </c>
      <c r="O27" s="25"/>
      <c r="P27" s="32"/>
      <c r="Q27" s="53"/>
    </row>
    <row r="28" s="4" customFormat="1" customHeight="1" spans="1:17">
      <c r="A28" s="25">
        <v>45500</v>
      </c>
      <c r="B28" s="25">
        <v>45502</v>
      </c>
      <c r="C28" s="20" t="s">
        <v>449</v>
      </c>
      <c r="D28" s="21" t="s">
        <v>450</v>
      </c>
      <c r="E28" s="69">
        <v>45504</v>
      </c>
      <c r="F28" s="149">
        <v>6059</v>
      </c>
      <c r="G28" s="27"/>
      <c r="H28" s="27"/>
      <c r="I28" s="27"/>
      <c r="J28" s="27"/>
      <c r="K28" s="27"/>
      <c r="L28" s="27">
        <v>5000</v>
      </c>
      <c r="M28" s="27">
        <v>1350</v>
      </c>
      <c r="N28" s="64">
        <f t="shared" si="0"/>
        <v>6350</v>
      </c>
      <c r="O28" s="25"/>
      <c r="P28" s="32"/>
      <c r="Q28" s="53"/>
    </row>
    <row r="29" s="4" customFormat="1" customHeight="1" spans="1:17">
      <c r="A29" s="25">
        <v>45502</v>
      </c>
      <c r="B29" s="25">
        <v>45502</v>
      </c>
      <c r="C29" s="20" t="s">
        <v>451</v>
      </c>
      <c r="D29" s="21" t="s">
        <v>452</v>
      </c>
      <c r="E29" s="69">
        <v>45502</v>
      </c>
      <c r="F29" s="149">
        <v>6055</v>
      </c>
      <c r="G29" s="27"/>
      <c r="H29" s="27"/>
      <c r="I29" s="27"/>
      <c r="J29" s="27">
        <v>330</v>
      </c>
      <c r="K29" s="27"/>
      <c r="L29" s="27"/>
      <c r="M29" s="27"/>
      <c r="N29" s="64">
        <f t="shared" si="0"/>
        <v>330</v>
      </c>
      <c r="O29" s="25"/>
      <c r="P29" s="32"/>
      <c r="Q29" s="53"/>
    </row>
    <row r="30" s="4" customFormat="1" customHeight="1" spans="1:17">
      <c r="A30" s="25">
        <v>45502</v>
      </c>
      <c r="B30" s="25">
        <v>45502</v>
      </c>
      <c r="C30" s="20" t="s">
        <v>453</v>
      </c>
      <c r="D30" s="21" t="s">
        <v>454</v>
      </c>
      <c r="E30" s="69">
        <v>45502</v>
      </c>
      <c r="F30" s="149">
        <v>6056</v>
      </c>
      <c r="G30" s="27"/>
      <c r="H30" s="27"/>
      <c r="I30" s="27"/>
      <c r="J30" s="27">
        <v>4400</v>
      </c>
      <c r="K30" s="27"/>
      <c r="L30" s="27"/>
      <c r="M30" s="27"/>
      <c r="N30" s="64">
        <f t="shared" si="0"/>
        <v>4400</v>
      </c>
      <c r="O30" s="25"/>
      <c r="P30" s="32"/>
      <c r="Q30" s="53"/>
    </row>
    <row r="31" s="4" customFormat="1" customHeight="1" spans="1:17">
      <c r="A31" s="25">
        <v>45503</v>
      </c>
      <c r="B31" s="25">
        <v>45503</v>
      </c>
      <c r="C31" s="20" t="s">
        <v>455</v>
      </c>
      <c r="D31" s="21" t="s">
        <v>419</v>
      </c>
      <c r="E31" s="69">
        <v>45503</v>
      </c>
      <c r="F31" s="149">
        <v>6057</v>
      </c>
      <c r="G31" s="27"/>
      <c r="H31" s="27"/>
      <c r="I31" s="27"/>
      <c r="J31" s="27">
        <v>4400</v>
      </c>
      <c r="K31" s="27"/>
      <c r="L31" s="27"/>
      <c r="M31" s="27"/>
      <c r="N31" s="64">
        <f t="shared" si="0"/>
        <v>4400</v>
      </c>
      <c r="O31" s="25"/>
      <c r="P31" s="32"/>
      <c r="Q31" s="53"/>
    </row>
    <row r="32" s="4" customFormat="1" customHeight="1" spans="1:17">
      <c r="A32" s="31" t="s">
        <v>40</v>
      </c>
      <c r="B32" s="94"/>
      <c r="C32" s="95"/>
      <c r="D32" s="96"/>
      <c r="E32" s="150"/>
      <c r="F32" s="97" t="s">
        <v>41</v>
      </c>
      <c r="G32" s="98">
        <f>SUM(G8:G31)</f>
        <v>0</v>
      </c>
      <c r="H32" s="98">
        <f t="shared" ref="H32:N32" si="1">SUM(H8:H31)</f>
        <v>0</v>
      </c>
      <c r="I32" s="98">
        <f t="shared" si="1"/>
        <v>0</v>
      </c>
      <c r="J32" s="98">
        <f t="shared" si="1"/>
        <v>118122.14</v>
      </c>
      <c r="K32" s="98">
        <f t="shared" si="1"/>
        <v>14665</v>
      </c>
      <c r="L32" s="98">
        <f t="shared" si="1"/>
        <v>5330</v>
      </c>
      <c r="M32" s="98">
        <f t="shared" si="1"/>
        <v>2450</v>
      </c>
      <c r="N32" s="98">
        <f t="shared" si="1"/>
        <v>140567.14</v>
      </c>
      <c r="O32" s="121"/>
      <c r="P32" s="32"/>
      <c r="Q32" s="53"/>
    </row>
    <row r="33" s="4" customFormat="1" customHeight="1" spans="1:17">
      <c r="A33" s="99"/>
      <c r="B33" s="99"/>
      <c r="C33" s="100"/>
      <c r="D33" s="101"/>
      <c r="E33" s="151"/>
      <c r="F33" s="102"/>
      <c r="G33" s="103"/>
      <c r="H33" s="103"/>
      <c r="I33" s="103"/>
      <c r="J33" s="103"/>
      <c r="K33" s="103"/>
      <c r="L33" s="103"/>
      <c r="M33" s="103"/>
      <c r="N33" s="103"/>
      <c r="O33" s="9"/>
      <c r="P33" s="45"/>
      <c r="Q33" s="53"/>
    </row>
    <row r="34" s="4" customFormat="1" customHeight="1" spans="1:17">
      <c r="A34" s="9" t="s">
        <v>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45"/>
      <c r="Q34" s="53"/>
    </row>
    <row r="35" s="4" customFormat="1" customHeight="1" spans="1:17">
      <c r="A35" s="9" t="s">
        <v>415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45"/>
      <c r="Q35" s="53"/>
    </row>
    <row r="36" s="4" customFormat="1" customHeight="1" spans="1:17">
      <c r="A36" s="9" t="s">
        <v>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45"/>
      <c r="Q36" s="53"/>
    </row>
    <row r="37" s="4" customFormat="1" customHeight="1" spans="1:1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45"/>
      <c r="Q37" s="53"/>
    </row>
    <row r="38" s="4" customFormat="1" customHeight="1" spans="1:17">
      <c r="A38" s="8" t="s">
        <v>42</v>
      </c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45"/>
      <c r="Q38" s="53"/>
    </row>
    <row r="39" s="4" customFormat="1" customHeight="1" spans="1:17">
      <c r="A39" s="12" t="s">
        <v>4</v>
      </c>
      <c r="B39" s="12" t="s">
        <v>5</v>
      </c>
      <c r="C39" s="13" t="s">
        <v>6</v>
      </c>
      <c r="D39" s="13" t="s">
        <v>7</v>
      </c>
      <c r="E39" s="13" t="s">
        <v>43</v>
      </c>
      <c r="F39" s="13" t="s">
        <v>43</v>
      </c>
      <c r="G39" s="13" t="s">
        <v>10</v>
      </c>
      <c r="H39" s="15" t="s">
        <v>11</v>
      </c>
      <c r="I39" s="15"/>
      <c r="J39" s="13" t="s">
        <v>12</v>
      </c>
      <c r="K39" s="13" t="s">
        <v>13</v>
      </c>
      <c r="L39" s="46" t="s">
        <v>14</v>
      </c>
      <c r="M39" s="46"/>
      <c r="N39" s="13" t="s">
        <v>15</v>
      </c>
      <c r="O39" s="13" t="s">
        <v>16</v>
      </c>
      <c r="P39" s="13" t="s">
        <v>44</v>
      </c>
      <c r="Q39" s="13" t="s">
        <v>45</v>
      </c>
    </row>
    <row r="40" s="4" customFormat="1" customHeight="1" spans="1:17">
      <c r="A40" s="12"/>
      <c r="B40" s="12"/>
      <c r="C40" s="16"/>
      <c r="D40" s="16"/>
      <c r="E40" s="104" t="s">
        <v>18</v>
      </c>
      <c r="F40" s="104"/>
      <c r="G40" s="16"/>
      <c r="H40" s="18" t="s">
        <v>19</v>
      </c>
      <c r="I40" s="18" t="s">
        <v>20</v>
      </c>
      <c r="J40" s="16"/>
      <c r="K40" s="16"/>
      <c r="L40" s="18" t="s">
        <v>19</v>
      </c>
      <c r="M40" s="18" t="s">
        <v>20</v>
      </c>
      <c r="N40" s="16"/>
      <c r="O40" s="16"/>
      <c r="P40" s="16"/>
      <c r="Q40" s="16"/>
    </row>
    <row r="41" s="4" customFormat="1" customHeight="1" spans="1:17">
      <c r="A41" s="25">
        <v>45475</v>
      </c>
      <c r="B41" s="25">
        <v>45475</v>
      </c>
      <c r="C41" s="20" t="s">
        <v>456</v>
      </c>
      <c r="D41" s="29" t="s">
        <v>457</v>
      </c>
      <c r="E41" s="44">
        <v>45528</v>
      </c>
      <c r="F41" s="41">
        <v>44414</v>
      </c>
      <c r="G41" s="30"/>
      <c r="H41" s="27"/>
      <c r="I41" s="27"/>
      <c r="J41" s="27">
        <v>2200</v>
      </c>
      <c r="K41" s="27"/>
      <c r="L41" s="24"/>
      <c r="M41" s="24"/>
      <c r="N41" s="24">
        <f t="shared" ref="N41:N46" si="2">G41+H41+I41+J41+K41+L41+M41</f>
        <v>2200</v>
      </c>
      <c r="O41" s="47"/>
      <c r="P41" s="32"/>
      <c r="Q41" s="19"/>
    </row>
    <row r="42" s="4" customFormat="1" customHeight="1" spans="1:17">
      <c r="A42" s="25">
        <v>45485</v>
      </c>
      <c r="B42" s="25">
        <v>45485</v>
      </c>
      <c r="C42" s="20" t="s">
        <v>458</v>
      </c>
      <c r="D42" s="29" t="s">
        <v>457</v>
      </c>
      <c r="E42" s="44">
        <v>45528</v>
      </c>
      <c r="F42" s="41">
        <v>44414</v>
      </c>
      <c r="G42" s="30"/>
      <c r="H42" s="27"/>
      <c r="I42" s="27"/>
      <c r="J42" s="27"/>
      <c r="K42" s="27">
        <v>67125</v>
      </c>
      <c r="L42" s="24"/>
      <c r="M42" s="24"/>
      <c r="N42" s="24">
        <f t="shared" si="2"/>
        <v>67125</v>
      </c>
      <c r="O42" s="47"/>
      <c r="P42" s="32"/>
      <c r="Q42" s="19"/>
    </row>
    <row r="43" s="2" customFormat="1" ht="33.75" spans="1:17">
      <c r="A43" s="25">
        <v>45493</v>
      </c>
      <c r="B43" s="25">
        <v>45493</v>
      </c>
      <c r="C43" s="35" t="s">
        <v>459</v>
      </c>
      <c r="D43" s="36" t="s">
        <v>460</v>
      </c>
      <c r="E43" s="74"/>
      <c r="F43" s="41"/>
      <c r="G43" s="39"/>
      <c r="H43" s="75"/>
      <c r="I43" s="75"/>
      <c r="J43" s="75"/>
      <c r="K43" s="75">
        <v>72380</v>
      </c>
      <c r="L43" s="48"/>
      <c r="M43" s="48"/>
      <c r="N43" s="24">
        <f t="shared" si="2"/>
        <v>72380</v>
      </c>
      <c r="O43" s="77"/>
      <c r="P43" s="78" t="s">
        <v>461</v>
      </c>
      <c r="Q43" s="40"/>
    </row>
    <row r="44" s="2" customFormat="1" ht="56.25" spans="1:17">
      <c r="A44" s="25">
        <v>45496</v>
      </c>
      <c r="B44" s="25">
        <v>45496</v>
      </c>
      <c r="C44" s="35" t="s">
        <v>462</v>
      </c>
      <c r="D44" s="36" t="s">
        <v>457</v>
      </c>
      <c r="E44" s="74">
        <v>45528</v>
      </c>
      <c r="F44" s="41">
        <v>44414</v>
      </c>
      <c r="G44" s="39"/>
      <c r="H44" s="75"/>
      <c r="I44" s="75"/>
      <c r="J44" s="75">
        <v>13640</v>
      </c>
      <c r="K44" s="75"/>
      <c r="L44" s="48"/>
      <c r="M44" s="48"/>
      <c r="N44" s="24">
        <f t="shared" si="2"/>
        <v>13640</v>
      </c>
      <c r="O44" s="77"/>
      <c r="P44" s="78" t="s">
        <v>463</v>
      </c>
      <c r="Q44" s="40"/>
    </row>
    <row r="45" s="2" customFormat="1" ht="33.75" spans="1:17">
      <c r="A45" s="25">
        <v>45496</v>
      </c>
      <c r="B45" s="25">
        <v>45496</v>
      </c>
      <c r="C45" s="35" t="s">
        <v>464</v>
      </c>
      <c r="D45" s="36" t="s">
        <v>457</v>
      </c>
      <c r="E45" s="74">
        <v>45528</v>
      </c>
      <c r="F45" s="41">
        <v>44414</v>
      </c>
      <c r="G45" s="39"/>
      <c r="H45" s="75"/>
      <c r="I45" s="75"/>
      <c r="J45" s="75"/>
      <c r="K45" s="75">
        <v>34800</v>
      </c>
      <c r="L45" s="48"/>
      <c r="M45" s="48"/>
      <c r="N45" s="24">
        <f t="shared" si="2"/>
        <v>34800</v>
      </c>
      <c r="O45" s="77"/>
      <c r="P45" s="78" t="s">
        <v>465</v>
      </c>
      <c r="Q45" s="40"/>
    </row>
    <row r="46" s="4" customFormat="1" ht="33.75" spans="1:17">
      <c r="A46" s="25">
        <v>45503</v>
      </c>
      <c r="B46" s="25">
        <v>45503</v>
      </c>
      <c r="C46" s="35" t="s">
        <v>466</v>
      </c>
      <c r="D46" s="76" t="s">
        <v>457</v>
      </c>
      <c r="E46" s="44">
        <v>45528</v>
      </c>
      <c r="F46" s="41">
        <v>44415</v>
      </c>
      <c r="G46" s="30"/>
      <c r="H46" s="27"/>
      <c r="I46" s="27"/>
      <c r="J46" s="27"/>
      <c r="K46" s="27">
        <v>34125</v>
      </c>
      <c r="L46" s="24"/>
      <c r="M46" s="24"/>
      <c r="N46" s="24">
        <f t="shared" si="2"/>
        <v>34125</v>
      </c>
      <c r="O46" s="47"/>
      <c r="P46" s="79" t="s">
        <v>467</v>
      </c>
      <c r="Q46" s="19"/>
    </row>
    <row r="47" s="4" customFormat="1" customHeight="1" spans="1:17">
      <c r="A47" s="31" t="s">
        <v>15</v>
      </c>
      <c r="B47" s="21"/>
      <c r="C47" s="32"/>
      <c r="D47" s="29"/>
      <c r="E47" s="44"/>
      <c r="F47" s="71"/>
      <c r="G47" s="33">
        <f>SUM(G41:G46)</f>
        <v>0</v>
      </c>
      <c r="H47" s="33">
        <f t="shared" ref="H47:N47" si="3">SUM(H41:H46)</f>
        <v>0</v>
      </c>
      <c r="I47" s="33">
        <f t="shared" si="3"/>
        <v>0</v>
      </c>
      <c r="J47" s="33">
        <f t="shared" si="3"/>
        <v>15840</v>
      </c>
      <c r="K47" s="33">
        <f t="shared" si="3"/>
        <v>208430</v>
      </c>
      <c r="L47" s="33">
        <f t="shared" si="3"/>
        <v>0</v>
      </c>
      <c r="M47" s="33">
        <f t="shared" si="3"/>
        <v>0</v>
      </c>
      <c r="N47" s="33">
        <f t="shared" si="3"/>
        <v>224270</v>
      </c>
      <c r="O47" s="47"/>
      <c r="P47" s="32"/>
      <c r="Q47" s="19"/>
    </row>
    <row r="48" s="4" customFormat="1" customHeight="1" spans="1:17">
      <c r="A48" s="101" t="s">
        <v>75</v>
      </c>
      <c r="B48" s="31"/>
      <c r="C48" s="106"/>
      <c r="D48" s="31"/>
      <c r="E48" s="44"/>
      <c r="F48" s="71"/>
      <c r="G48" s="107">
        <f t="shared" ref="G48:N48" si="4">G32+G47</f>
        <v>0</v>
      </c>
      <c r="H48" s="107">
        <f t="shared" si="4"/>
        <v>0</v>
      </c>
      <c r="I48" s="107">
        <f t="shared" si="4"/>
        <v>0</v>
      </c>
      <c r="J48" s="107">
        <f t="shared" si="4"/>
        <v>133962.14</v>
      </c>
      <c r="K48" s="107">
        <f t="shared" si="4"/>
        <v>223095</v>
      </c>
      <c r="L48" s="107">
        <f t="shared" si="4"/>
        <v>5330</v>
      </c>
      <c r="M48" s="107">
        <f t="shared" si="4"/>
        <v>2450</v>
      </c>
      <c r="N48" s="107">
        <f t="shared" si="4"/>
        <v>364837.14</v>
      </c>
      <c r="O48" s="47"/>
      <c r="P48" s="32"/>
      <c r="Q48" s="19"/>
    </row>
    <row r="49" s="4" customFormat="1" customHeight="1" spans="1:17">
      <c r="A49" s="101"/>
      <c r="B49" s="108"/>
      <c r="C49" s="109"/>
      <c r="D49" s="108"/>
      <c r="E49" s="108"/>
      <c r="F49" s="108"/>
      <c r="G49" s="111"/>
      <c r="H49" s="111"/>
      <c r="I49" s="111"/>
      <c r="J49" s="111"/>
      <c r="K49" s="111"/>
      <c r="L49" s="111"/>
      <c r="M49" s="111"/>
      <c r="N49" s="111"/>
      <c r="O49" s="122"/>
      <c r="P49" s="45"/>
      <c r="Q49" s="123"/>
    </row>
    <row r="50" s="4" customFormat="1" customHeight="1" spans="1:17">
      <c r="A50" s="112"/>
      <c r="B50" s="112"/>
      <c r="C50" s="113"/>
      <c r="D50" s="114"/>
      <c r="E50" s="114"/>
      <c r="F50" s="113"/>
      <c r="G50" s="115"/>
      <c r="H50" s="115"/>
      <c r="I50" s="53"/>
      <c r="J50" s="53"/>
      <c r="K50" s="53"/>
      <c r="L50" s="53"/>
      <c r="M50" s="53"/>
      <c r="N50" s="53"/>
      <c r="O50" s="53"/>
      <c r="P50" s="45"/>
      <c r="Q50" s="53"/>
    </row>
    <row r="51" s="4" customFormat="1" customHeight="1" spans="1:17">
      <c r="A51" s="112"/>
      <c r="B51" s="112"/>
      <c r="C51" s="113"/>
      <c r="D51" s="114"/>
      <c r="E51" s="114"/>
      <c r="F51" s="113"/>
      <c r="G51" s="115"/>
      <c r="H51" s="115"/>
      <c r="I51" s="53"/>
      <c r="J51" s="53"/>
      <c r="K51" s="53"/>
      <c r="L51" s="53"/>
      <c r="M51" s="53"/>
      <c r="N51" s="53"/>
      <c r="O51" s="53"/>
      <c r="P51" s="45"/>
      <c r="Q51" s="53"/>
    </row>
    <row r="52" s="4" customFormat="1" customHeight="1" spans="1:17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45"/>
      <c r="Q52" s="53"/>
    </row>
    <row r="53" s="4" customFormat="1" customHeight="1" spans="1:17">
      <c r="A53" s="9" t="s">
        <v>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45"/>
      <c r="Q53" s="53"/>
    </row>
    <row r="54" s="4" customFormat="1" customHeight="1" spans="1:17">
      <c r="A54" s="9" t="s">
        <v>415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45"/>
      <c r="Q54" s="53"/>
    </row>
    <row r="55" s="4" customFormat="1" customHeight="1" spans="1:17">
      <c r="A55" s="9" t="s">
        <v>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45"/>
      <c r="Q55" s="53"/>
    </row>
    <row r="56" s="4" customFormat="1" customHeight="1" spans="1:17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45"/>
      <c r="Q56" s="53"/>
    </row>
    <row r="57" s="4" customFormat="1" customHeight="1" spans="1:17">
      <c r="A57" s="124" t="s">
        <v>76</v>
      </c>
      <c r="B57" s="124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45"/>
      <c r="Q57" s="53"/>
    </row>
    <row r="58" s="4" customFormat="1" customHeight="1" spans="1:17">
      <c r="A58" s="12" t="s">
        <v>4</v>
      </c>
      <c r="B58" s="12" t="s">
        <v>5</v>
      </c>
      <c r="C58" s="13" t="s">
        <v>6</v>
      </c>
      <c r="D58" s="81" t="s">
        <v>7</v>
      </c>
      <c r="E58" s="13" t="s">
        <v>8</v>
      </c>
      <c r="F58" s="82" t="s">
        <v>9</v>
      </c>
      <c r="G58" s="13" t="s">
        <v>10</v>
      </c>
      <c r="H58" s="15" t="s">
        <v>11</v>
      </c>
      <c r="I58" s="15"/>
      <c r="J58" s="12" t="s">
        <v>12</v>
      </c>
      <c r="K58" s="13" t="s">
        <v>13</v>
      </c>
      <c r="L58" s="15" t="s">
        <v>14</v>
      </c>
      <c r="M58" s="15"/>
      <c r="N58" s="12" t="s">
        <v>15</v>
      </c>
      <c r="O58" s="13" t="s">
        <v>16</v>
      </c>
      <c r="P58" s="12" t="s">
        <v>77</v>
      </c>
      <c r="Q58" s="53"/>
    </row>
    <row r="59" s="4" customFormat="1" customHeight="1" spans="1:17">
      <c r="A59" s="12"/>
      <c r="B59" s="12"/>
      <c r="C59" s="104"/>
      <c r="D59" s="125"/>
      <c r="E59" s="84" t="s">
        <v>18</v>
      </c>
      <c r="F59" s="126"/>
      <c r="G59" s="104"/>
      <c r="H59" s="127" t="s">
        <v>19</v>
      </c>
      <c r="I59" s="127" t="s">
        <v>20</v>
      </c>
      <c r="J59" s="12"/>
      <c r="K59" s="104"/>
      <c r="L59" s="127" t="s">
        <v>19</v>
      </c>
      <c r="M59" s="127" t="s">
        <v>20</v>
      </c>
      <c r="N59" s="12"/>
      <c r="O59" s="104"/>
      <c r="P59" s="12"/>
      <c r="Q59" s="53"/>
    </row>
    <row r="60" s="4" customFormat="1" customHeight="1" spans="1:17">
      <c r="A60" s="128">
        <v>45306</v>
      </c>
      <c r="B60" s="128">
        <v>45306</v>
      </c>
      <c r="C60" s="20" t="s">
        <v>468</v>
      </c>
      <c r="D60" s="152" t="s">
        <v>469</v>
      </c>
      <c r="E60" s="28">
        <v>45482</v>
      </c>
      <c r="F60" s="153">
        <v>138197</v>
      </c>
      <c r="G60" s="154"/>
      <c r="H60" s="154"/>
      <c r="I60" s="154"/>
      <c r="J60" s="154"/>
      <c r="K60" s="141">
        <v>9628.26</v>
      </c>
      <c r="L60" s="154"/>
      <c r="M60" s="154"/>
      <c r="N60" s="134">
        <f>G60+H60+I60+J60+K60+L60+M60</f>
        <v>9628.26</v>
      </c>
      <c r="O60" s="69"/>
      <c r="P60" s="32"/>
      <c r="Q60" s="53"/>
    </row>
    <row r="61" s="4" customFormat="1" customHeight="1" spans="1:17">
      <c r="A61" s="128">
        <v>45320</v>
      </c>
      <c r="B61" s="128">
        <v>45320</v>
      </c>
      <c r="C61" s="20" t="s">
        <v>470</v>
      </c>
      <c r="D61" s="152" t="s">
        <v>469</v>
      </c>
      <c r="E61" s="28">
        <v>45482</v>
      </c>
      <c r="F61" s="153">
        <v>138197</v>
      </c>
      <c r="G61" s="24"/>
      <c r="H61" s="24"/>
      <c r="I61" s="24"/>
      <c r="J61" s="24"/>
      <c r="K61" s="24">
        <v>9316.07</v>
      </c>
      <c r="L61" s="24"/>
      <c r="M61" s="24"/>
      <c r="N61" s="134">
        <f t="shared" ref="N61:N82" si="5">G61+H61+I61+J61+K61+L61+M61</f>
        <v>9316.07</v>
      </c>
      <c r="O61" s="69"/>
      <c r="P61" s="32"/>
      <c r="Q61" s="53"/>
    </row>
    <row r="62" s="4" customFormat="1" customHeight="1" spans="1:17">
      <c r="A62" s="155">
        <v>45327</v>
      </c>
      <c r="B62" s="155">
        <v>45327</v>
      </c>
      <c r="C62" s="20" t="s">
        <v>471</v>
      </c>
      <c r="D62" s="92" t="s">
        <v>469</v>
      </c>
      <c r="E62" s="25">
        <v>45482</v>
      </c>
      <c r="F62" s="153">
        <v>138197</v>
      </c>
      <c r="G62" s="156"/>
      <c r="H62" s="156"/>
      <c r="I62" s="156"/>
      <c r="J62" s="158"/>
      <c r="K62" s="159">
        <v>18632.14</v>
      </c>
      <c r="L62" s="158"/>
      <c r="M62" s="158"/>
      <c r="N62" s="134">
        <f t="shared" si="5"/>
        <v>18632.14</v>
      </c>
      <c r="O62" s="69"/>
      <c r="P62" s="143"/>
      <c r="Q62" s="53"/>
    </row>
    <row r="63" s="4" customFormat="1" customHeight="1" spans="1:17">
      <c r="A63" s="155">
        <v>45336</v>
      </c>
      <c r="B63" s="155">
        <v>45336</v>
      </c>
      <c r="C63" s="20" t="s">
        <v>472</v>
      </c>
      <c r="D63" s="92" t="s">
        <v>469</v>
      </c>
      <c r="E63" s="25">
        <v>45482</v>
      </c>
      <c r="F63" s="157">
        <v>138197</v>
      </c>
      <c r="G63" s="154"/>
      <c r="H63" s="156"/>
      <c r="I63" s="156"/>
      <c r="J63" s="156"/>
      <c r="K63" s="160">
        <v>67863.62</v>
      </c>
      <c r="L63" s="156"/>
      <c r="M63" s="156"/>
      <c r="N63" s="134">
        <f t="shared" si="5"/>
        <v>67863.62</v>
      </c>
      <c r="O63" s="65"/>
      <c r="P63" s="32"/>
      <c r="Q63" s="53"/>
    </row>
    <row r="64" s="4" customFormat="1" customHeight="1" spans="1:17">
      <c r="A64" s="155">
        <v>45349</v>
      </c>
      <c r="B64" s="155">
        <v>45349</v>
      </c>
      <c r="C64" s="20" t="s">
        <v>473</v>
      </c>
      <c r="D64" s="92" t="s">
        <v>474</v>
      </c>
      <c r="E64" s="25">
        <v>45482</v>
      </c>
      <c r="F64" s="153">
        <v>138197</v>
      </c>
      <c r="G64" s="154"/>
      <c r="H64" s="156"/>
      <c r="I64" s="156"/>
      <c r="J64" s="156">
        <v>396.43</v>
      </c>
      <c r="K64" s="160"/>
      <c r="L64" s="156"/>
      <c r="M64" s="156"/>
      <c r="N64" s="134">
        <f t="shared" si="5"/>
        <v>396.43</v>
      </c>
      <c r="O64" s="65"/>
      <c r="P64" s="32"/>
      <c r="Q64" s="53"/>
    </row>
    <row r="65" s="4" customFormat="1" customHeight="1" spans="1:17">
      <c r="A65" s="155">
        <v>45349</v>
      </c>
      <c r="B65" s="155">
        <v>45349</v>
      </c>
      <c r="C65" s="20" t="s">
        <v>475</v>
      </c>
      <c r="D65" s="92" t="s">
        <v>474</v>
      </c>
      <c r="E65" s="28">
        <v>45482</v>
      </c>
      <c r="F65" s="153">
        <v>138197</v>
      </c>
      <c r="G65" s="24"/>
      <c r="H65" s="134"/>
      <c r="I65" s="134"/>
      <c r="J65" s="134">
        <v>7770</v>
      </c>
      <c r="K65" s="160"/>
      <c r="L65" s="134"/>
      <c r="M65" s="134"/>
      <c r="N65" s="134">
        <f t="shared" si="5"/>
        <v>7770</v>
      </c>
      <c r="O65" s="65"/>
      <c r="P65" s="32"/>
      <c r="Q65" s="53"/>
    </row>
    <row r="66" s="4" customFormat="1" customHeight="1" spans="1:17">
      <c r="A66" s="155">
        <v>45350</v>
      </c>
      <c r="B66" s="155">
        <v>45350</v>
      </c>
      <c r="C66" s="20" t="s">
        <v>476</v>
      </c>
      <c r="D66" s="92" t="s">
        <v>469</v>
      </c>
      <c r="E66" s="28">
        <v>45482</v>
      </c>
      <c r="F66" s="157">
        <v>138197</v>
      </c>
      <c r="G66" s="154"/>
      <c r="H66" s="156"/>
      <c r="I66" s="156"/>
      <c r="J66" s="156"/>
      <c r="K66" s="160">
        <v>18632.14</v>
      </c>
      <c r="L66" s="156"/>
      <c r="M66" s="156"/>
      <c r="N66" s="134">
        <f t="shared" si="5"/>
        <v>18632.14</v>
      </c>
      <c r="O66" s="65"/>
      <c r="P66" s="32"/>
      <c r="Q66" s="53"/>
    </row>
    <row r="67" s="4" customFormat="1" customHeight="1" spans="1:17">
      <c r="A67" s="155">
        <v>45351</v>
      </c>
      <c r="B67" s="155">
        <v>45351</v>
      </c>
      <c r="C67" s="129" t="s">
        <v>477</v>
      </c>
      <c r="D67" s="161" t="s">
        <v>469</v>
      </c>
      <c r="E67" s="28">
        <v>45482</v>
      </c>
      <c r="F67" s="162">
        <v>138190</v>
      </c>
      <c r="G67" s="131"/>
      <c r="H67" s="32"/>
      <c r="I67" s="32"/>
      <c r="J67" s="134"/>
      <c r="K67" s="160">
        <v>61074.78</v>
      </c>
      <c r="L67" s="134"/>
      <c r="M67" s="134"/>
      <c r="N67" s="134">
        <f t="shared" si="5"/>
        <v>61074.78</v>
      </c>
      <c r="O67" s="65"/>
      <c r="P67" s="32"/>
      <c r="Q67" s="53"/>
    </row>
    <row r="68" s="4" customFormat="1" customHeight="1" spans="1:17">
      <c r="A68" s="155">
        <v>45390</v>
      </c>
      <c r="B68" s="155">
        <v>45390</v>
      </c>
      <c r="C68" s="20" t="s">
        <v>478</v>
      </c>
      <c r="D68" s="92" t="s">
        <v>469</v>
      </c>
      <c r="E68" s="28">
        <v>45482</v>
      </c>
      <c r="F68" s="157">
        <v>138195</v>
      </c>
      <c r="G68" s="154"/>
      <c r="H68" s="156"/>
      <c r="I68" s="156"/>
      <c r="J68" s="134"/>
      <c r="K68" s="160">
        <v>49801.34</v>
      </c>
      <c r="L68" s="156"/>
      <c r="M68" s="156"/>
      <c r="N68" s="134">
        <f t="shared" si="5"/>
        <v>49801.34</v>
      </c>
      <c r="O68" s="65"/>
      <c r="P68" s="32"/>
      <c r="Q68" s="53"/>
    </row>
    <row r="69" s="4" customFormat="1" customHeight="1" spans="1:17">
      <c r="A69" s="155">
        <v>45399</v>
      </c>
      <c r="B69" s="155">
        <v>45399</v>
      </c>
      <c r="C69" s="20" t="s">
        <v>479</v>
      </c>
      <c r="D69" s="92" t="s">
        <v>469</v>
      </c>
      <c r="E69" s="28">
        <v>45482</v>
      </c>
      <c r="F69" s="153">
        <v>138195</v>
      </c>
      <c r="G69" s="154"/>
      <c r="H69" s="156"/>
      <c r="I69" s="156"/>
      <c r="J69" s="156"/>
      <c r="K69" s="160">
        <v>44994.64</v>
      </c>
      <c r="L69" s="156"/>
      <c r="M69" s="156"/>
      <c r="N69" s="134">
        <f t="shared" si="5"/>
        <v>44994.64</v>
      </c>
      <c r="O69" s="65"/>
      <c r="P69" s="32"/>
      <c r="Q69" s="53"/>
    </row>
    <row r="70" s="4" customFormat="1" customHeight="1" spans="1:17">
      <c r="A70" s="155">
        <v>45402</v>
      </c>
      <c r="B70" s="155">
        <v>45402</v>
      </c>
      <c r="C70" s="20" t="s">
        <v>480</v>
      </c>
      <c r="D70" s="92" t="s">
        <v>469</v>
      </c>
      <c r="E70" s="28">
        <v>45482</v>
      </c>
      <c r="F70" s="153">
        <v>138195</v>
      </c>
      <c r="G70" s="154"/>
      <c r="H70" s="156"/>
      <c r="I70" s="156"/>
      <c r="J70" s="156"/>
      <c r="K70" s="160">
        <v>44994.64</v>
      </c>
      <c r="L70" s="156"/>
      <c r="M70" s="156"/>
      <c r="N70" s="134">
        <f t="shared" si="5"/>
        <v>44994.64</v>
      </c>
      <c r="O70" s="65"/>
      <c r="P70" s="32"/>
      <c r="Q70" s="53"/>
    </row>
    <row r="71" s="4" customFormat="1" customHeight="1" spans="1:17">
      <c r="A71" s="133">
        <v>45416</v>
      </c>
      <c r="B71" s="133">
        <v>45416</v>
      </c>
      <c r="C71" s="20" t="s">
        <v>481</v>
      </c>
      <c r="D71" s="21" t="s">
        <v>460</v>
      </c>
      <c r="E71" s="40">
        <v>45475</v>
      </c>
      <c r="F71" s="105">
        <v>6030</v>
      </c>
      <c r="G71" s="24"/>
      <c r="H71" s="134"/>
      <c r="I71" s="134"/>
      <c r="J71" s="134"/>
      <c r="K71" s="134">
        <v>15609.37</v>
      </c>
      <c r="L71" s="134"/>
      <c r="M71" s="134"/>
      <c r="N71" s="134">
        <f t="shared" si="5"/>
        <v>15609.37</v>
      </c>
      <c r="O71" s="142"/>
      <c r="P71" s="32"/>
      <c r="Q71" s="146"/>
    </row>
    <row r="72" s="4" customFormat="1" customHeight="1" spans="1:17">
      <c r="A72" s="155">
        <v>45421</v>
      </c>
      <c r="B72" s="155">
        <v>45421</v>
      </c>
      <c r="C72" s="20" t="s">
        <v>482</v>
      </c>
      <c r="D72" s="92" t="s">
        <v>457</v>
      </c>
      <c r="E72" s="65">
        <v>45489</v>
      </c>
      <c r="F72" s="149">
        <v>6044</v>
      </c>
      <c r="G72" s="154"/>
      <c r="H72" s="156"/>
      <c r="I72" s="156"/>
      <c r="J72" s="156"/>
      <c r="K72" s="160">
        <v>48750</v>
      </c>
      <c r="L72" s="156"/>
      <c r="M72" s="156"/>
      <c r="N72" s="134">
        <f t="shared" si="5"/>
        <v>48750</v>
      </c>
      <c r="O72" s="65"/>
      <c r="P72" s="32"/>
      <c r="Q72" s="53"/>
    </row>
    <row r="73" s="4" customFormat="1" customHeight="1" spans="1:17">
      <c r="A73" s="133">
        <v>45426</v>
      </c>
      <c r="B73" s="133">
        <v>45426</v>
      </c>
      <c r="C73" s="20" t="s">
        <v>483</v>
      </c>
      <c r="D73" s="21" t="s">
        <v>460</v>
      </c>
      <c r="E73" s="40">
        <v>45479</v>
      </c>
      <c r="F73" s="105">
        <v>6036</v>
      </c>
      <c r="G73" s="24"/>
      <c r="H73" s="134"/>
      <c r="I73" s="134"/>
      <c r="J73" s="134"/>
      <c r="K73" s="134">
        <v>15609.37</v>
      </c>
      <c r="L73" s="134"/>
      <c r="M73" s="134"/>
      <c r="N73" s="134">
        <f t="shared" si="5"/>
        <v>15609.37</v>
      </c>
      <c r="O73" s="142"/>
      <c r="P73" s="32"/>
      <c r="Q73" s="146"/>
    </row>
    <row r="74" s="4" customFormat="1" customHeight="1" spans="1:17">
      <c r="A74" s="155">
        <v>45433</v>
      </c>
      <c r="B74" s="155">
        <v>45433</v>
      </c>
      <c r="C74" s="20" t="s">
        <v>484</v>
      </c>
      <c r="D74" s="92" t="s">
        <v>457</v>
      </c>
      <c r="E74" s="65">
        <v>45489</v>
      </c>
      <c r="F74" s="149">
        <v>6045</v>
      </c>
      <c r="G74" s="154"/>
      <c r="H74" s="156"/>
      <c r="I74" s="156"/>
      <c r="J74" s="156"/>
      <c r="K74" s="160">
        <v>101250</v>
      </c>
      <c r="L74" s="156"/>
      <c r="M74" s="156"/>
      <c r="N74" s="134">
        <f t="shared" si="5"/>
        <v>101250</v>
      </c>
      <c r="O74" s="65"/>
      <c r="P74" s="32"/>
      <c r="Q74" s="53"/>
    </row>
    <row r="75" s="4" customFormat="1" customHeight="1" spans="1:17">
      <c r="A75" s="155">
        <v>45436</v>
      </c>
      <c r="B75" s="155">
        <v>45436</v>
      </c>
      <c r="C75" s="20" t="s">
        <v>485</v>
      </c>
      <c r="D75" s="92" t="s">
        <v>460</v>
      </c>
      <c r="E75" s="65">
        <v>45481</v>
      </c>
      <c r="F75" s="149">
        <v>6036</v>
      </c>
      <c r="G75" s="154"/>
      <c r="H75" s="156"/>
      <c r="I75" s="156"/>
      <c r="J75" s="156">
        <v>1320</v>
      </c>
      <c r="K75" s="160"/>
      <c r="L75" s="156"/>
      <c r="M75" s="156"/>
      <c r="N75" s="134">
        <f t="shared" si="5"/>
        <v>1320</v>
      </c>
      <c r="O75" s="65"/>
      <c r="P75" s="32"/>
      <c r="Q75" s="53"/>
    </row>
    <row r="76" s="4" customFormat="1" customHeight="1" spans="1:17">
      <c r="A76" s="155">
        <v>45440</v>
      </c>
      <c r="B76" s="155">
        <v>45440</v>
      </c>
      <c r="C76" s="20" t="s">
        <v>486</v>
      </c>
      <c r="D76" s="92" t="s">
        <v>457</v>
      </c>
      <c r="E76" s="65">
        <v>45489</v>
      </c>
      <c r="F76" s="149">
        <v>6044</v>
      </c>
      <c r="G76" s="154"/>
      <c r="H76" s="156"/>
      <c r="I76" s="156"/>
      <c r="J76" s="156">
        <v>11000</v>
      </c>
      <c r="K76" s="160"/>
      <c r="L76" s="156"/>
      <c r="M76" s="156"/>
      <c r="N76" s="134">
        <f t="shared" si="5"/>
        <v>11000</v>
      </c>
      <c r="O76" s="65"/>
      <c r="P76" s="32"/>
      <c r="Q76" s="53"/>
    </row>
    <row r="77" s="4" customFormat="1" customHeight="1" spans="1:17">
      <c r="A77" s="155">
        <v>45458</v>
      </c>
      <c r="B77" s="155">
        <v>45458</v>
      </c>
      <c r="C77" s="20" t="s">
        <v>487</v>
      </c>
      <c r="D77" s="92" t="s">
        <v>460</v>
      </c>
      <c r="E77" s="65">
        <v>45496</v>
      </c>
      <c r="F77" s="149">
        <v>6051</v>
      </c>
      <c r="G77" s="154"/>
      <c r="H77" s="156"/>
      <c r="I77" s="156"/>
      <c r="J77" s="156">
        <v>1296.43</v>
      </c>
      <c r="K77" s="160"/>
      <c r="L77" s="156"/>
      <c r="M77" s="156"/>
      <c r="N77" s="134">
        <f t="shared" si="5"/>
        <v>1296.43</v>
      </c>
      <c r="O77" s="65"/>
      <c r="P77" s="32"/>
      <c r="Q77" s="53"/>
    </row>
    <row r="78" s="4" customFormat="1" customHeight="1" spans="1:17">
      <c r="A78" s="155">
        <v>45458</v>
      </c>
      <c r="B78" s="155">
        <v>45458</v>
      </c>
      <c r="C78" s="20" t="s">
        <v>488</v>
      </c>
      <c r="D78" s="92" t="s">
        <v>460</v>
      </c>
      <c r="E78" s="65">
        <v>45496</v>
      </c>
      <c r="F78" s="149">
        <v>6051</v>
      </c>
      <c r="G78" s="154"/>
      <c r="H78" s="156"/>
      <c r="I78" s="156"/>
      <c r="J78" s="156"/>
      <c r="K78" s="160">
        <v>15750</v>
      </c>
      <c r="L78" s="156"/>
      <c r="M78" s="156"/>
      <c r="N78" s="134">
        <f t="shared" si="5"/>
        <v>15750</v>
      </c>
      <c r="O78" s="65"/>
      <c r="P78" s="32"/>
      <c r="Q78" s="53"/>
    </row>
    <row r="79" s="4" customFormat="1" customHeight="1" spans="1:17">
      <c r="A79" s="155">
        <v>45458</v>
      </c>
      <c r="B79" s="155">
        <v>45458</v>
      </c>
      <c r="C79" s="20" t="s">
        <v>489</v>
      </c>
      <c r="D79" s="92" t="s">
        <v>460</v>
      </c>
      <c r="E79" s="65">
        <v>45496</v>
      </c>
      <c r="F79" s="149">
        <v>6051</v>
      </c>
      <c r="G79" s="154"/>
      <c r="H79" s="156"/>
      <c r="I79" s="156"/>
      <c r="J79" s="156"/>
      <c r="K79" s="160">
        <v>59341.07</v>
      </c>
      <c r="L79" s="156"/>
      <c r="M79" s="156"/>
      <c r="N79" s="134">
        <f t="shared" si="5"/>
        <v>59341.07</v>
      </c>
      <c r="O79" s="65"/>
      <c r="P79" s="32"/>
      <c r="Q79" s="53"/>
    </row>
    <row r="80" s="4" customFormat="1" customHeight="1" spans="1:17">
      <c r="A80" s="155">
        <v>45458</v>
      </c>
      <c r="B80" s="155">
        <v>45458</v>
      </c>
      <c r="C80" s="20" t="s">
        <v>490</v>
      </c>
      <c r="D80" s="92" t="s">
        <v>457</v>
      </c>
      <c r="E80" s="65">
        <v>45489</v>
      </c>
      <c r="F80" s="149">
        <v>6044</v>
      </c>
      <c r="G80" s="154"/>
      <c r="H80" s="156"/>
      <c r="I80" s="156"/>
      <c r="J80" s="156"/>
      <c r="K80" s="160">
        <v>80250</v>
      </c>
      <c r="L80" s="156"/>
      <c r="M80" s="156"/>
      <c r="N80" s="134">
        <f t="shared" si="5"/>
        <v>80250</v>
      </c>
      <c r="O80" s="65"/>
      <c r="P80" s="32"/>
      <c r="Q80" s="53"/>
    </row>
    <row r="81" s="4" customFormat="1" customHeight="1" spans="1:17">
      <c r="A81" s="155">
        <v>45458</v>
      </c>
      <c r="B81" s="155">
        <v>45458</v>
      </c>
      <c r="C81" s="20" t="s">
        <v>491</v>
      </c>
      <c r="D81" s="152" t="s">
        <v>457</v>
      </c>
      <c r="E81" s="65">
        <v>45489</v>
      </c>
      <c r="F81" s="149">
        <v>6044</v>
      </c>
      <c r="G81" s="154"/>
      <c r="H81" s="156"/>
      <c r="I81" s="156"/>
      <c r="J81" s="156"/>
      <c r="K81" s="160">
        <v>13600</v>
      </c>
      <c r="L81" s="154"/>
      <c r="M81" s="154"/>
      <c r="N81" s="134">
        <f t="shared" si="5"/>
        <v>13600</v>
      </c>
      <c r="O81" s="69"/>
      <c r="P81" s="32"/>
      <c r="Q81" s="53"/>
    </row>
    <row r="82" s="4" customFormat="1" customHeight="1" spans="1:17">
      <c r="A82" s="155">
        <v>45469</v>
      </c>
      <c r="B82" s="155">
        <v>45469</v>
      </c>
      <c r="C82" s="20" t="s">
        <v>492</v>
      </c>
      <c r="D82" s="152" t="s">
        <v>460</v>
      </c>
      <c r="E82" s="65">
        <v>45504</v>
      </c>
      <c r="F82" s="149">
        <v>6058</v>
      </c>
      <c r="G82" s="154"/>
      <c r="H82" s="156"/>
      <c r="I82" s="156"/>
      <c r="J82" s="156">
        <v>4321.43</v>
      </c>
      <c r="K82" s="160"/>
      <c r="L82" s="154"/>
      <c r="M82" s="154"/>
      <c r="N82" s="134">
        <f t="shared" si="5"/>
        <v>4321.43</v>
      </c>
      <c r="O82" s="69"/>
      <c r="P82" s="32"/>
      <c r="Q82" s="53"/>
    </row>
    <row r="83" s="4" customFormat="1" customHeight="1" spans="1:17">
      <c r="A83" s="135" t="s">
        <v>103</v>
      </c>
      <c r="B83" s="136"/>
      <c r="C83" s="137"/>
      <c r="D83" s="137"/>
      <c r="E83" s="139"/>
      <c r="F83" s="139"/>
      <c r="G83" s="140">
        <f>SUM(G60:G82)</f>
        <v>0</v>
      </c>
      <c r="H83" s="140">
        <f t="shared" ref="H83:N83" si="6">SUM(H60:H82)</f>
        <v>0</v>
      </c>
      <c r="I83" s="140">
        <f t="shared" si="6"/>
        <v>0</v>
      </c>
      <c r="J83" s="140">
        <f t="shared" si="6"/>
        <v>26104.29</v>
      </c>
      <c r="K83" s="140">
        <f t="shared" si="6"/>
        <v>675097.44</v>
      </c>
      <c r="L83" s="140">
        <f t="shared" si="6"/>
        <v>0</v>
      </c>
      <c r="M83" s="140">
        <f t="shared" si="6"/>
        <v>0</v>
      </c>
      <c r="N83" s="140">
        <f t="shared" si="6"/>
        <v>701201.73</v>
      </c>
      <c r="O83" s="144"/>
      <c r="P83" s="145"/>
      <c r="Q83" s="53"/>
    </row>
    <row r="84" s="4" customFormat="1" customHeight="1" spans="1:17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</row>
    <row r="85" s="4" customFormat="1" customHeight="1" spans="1:17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="4" customFormat="1" customHeight="1" spans="1:17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</row>
    <row r="87" s="4" customFormat="1" customHeight="1" spans="1:17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</row>
    <row r="88" s="4" customFormat="1" customHeight="1" spans="15:17">
      <c r="O88" s="53"/>
      <c r="P88" s="53"/>
      <c r="Q88" s="53"/>
    </row>
  </sheetData>
  <sortState ref="A5:Q46">
    <sortCondition ref="C74:C93"/>
  </sortState>
  <mergeCells count="41">
    <mergeCell ref="H6:I6"/>
    <mergeCell ref="L6:M6"/>
    <mergeCell ref="H39:I39"/>
    <mergeCell ref="L39:M39"/>
    <mergeCell ref="A57:B57"/>
    <mergeCell ref="H58:I58"/>
    <mergeCell ref="L58:M58"/>
    <mergeCell ref="A6:A7"/>
    <mergeCell ref="A39:A40"/>
    <mergeCell ref="A58:A59"/>
    <mergeCell ref="B6:B7"/>
    <mergeCell ref="B39:B40"/>
    <mergeCell ref="B58:B59"/>
    <mergeCell ref="C6:C7"/>
    <mergeCell ref="C39:C40"/>
    <mergeCell ref="C58:C59"/>
    <mergeCell ref="D6:D7"/>
    <mergeCell ref="D39:D40"/>
    <mergeCell ref="D58:D59"/>
    <mergeCell ref="F6:F7"/>
    <mergeCell ref="F39:F40"/>
    <mergeCell ref="F58:F59"/>
    <mergeCell ref="G6:G7"/>
    <mergeCell ref="G39:G40"/>
    <mergeCell ref="G58:G59"/>
    <mergeCell ref="J6:J7"/>
    <mergeCell ref="J39:J40"/>
    <mergeCell ref="J58:J59"/>
    <mergeCell ref="K6:K7"/>
    <mergeCell ref="K39:K40"/>
    <mergeCell ref="K58:K59"/>
    <mergeCell ref="N6:N7"/>
    <mergeCell ref="N39:N40"/>
    <mergeCell ref="N58:N59"/>
    <mergeCell ref="O6:O7"/>
    <mergeCell ref="O39:O40"/>
    <mergeCell ref="O58:O59"/>
    <mergeCell ref="P6:P7"/>
    <mergeCell ref="P39:P40"/>
    <mergeCell ref="P58:P59"/>
    <mergeCell ref="Q39:Q40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81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9.28571428571429" style="4"/>
    <col min="2" max="2" width="9.14285714285714" style="4"/>
    <col min="3" max="3" width="11" style="4" customWidth="1"/>
    <col min="4" max="4" width="47" style="4" customWidth="1"/>
    <col min="5" max="5" width="9.14285714285714" style="80"/>
    <col min="6" max="6" width="11.8571428571429" style="4" customWidth="1"/>
    <col min="7" max="9" width="9.14285714285714" style="4"/>
    <col min="10" max="10" width="11.7142857142857" style="4" customWidth="1"/>
    <col min="11" max="11" width="11.8571428571429" style="4" customWidth="1"/>
    <col min="12" max="13" width="9.14285714285714" style="4"/>
    <col min="14" max="14" width="11.2857142857143" style="4" customWidth="1"/>
    <col min="15" max="15" width="9.14285714285714" style="4"/>
    <col min="16" max="16" width="15.8571428571429" style="4" customWidth="1"/>
    <col min="17" max="16383" width="9.14285714285714" style="4"/>
  </cols>
  <sheetData>
    <row r="1" s="4" customFormat="1" customHeight="1" spans="1:17">
      <c r="A1" s="9" t="s">
        <v>0</v>
      </c>
      <c r="B1" s="9"/>
      <c r="C1" s="9"/>
      <c r="D1" s="9"/>
      <c r="E1" s="34"/>
      <c r="F1" s="9"/>
      <c r="G1" s="9"/>
      <c r="H1" s="9"/>
      <c r="I1" s="9"/>
      <c r="J1" s="9"/>
      <c r="K1" s="9"/>
      <c r="L1" s="9"/>
      <c r="M1" s="9"/>
      <c r="N1" s="9"/>
      <c r="O1" s="9"/>
      <c r="P1" s="53"/>
      <c r="Q1" s="53"/>
    </row>
    <row r="2" s="4" customFormat="1" customHeight="1" spans="1:17">
      <c r="A2" s="9" t="s">
        <v>493</v>
      </c>
      <c r="B2" s="9"/>
      <c r="C2" s="9"/>
      <c r="D2" s="9"/>
      <c r="E2" s="34"/>
      <c r="F2" s="9"/>
      <c r="G2" s="9"/>
      <c r="H2" s="9"/>
      <c r="I2" s="9"/>
      <c r="J2" s="9"/>
      <c r="K2" s="9"/>
      <c r="L2" s="9"/>
      <c r="M2" s="9"/>
      <c r="N2" s="9"/>
      <c r="O2" s="9"/>
      <c r="P2" s="53"/>
      <c r="Q2" s="53"/>
    </row>
    <row r="3" s="4" customFormat="1" customHeight="1" spans="1:17">
      <c r="A3" s="9" t="s">
        <v>2</v>
      </c>
      <c r="B3" s="9"/>
      <c r="C3" s="9"/>
      <c r="D3" s="9"/>
      <c r="E3" s="34"/>
      <c r="F3" s="9"/>
      <c r="G3" s="9"/>
      <c r="H3" s="9"/>
      <c r="I3" s="9"/>
      <c r="J3" s="9"/>
      <c r="K3" s="9"/>
      <c r="L3" s="9"/>
      <c r="M3" s="9"/>
      <c r="N3" s="9"/>
      <c r="O3" s="9"/>
      <c r="P3" s="53"/>
      <c r="Q3" s="53"/>
    </row>
    <row r="4" s="4" customFormat="1" customHeight="1" spans="1:17">
      <c r="A4" s="9"/>
      <c r="B4" s="9"/>
      <c r="C4" s="9"/>
      <c r="D4" s="9"/>
      <c r="E4" s="34"/>
      <c r="F4" s="9"/>
      <c r="G4" s="9"/>
      <c r="H4" s="9"/>
      <c r="I4" s="9"/>
      <c r="J4" s="9"/>
      <c r="K4" s="9"/>
      <c r="L4" s="9"/>
      <c r="M4" s="9"/>
      <c r="N4" s="9"/>
      <c r="O4" s="9"/>
      <c r="P4" s="53"/>
      <c r="Q4" s="53"/>
    </row>
    <row r="5" s="4" customFormat="1" customHeight="1" spans="1:17">
      <c r="A5" s="8" t="s">
        <v>3</v>
      </c>
      <c r="B5" s="8"/>
      <c r="C5" s="9"/>
      <c r="D5" s="9"/>
      <c r="E5" s="34"/>
      <c r="F5" s="9"/>
      <c r="G5" s="9"/>
      <c r="H5" s="9"/>
      <c r="I5" s="9"/>
      <c r="J5" s="9"/>
      <c r="K5" s="9"/>
      <c r="L5" s="9"/>
      <c r="M5" s="9"/>
      <c r="N5" s="9"/>
      <c r="O5" s="9"/>
      <c r="P5" s="53"/>
      <c r="Q5" s="53"/>
    </row>
    <row r="6" s="4" customFormat="1" customHeight="1" spans="1:17">
      <c r="A6" s="13" t="s">
        <v>4</v>
      </c>
      <c r="B6" s="13" t="s">
        <v>5</v>
      </c>
      <c r="C6" s="13" t="s">
        <v>6</v>
      </c>
      <c r="D6" s="81" t="s">
        <v>7</v>
      </c>
      <c r="E6" s="13" t="s">
        <v>8</v>
      </c>
      <c r="F6" s="82" t="s">
        <v>9</v>
      </c>
      <c r="G6" s="13" t="s">
        <v>10</v>
      </c>
      <c r="H6" s="15" t="s">
        <v>11</v>
      </c>
      <c r="I6" s="15"/>
      <c r="J6" s="13" t="s">
        <v>12</v>
      </c>
      <c r="K6" s="13" t="s">
        <v>13</v>
      </c>
      <c r="L6" s="15" t="s">
        <v>14</v>
      </c>
      <c r="M6" s="15"/>
      <c r="N6" s="13" t="s">
        <v>15</v>
      </c>
      <c r="O6" s="13" t="s">
        <v>16</v>
      </c>
      <c r="P6" s="117" t="s">
        <v>17</v>
      </c>
      <c r="Q6" s="53"/>
    </row>
    <row r="7" s="4" customFormat="1" customHeight="1" spans="1:17">
      <c r="A7" s="16"/>
      <c r="B7" s="16"/>
      <c r="C7" s="16"/>
      <c r="D7" s="83"/>
      <c r="E7" s="84" t="s">
        <v>18</v>
      </c>
      <c r="F7" s="85"/>
      <c r="G7" s="16"/>
      <c r="H7" s="18" t="s">
        <v>19</v>
      </c>
      <c r="I7" s="18" t="s">
        <v>20</v>
      </c>
      <c r="J7" s="16"/>
      <c r="K7" s="16"/>
      <c r="L7" s="18" t="s">
        <v>19</v>
      </c>
      <c r="M7" s="18" t="s">
        <v>20</v>
      </c>
      <c r="N7" s="16"/>
      <c r="O7" s="16"/>
      <c r="P7" s="118"/>
      <c r="Q7" s="53"/>
    </row>
    <row r="8" s="4" customFormat="1" customHeight="1" spans="1:17">
      <c r="A8" s="25">
        <v>45465</v>
      </c>
      <c r="B8" s="25">
        <v>45465</v>
      </c>
      <c r="C8" s="86" t="s">
        <v>494</v>
      </c>
      <c r="D8" s="87" t="s">
        <v>495</v>
      </c>
      <c r="E8" s="25">
        <v>45504</v>
      </c>
      <c r="F8" s="88">
        <v>26</v>
      </c>
      <c r="G8" s="89"/>
      <c r="H8" s="89"/>
      <c r="I8" s="89"/>
      <c r="J8" s="119">
        <v>7849.29</v>
      </c>
      <c r="K8" s="89"/>
      <c r="L8" s="89"/>
      <c r="M8" s="89"/>
      <c r="N8" s="64">
        <f>G8+H8+I8+J8+K8+L8+M8</f>
        <v>7849.29</v>
      </c>
      <c r="O8" s="25"/>
      <c r="P8" s="32"/>
      <c r="Q8" s="53"/>
    </row>
    <row r="9" s="4" customFormat="1" customHeight="1" spans="1:17">
      <c r="A9" s="25">
        <v>45472</v>
      </c>
      <c r="B9" s="25">
        <v>45474</v>
      </c>
      <c r="C9" s="20" t="s">
        <v>496</v>
      </c>
      <c r="D9" s="21" t="s">
        <v>497</v>
      </c>
      <c r="E9" s="25">
        <v>45474</v>
      </c>
      <c r="F9" s="90">
        <v>87</v>
      </c>
      <c r="G9" s="27"/>
      <c r="H9" s="27"/>
      <c r="I9" s="27"/>
      <c r="J9" s="27"/>
      <c r="K9" s="27"/>
      <c r="L9" s="27"/>
      <c r="M9" s="27">
        <v>1500</v>
      </c>
      <c r="N9" s="64">
        <f t="shared" ref="N9:N46" si="0">G9+H9+I9+J9+K9+L9+M9</f>
        <v>1500</v>
      </c>
      <c r="O9" s="25"/>
      <c r="P9" s="32"/>
      <c r="Q9" s="53"/>
    </row>
    <row r="10" s="4" customFormat="1" customHeight="1" spans="1:17">
      <c r="A10" s="25">
        <v>45475</v>
      </c>
      <c r="B10" s="25">
        <v>45479</v>
      </c>
      <c r="C10" s="20" t="s">
        <v>498</v>
      </c>
      <c r="D10" s="91" t="s">
        <v>499</v>
      </c>
      <c r="E10" s="25">
        <v>45479</v>
      </c>
      <c r="F10" s="90">
        <v>15</v>
      </c>
      <c r="G10" s="27"/>
      <c r="H10" s="27"/>
      <c r="I10" s="27"/>
      <c r="J10" s="120"/>
      <c r="K10" s="27"/>
      <c r="L10" s="27"/>
      <c r="M10" s="27">
        <v>800</v>
      </c>
      <c r="N10" s="64">
        <f t="shared" si="0"/>
        <v>800</v>
      </c>
      <c r="O10" s="25"/>
      <c r="P10" s="32"/>
      <c r="Q10" s="53"/>
    </row>
    <row r="11" s="4" customFormat="1" customHeight="1" spans="1:17">
      <c r="A11" s="25">
        <v>45475</v>
      </c>
      <c r="B11" s="25">
        <v>45476</v>
      </c>
      <c r="C11" s="20" t="s">
        <v>500</v>
      </c>
      <c r="D11" s="91" t="s">
        <v>501</v>
      </c>
      <c r="E11" s="25">
        <v>45476</v>
      </c>
      <c r="F11" s="90">
        <v>89</v>
      </c>
      <c r="G11" s="27"/>
      <c r="H11" s="27"/>
      <c r="I11" s="27"/>
      <c r="J11" s="120"/>
      <c r="K11" s="27"/>
      <c r="L11" s="27"/>
      <c r="M11" s="27">
        <v>1500</v>
      </c>
      <c r="N11" s="64">
        <f t="shared" si="0"/>
        <v>1500</v>
      </c>
      <c r="O11" s="25"/>
      <c r="P11" s="32"/>
      <c r="Q11" s="53"/>
    </row>
    <row r="12" s="4" customFormat="1" customHeight="1" spans="1:17">
      <c r="A12" s="25">
        <v>45475</v>
      </c>
      <c r="B12" s="25">
        <v>45475</v>
      </c>
      <c r="C12" s="20" t="s">
        <v>502</v>
      </c>
      <c r="D12" s="21" t="s">
        <v>503</v>
      </c>
      <c r="E12" s="25">
        <v>45475</v>
      </c>
      <c r="F12" s="90">
        <v>88</v>
      </c>
      <c r="G12" s="27"/>
      <c r="H12" s="27"/>
      <c r="I12" s="27"/>
      <c r="J12" s="27">
        <v>9240</v>
      </c>
      <c r="K12" s="27"/>
      <c r="L12" s="27"/>
      <c r="M12" s="27"/>
      <c r="N12" s="64">
        <f t="shared" si="0"/>
        <v>9240</v>
      </c>
      <c r="O12" s="25"/>
      <c r="P12" s="32"/>
      <c r="Q12" s="53"/>
    </row>
    <row r="13" s="4" customFormat="1" customHeight="1" spans="1:17">
      <c r="A13" s="25">
        <v>45477</v>
      </c>
      <c r="B13" s="25">
        <v>45479</v>
      </c>
      <c r="C13" s="20" t="s">
        <v>504</v>
      </c>
      <c r="D13" s="21" t="s">
        <v>505</v>
      </c>
      <c r="E13" s="25">
        <v>45479</v>
      </c>
      <c r="F13" s="90">
        <v>16</v>
      </c>
      <c r="G13" s="27"/>
      <c r="H13" s="27"/>
      <c r="I13" s="27"/>
      <c r="J13" s="27"/>
      <c r="K13" s="27"/>
      <c r="L13" s="27"/>
      <c r="M13" s="27">
        <v>800</v>
      </c>
      <c r="N13" s="64">
        <f t="shared" si="0"/>
        <v>800</v>
      </c>
      <c r="O13" s="25"/>
      <c r="P13" s="32"/>
      <c r="Q13" s="53"/>
    </row>
    <row r="14" s="4" customFormat="1" customHeight="1" spans="1:17">
      <c r="A14" s="25">
        <v>45477</v>
      </c>
      <c r="B14" s="25">
        <v>45477</v>
      </c>
      <c r="C14" s="20" t="s">
        <v>506</v>
      </c>
      <c r="D14" s="21" t="s">
        <v>507</v>
      </c>
      <c r="E14" s="25">
        <v>45477</v>
      </c>
      <c r="F14" s="90">
        <v>90</v>
      </c>
      <c r="G14" s="27"/>
      <c r="H14" s="27"/>
      <c r="I14" s="27"/>
      <c r="J14" s="27"/>
      <c r="K14" s="27"/>
      <c r="L14" s="27">
        <v>1100</v>
      </c>
      <c r="M14" s="27">
        <v>1100</v>
      </c>
      <c r="N14" s="64">
        <f t="shared" si="0"/>
        <v>2200</v>
      </c>
      <c r="O14" s="25"/>
      <c r="P14" s="32"/>
      <c r="Q14" s="53"/>
    </row>
    <row r="15" s="4" customFormat="1" customHeight="1" spans="1:17">
      <c r="A15" s="25">
        <v>45479</v>
      </c>
      <c r="B15" s="25">
        <v>45479</v>
      </c>
      <c r="C15" s="20" t="s">
        <v>508</v>
      </c>
      <c r="D15" s="21" t="s">
        <v>509</v>
      </c>
      <c r="E15" s="25">
        <v>45479</v>
      </c>
      <c r="F15" s="90">
        <v>91</v>
      </c>
      <c r="G15" s="27"/>
      <c r="H15" s="27"/>
      <c r="I15" s="27"/>
      <c r="J15" s="27">
        <v>4400</v>
      </c>
      <c r="K15" s="27"/>
      <c r="L15" s="27"/>
      <c r="M15" s="27"/>
      <c r="N15" s="64">
        <f t="shared" si="0"/>
        <v>4400</v>
      </c>
      <c r="O15" s="25"/>
      <c r="P15" s="32"/>
      <c r="Q15" s="53"/>
    </row>
    <row r="16" s="4" customFormat="1" customHeight="1" spans="1:17">
      <c r="A16" s="25">
        <v>45481</v>
      </c>
      <c r="B16" s="25">
        <v>45481</v>
      </c>
      <c r="C16" s="20" t="s">
        <v>510</v>
      </c>
      <c r="D16" s="21" t="s">
        <v>511</v>
      </c>
      <c r="E16" s="25">
        <v>45481</v>
      </c>
      <c r="F16" s="90">
        <v>93</v>
      </c>
      <c r="G16" s="27"/>
      <c r="H16" s="27"/>
      <c r="I16" s="27"/>
      <c r="J16" s="27"/>
      <c r="K16" s="27"/>
      <c r="L16" s="27"/>
      <c r="M16" s="27">
        <v>1250</v>
      </c>
      <c r="N16" s="64">
        <f t="shared" si="0"/>
        <v>1250</v>
      </c>
      <c r="O16" s="25"/>
      <c r="P16" s="32"/>
      <c r="Q16" s="53"/>
    </row>
    <row r="17" s="4" customFormat="1" customHeight="1" spans="1:17">
      <c r="A17" s="25">
        <v>45481</v>
      </c>
      <c r="B17" s="25">
        <v>45481</v>
      </c>
      <c r="C17" s="20" t="s">
        <v>512</v>
      </c>
      <c r="D17" s="21" t="s">
        <v>513</v>
      </c>
      <c r="E17" s="25">
        <v>45481</v>
      </c>
      <c r="F17" s="90">
        <v>92</v>
      </c>
      <c r="G17" s="27"/>
      <c r="H17" s="27"/>
      <c r="I17" s="27"/>
      <c r="J17" s="27"/>
      <c r="K17" s="27"/>
      <c r="L17" s="27">
        <v>500</v>
      </c>
      <c r="M17" s="27">
        <v>1800</v>
      </c>
      <c r="N17" s="64">
        <f t="shared" si="0"/>
        <v>2300</v>
      </c>
      <c r="O17" s="25"/>
      <c r="P17" s="32"/>
      <c r="Q17" s="53"/>
    </row>
    <row r="18" s="4" customFormat="1" customHeight="1" spans="1:17">
      <c r="A18" s="25">
        <v>45481</v>
      </c>
      <c r="B18" s="25">
        <v>45483</v>
      </c>
      <c r="C18" s="20" t="s">
        <v>514</v>
      </c>
      <c r="D18" s="21" t="s">
        <v>515</v>
      </c>
      <c r="E18" s="25">
        <v>45483</v>
      </c>
      <c r="F18" s="90">
        <v>95</v>
      </c>
      <c r="G18" s="27"/>
      <c r="H18" s="27"/>
      <c r="I18" s="27"/>
      <c r="J18" s="27"/>
      <c r="K18" s="27"/>
      <c r="L18" s="27"/>
      <c r="M18" s="27">
        <v>1950</v>
      </c>
      <c r="N18" s="64">
        <f t="shared" si="0"/>
        <v>1950</v>
      </c>
      <c r="O18" s="25"/>
      <c r="P18" s="32"/>
      <c r="Q18" s="53"/>
    </row>
    <row r="19" s="4" customFormat="1" customHeight="1" spans="1:17">
      <c r="A19" s="25">
        <v>45481</v>
      </c>
      <c r="B19" s="25">
        <v>45481</v>
      </c>
      <c r="C19" s="20" t="s">
        <v>516</v>
      </c>
      <c r="D19" s="21" t="s">
        <v>517</v>
      </c>
      <c r="E19" s="25">
        <v>45481</v>
      </c>
      <c r="F19" s="90">
        <v>94</v>
      </c>
      <c r="G19" s="27"/>
      <c r="H19" s="27"/>
      <c r="I19" s="27"/>
      <c r="J19" s="27">
        <v>17600</v>
      </c>
      <c r="K19" s="27"/>
      <c r="L19" s="27"/>
      <c r="M19" s="27"/>
      <c r="N19" s="64">
        <f t="shared" si="0"/>
        <v>17600</v>
      </c>
      <c r="O19" s="25"/>
      <c r="P19" s="32"/>
      <c r="Q19" s="53"/>
    </row>
    <row r="20" s="4" customFormat="1" customHeight="1" spans="1:17">
      <c r="A20" s="25">
        <v>45482</v>
      </c>
      <c r="B20" s="25">
        <v>45486</v>
      </c>
      <c r="C20" s="20" t="s">
        <v>518</v>
      </c>
      <c r="D20" s="91" t="s">
        <v>519</v>
      </c>
      <c r="E20" s="25">
        <v>45488</v>
      </c>
      <c r="F20" s="90">
        <v>100</v>
      </c>
      <c r="G20" s="27"/>
      <c r="H20" s="27"/>
      <c r="I20" s="27"/>
      <c r="J20" s="120"/>
      <c r="K20" s="27"/>
      <c r="L20" s="27">
        <v>660</v>
      </c>
      <c r="M20" s="27">
        <v>2600</v>
      </c>
      <c r="N20" s="64">
        <f t="shared" si="0"/>
        <v>3260</v>
      </c>
      <c r="O20" s="25"/>
      <c r="P20" s="32"/>
      <c r="Q20" s="53"/>
    </row>
    <row r="21" s="4" customFormat="1" customHeight="1" spans="1:17">
      <c r="A21" s="25">
        <v>45484</v>
      </c>
      <c r="B21" s="25">
        <v>45484</v>
      </c>
      <c r="C21" s="20" t="s">
        <v>520</v>
      </c>
      <c r="D21" s="91" t="s">
        <v>521</v>
      </c>
      <c r="E21" s="25">
        <v>45484</v>
      </c>
      <c r="F21" s="90">
        <v>96</v>
      </c>
      <c r="G21" s="27"/>
      <c r="H21" s="27"/>
      <c r="I21" s="27"/>
      <c r="J21" s="120"/>
      <c r="K21" s="27"/>
      <c r="L21" s="27"/>
      <c r="M21" s="27">
        <v>900</v>
      </c>
      <c r="N21" s="64">
        <f t="shared" si="0"/>
        <v>900</v>
      </c>
      <c r="O21" s="25"/>
      <c r="P21" s="32"/>
      <c r="Q21" s="53"/>
    </row>
    <row r="22" s="4" customFormat="1" customHeight="1" spans="1:17">
      <c r="A22" s="25">
        <v>45484</v>
      </c>
      <c r="B22" s="25">
        <v>45485</v>
      </c>
      <c r="C22" s="20" t="s">
        <v>522</v>
      </c>
      <c r="D22" s="91" t="s">
        <v>523</v>
      </c>
      <c r="E22" s="25">
        <v>45489</v>
      </c>
      <c r="F22" s="90">
        <v>6</v>
      </c>
      <c r="G22" s="27"/>
      <c r="H22" s="27"/>
      <c r="I22" s="27"/>
      <c r="J22" s="120"/>
      <c r="K22" s="27"/>
      <c r="L22" s="27"/>
      <c r="M22" s="27">
        <v>800</v>
      </c>
      <c r="N22" s="64">
        <f t="shared" si="0"/>
        <v>800</v>
      </c>
      <c r="O22" s="25"/>
      <c r="P22" s="32"/>
      <c r="Q22" s="53"/>
    </row>
    <row r="23" s="4" customFormat="1" customHeight="1" spans="1:17">
      <c r="A23" s="25">
        <v>45485</v>
      </c>
      <c r="B23" s="25">
        <v>45489</v>
      </c>
      <c r="C23" s="20" t="s">
        <v>524</v>
      </c>
      <c r="D23" s="21" t="s">
        <v>515</v>
      </c>
      <c r="E23" s="25">
        <v>45489</v>
      </c>
      <c r="F23" s="90">
        <v>5</v>
      </c>
      <c r="G23" s="27"/>
      <c r="H23" s="27"/>
      <c r="I23" s="27"/>
      <c r="J23" s="27"/>
      <c r="K23" s="27"/>
      <c r="L23" s="27">
        <v>5500</v>
      </c>
      <c r="M23" s="27">
        <v>4050</v>
      </c>
      <c r="N23" s="64">
        <f t="shared" si="0"/>
        <v>9550</v>
      </c>
      <c r="O23" s="25"/>
      <c r="P23" s="32"/>
      <c r="Q23" s="53"/>
    </row>
    <row r="24" s="4" customFormat="1" customHeight="1" spans="1:17">
      <c r="A24" s="25">
        <v>45485</v>
      </c>
      <c r="B24" s="25">
        <v>45486</v>
      </c>
      <c r="C24" s="20" t="s">
        <v>525</v>
      </c>
      <c r="D24" s="21" t="s">
        <v>526</v>
      </c>
      <c r="E24" s="25">
        <v>45486</v>
      </c>
      <c r="F24" s="90">
        <v>98</v>
      </c>
      <c r="G24" s="27"/>
      <c r="H24" s="27"/>
      <c r="I24" s="27"/>
      <c r="J24" s="27"/>
      <c r="K24" s="27"/>
      <c r="L24" s="27"/>
      <c r="M24" s="27">
        <v>450</v>
      </c>
      <c r="N24" s="64">
        <f t="shared" si="0"/>
        <v>450</v>
      </c>
      <c r="O24" s="25"/>
      <c r="P24" s="32"/>
      <c r="Q24" s="53"/>
    </row>
    <row r="25" s="4" customFormat="1" customHeight="1" spans="1:17">
      <c r="A25" s="25">
        <v>45485</v>
      </c>
      <c r="B25" s="25">
        <v>45485</v>
      </c>
      <c r="C25" s="20" t="s">
        <v>527</v>
      </c>
      <c r="D25" s="21" t="s">
        <v>528</v>
      </c>
      <c r="E25" s="25">
        <v>45485</v>
      </c>
      <c r="F25" s="90">
        <v>97</v>
      </c>
      <c r="G25" s="27"/>
      <c r="H25" s="27"/>
      <c r="I25" s="27"/>
      <c r="J25" s="27">
        <v>4400</v>
      </c>
      <c r="K25" s="27"/>
      <c r="L25" s="27"/>
      <c r="M25" s="27"/>
      <c r="N25" s="64">
        <f t="shared" si="0"/>
        <v>4400</v>
      </c>
      <c r="O25" s="25"/>
      <c r="P25" s="32"/>
      <c r="Q25" s="53"/>
    </row>
    <row r="26" s="4" customFormat="1" customHeight="1" spans="1:17">
      <c r="A26" s="25">
        <v>45486</v>
      </c>
      <c r="B26" s="25">
        <v>45488</v>
      </c>
      <c r="C26" s="20" t="s">
        <v>529</v>
      </c>
      <c r="D26" s="91" t="s">
        <v>530</v>
      </c>
      <c r="E26" s="25">
        <v>45488</v>
      </c>
      <c r="F26" s="90">
        <v>3</v>
      </c>
      <c r="G26" s="27"/>
      <c r="H26" s="27"/>
      <c r="I26" s="27"/>
      <c r="J26" s="120"/>
      <c r="K26" s="27"/>
      <c r="L26" s="27"/>
      <c r="M26" s="27">
        <v>600</v>
      </c>
      <c r="N26" s="64">
        <f t="shared" si="0"/>
        <v>600</v>
      </c>
      <c r="O26" s="25"/>
      <c r="P26" s="32"/>
      <c r="Q26" s="53"/>
    </row>
    <row r="27" s="4" customFormat="1" customHeight="1" spans="1:17">
      <c r="A27" s="25">
        <v>45486</v>
      </c>
      <c r="B27" s="25">
        <v>45486</v>
      </c>
      <c r="C27" s="20" t="s">
        <v>531</v>
      </c>
      <c r="D27" s="21" t="s">
        <v>495</v>
      </c>
      <c r="E27" s="25">
        <v>45488</v>
      </c>
      <c r="F27" s="90">
        <v>1</v>
      </c>
      <c r="G27" s="27"/>
      <c r="H27" s="27"/>
      <c r="I27" s="27"/>
      <c r="J27" s="27">
        <v>13082.14</v>
      </c>
      <c r="K27" s="27"/>
      <c r="L27" s="27"/>
      <c r="M27" s="27"/>
      <c r="N27" s="64">
        <f t="shared" si="0"/>
        <v>13082.14</v>
      </c>
      <c r="O27" s="25"/>
      <c r="P27" s="32"/>
      <c r="Q27" s="53"/>
    </row>
    <row r="28" s="4" customFormat="1" customHeight="1" spans="1:17">
      <c r="A28" s="25">
        <v>45486</v>
      </c>
      <c r="B28" s="25">
        <v>45486</v>
      </c>
      <c r="C28" s="20" t="s">
        <v>532</v>
      </c>
      <c r="D28" s="21" t="s">
        <v>526</v>
      </c>
      <c r="E28" s="25">
        <v>45486</v>
      </c>
      <c r="F28" s="90">
        <v>99</v>
      </c>
      <c r="G28" s="27"/>
      <c r="H28" s="27"/>
      <c r="I28" s="27"/>
      <c r="J28" s="27">
        <v>1100</v>
      </c>
      <c r="K28" s="27"/>
      <c r="L28" s="27"/>
      <c r="M28" s="27"/>
      <c r="N28" s="64">
        <f t="shared" si="0"/>
        <v>1100</v>
      </c>
      <c r="O28" s="25"/>
      <c r="P28" s="32"/>
      <c r="Q28" s="53"/>
    </row>
    <row r="29" s="4" customFormat="1" customHeight="1" spans="1:17">
      <c r="A29" s="25">
        <v>45486</v>
      </c>
      <c r="B29" s="25">
        <v>45490</v>
      </c>
      <c r="C29" s="20" t="s">
        <v>533</v>
      </c>
      <c r="D29" s="21" t="s">
        <v>534</v>
      </c>
      <c r="E29" s="25">
        <v>45492</v>
      </c>
      <c r="F29" s="90">
        <v>14</v>
      </c>
      <c r="G29" s="27"/>
      <c r="H29" s="27"/>
      <c r="I29" s="27"/>
      <c r="J29" s="27"/>
      <c r="K29" s="27"/>
      <c r="L29" s="27">
        <v>22000</v>
      </c>
      <c r="M29" s="27">
        <v>3500</v>
      </c>
      <c r="N29" s="64">
        <f t="shared" si="0"/>
        <v>25500</v>
      </c>
      <c r="O29" s="25"/>
      <c r="P29" s="32"/>
      <c r="Q29" s="53"/>
    </row>
    <row r="30" s="4" customFormat="1" customHeight="1" spans="1:17">
      <c r="A30" s="25">
        <v>45488</v>
      </c>
      <c r="B30" s="25">
        <v>45488</v>
      </c>
      <c r="C30" s="20" t="s">
        <v>535</v>
      </c>
      <c r="D30" s="91" t="s">
        <v>519</v>
      </c>
      <c r="E30" s="25">
        <v>45488</v>
      </c>
      <c r="F30" s="90">
        <v>100</v>
      </c>
      <c r="G30" s="27"/>
      <c r="H30" s="27"/>
      <c r="I30" s="27"/>
      <c r="J30" s="120"/>
      <c r="K30" s="27"/>
      <c r="L30" s="27"/>
      <c r="M30" s="27">
        <v>700</v>
      </c>
      <c r="N30" s="64">
        <f t="shared" si="0"/>
        <v>700</v>
      </c>
      <c r="O30" s="25"/>
      <c r="P30" s="32"/>
      <c r="Q30" s="53"/>
    </row>
    <row r="31" s="4" customFormat="1" customHeight="1" spans="1:17">
      <c r="A31" s="25">
        <v>45489</v>
      </c>
      <c r="B31" s="25">
        <v>45490</v>
      </c>
      <c r="C31" s="20" t="s">
        <v>536</v>
      </c>
      <c r="D31" s="91" t="s">
        <v>537</v>
      </c>
      <c r="E31" s="25">
        <v>45490</v>
      </c>
      <c r="F31" s="90">
        <v>9</v>
      </c>
      <c r="G31" s="27"/>
      <c r="H31" s="27"/>
      <c r="I31" s="27"/>
      <c r="J31" s="120"/>
      <c r="K31" s="27"/>
      <c r="L31" s="27"/>
      <c r="M31" s="27">
        <v>1500</v>
      </c>
      <c r="N31" s="64">
        <f t="shared" si="0"/>
        <v>1500</v>
      </c>
      <c r="O31" s="25"/>
      <c r="P31" s="32"/>
      <c r="Q31" s="53"/>
    </row>
    <row r="32" s="4" customFormat="1" customHeight="1" spans="1:17">
      <c r="A32" s="25">
        <v>45488</v>
      </c>
      <c r="B32" s="25">
        <v>45488</v>
      </c>
      <c r="C32" s="20" t="s">
        <v>538</v>
      </c>
      <c r="D32" s="91" t="s">
        <v>539</v>
      </c>
      <c r="E32" s="25">
        <v>45488</v>
      </c>
      <c r="F32" s="90">
        <v>2</v>
      </c>
      <c r="G32" s="27"/>
      <c r="H32" s="27"/>
      <c r="I32" s="27"/>
      <c r="J32" s="120">
        <v>5617.86</v>
      </c>
      <c r="K32" s="27"/>
      <c r="L32" s="27"/>
      <c r="M32" s="27"/>
      <c r="N32" s="64">
        <f t="shared" si="0"/>
        <v>5617.86</v>
      </c>
      <c r="O32" s="25"/>
      <c r="P32" s="32"/>
      <c r="Q32" s="53"/>
    </row>
    <row r="33" s="4" customFormat="1" customHeight="1" spans="1:17">
      <c r="A33" s="25">
        <v>45488</v>
      </c>
      <c r="B33" s="25">
        <v>45490</v>
      </c>
      <c r="C33" s="20" t="s">
        <v>540</v>
      </c>
      <c r="D33" s="91" t="s">
        <v>541</v>
      </c>
      <c r="E33" s="25">
        <v>45491</v>
      </c>
      <c r="F33" s="90">
        <v>11</v>
      </c>
      <c r="G33" s="27"/>
      <c r="H33" s="27"/>
      <c r="I33" s="27"/>
      <c r="J33" s="120"/>
      <c r="K33" s="27"/>
      <c r="L33" s="27">
        <v>850</v>
      </c>
      <c r="M33" s="27">
        <v>1100</v>
      </c>
      <c r="N33" s="64">
        <f t="shared" si="0"/>
        <v>1950</v>
      </c>
      <c r="O33" s="25"/>
      <c r="P33" s="32"/>
      <c r="Q33" s="53"/>
    </row>
    <row r="34" s="4" customFormat="1" customHeight="1" spans="1:17">
      <c r="A34" s="25">
        <v>45489</v>
      </c>
      <c r="B34" s="25">
        <v>45489</v>
      </c>
      <c r="C34" s="20" t="s">
        <v>542</v>
      </c>
      <c r="D34" s="21" t="s">
        <v>543</v>
      </c>
      <c r="E34" s="25">
        <v>45489</v>
      </c>
      <c r="F34" s="90">
        <v>7</v>
      </c>
      <c r="G34" s="27"/>
      <c r="H34" s="27"/>
      <c r="I34" s="27"/>
      <c r="J34" s="27">
        <v>880</v>
      </c>
      <c r="K34" s="27"/>
      <c r="L34" s="27"/>
      <c r="M34" s="27"/>
      <c r="N34" s="64">
        <f t="shared" si="0"/>
        <v>880</v>
      </c>
      <c r="O34" s="25"/>
      <c r="P34" s="32"/>
      <c r="Q34" s="53"/>
    </row>
    <row r="35" s="4" customFormat="1" customHeight="1" spans="1:17">
      <c r="A35" s="25">
        <v>45490</v>
      </c>
      <c r="B35" s="25">
        <v>45491</v>
      </c>
      <c r="C35" s="20" t="s">
        <v>544</v>
      </c>
      <c r="D35" s="21" t="s">
        <v>545</v>
      </c>
      <c r="E35" s="25">
        <v>45491</v>
      </c>
      <c r="F35" s="90">
        <v>13</v>
      </c>
      <c r="G35" s="27"/>
      <c r="H35" s="27"/>
      <c r="I35" s="27"/>
      <c r="J35" s="27"/>
      <c r="K35" s="27"/>
      <c r="L35" s="27">
        <v>6600</v>
      </c>
      <c r="M35" s="27">
        <v>2800</v>
      </c>
      <c r="N35" s="64">
        <f t="shared" si="0"/>
        <v>9400</v>
      </c>
      <c r="O35" s="25"/>
      <c r="P35" s="32"/>
      <c r="Q35" s="53"/>
    </row>
    <row r="36" s="4" customFormat="1" customHeight="1" spans="1:17">
      <c r="A36" s="25">
        <v>45490</v>
      </c>
      <c r="B36" s="25">
        <v>45491</v>
      </c>
      <c r="C36" s="20" t="s">
        <v>546</v>
      </c>
      <c r="D36" s="91" t="s">
        <v>547</v>
      </c>
      <c r="E36" s="25">
        <v>45491</v>
      </c>
      <c r="F36" s="90">
        <v>12</v>
      </c>
      <c r="G36" s="27"/>
      <c r="H36" s="27"/>
      <c r="I36" s="27"/>
      <c r="J36" s="120"/>
      <c r="K36" s="27"/>
      <c r="L36" s="27"/>
      <c r="M36" s="27">
        <v>450</v>
      </c>
      <c r="N36" s="64">
        <f t="shared" si="0"/>
        <v>450</v>
      </c>
      <c r="O36" s="25"/>
      <c r="P36" s="32"/>
      <c r="Q36" s="53"/>
    </row>
    <row r="37" s="4" customFormat="1" customHeight="1" spans="1:17">
      <c r="A37" s="25">
        <v>45490</v>
      </c>
      <c r="B37" s="25">
        <v>45490</v>
      </c>
      <c r="C37" s="20" t="s">
        <v>548</v>
      </c>
      <c r="D37" s="92" t="s">
        <v>503</v>
      </c>
      <c r="E37" s="25">
        <v>45490</v>
      </c>
      <c r="F37" s="90">
        <v>10</v>
      </c>
      <c r="G37" s="27"/>
      <c r="H37" s="27"/>
      <c r="I37" s="27"/>
      <c r="J37" s="27">
        <v>3520</v>
      </c>
      <c r="K37" s="27"/>
      <c r="L37" s="27"/>
      <c r="M37" s="27"/>
      <c r="N37" s="64">
        <f t="shared" si="0"/>
        <v>3520</v>
      </c>
      <c r="O37" s="25"/>
      <c r="P37" s="32"/>
      <c r="Q37" s="53"/>
    </row>
    <row r="38" s="4" customFormat="1" customHeight="1" spans="1:17">
      <c r="A38" s="25">
        <v>45491</v>
      </c>
      <c r="B38" s="25">
        <v>45493</v>
      </c>
      <c r="C38" s="20" t="s">
        <v>549</v>
      </c>
      <c r="D38" s="21" t="s">
        <v>550</v>
      </c>
      <c r="E38" s="25">
        <v>45493</v>
      </c>
      <c r="F38" s="90">
        <v>19</v>
      </c>
      <c r="G38" s="27"/>
      <c r="H38" s="27"/>
      <c r="I38" s="27"/>
      <c r="J38" s="27"/>
      <c r="K38" s="27"/>
      <c r="L38" s="27">
        <v>11785</v>
      </c>
      <c r="M38" s="27">
        <v>1800</v>
      </c>
      <c r="N38" s="64">
        <f t="shared" si="0"/>
        <v>13585</v>
      </c>
      <c r="O38" s="25"/>
      <c r="P38" s="32"/>
      <c r="Q38" s="53"/>
    </row>
    <row r="39" s="4" customFormat="1" customHeight="1" spans="1:17">
      <c r="A39" s="25">
        <v>45492</v>
      </c>
      <c r="B39" s="25">
        <v>45492</v>
      </c>
      <c r="C39" s="20" t="s">
        <v>551</v>
      </c>
      <c r="D39" s="91" t="s">
        <v>552</v>
      </c>
      <c r="E39" s="25">
        <v>45492</v>
      </c>
      <c r="F39" s="90">
        <v>17</v>
      </c>
      <c r="G39" s="27"/>
      <c r="H39" s="27"/>
      <c r="I39" s="27"/>
      <c r="J39" s="120">
        <v>2000</v>
      </c>
      <c r="K39" s="27"/>
      <c r="L39" s="27"/>
      <c r="M39" s="27"/>
      <c r="N39" s="64">
        <f t="shared" si="0"/>
        <v>2000</v>
      </c>
      <c r="O39" s="25"/>
      <c r="P39" s="32"/>
      <c r="Q39" s="53"/>
    </row>
    <row r="40" s="4" customFormat="1" customHeight="1" spans="1:17">
      <c r="A40" s="25">
        <v>45493</v>
      </c>
      <c r="B40" s="25">
        <v>45500</v>
      </c>
      <c r="C40" s="93" t="s">
        <v>553</v>
      </c>
      <c r="D40" s="91" t="s">
        <v>554</v>
      </c>
      <c r="E40" s="25">
        <v>45500</v>
      </c>
      <c r="F40" s="90">
        <v>23</v>
      </c>
      <c r="G40" s="27"/>
      <c r="H40" s="27"/>
      <c r="I40" s="27"/>
      <c r="J40" s="120"/>
      <c r="K40" s="27"/>
      <c r="L40" s="27"/>
      <c r="M40" s="27">
        <v>800</v>
      </c>
      <c r="N40" s="64">
        <f t="shared" si="0"/>
        <v>800</v>
      </c>
      <c r="O40" s="25"/>
      <c r="P40" s="32"/>
      <c r="Q40" s="53"/>
    </row>
    <row r="41" s="4" customFormat="1" customHeight="1" spans="1:17">
      <c r="A41" s="25">
        <v>45493</v>
      </c>
      <c r="B41" s="25">
        <v>45493</v>
      </c>
      <c r="C41" s="20" t="s">
        <v>555</v>
      </c>
      <c r="D41" s="91" t="s">
        <v>556</v>
      </c>
      <c r="E41" s="25">
        <v>45493</v>
      </c>
      <c r="F41" s="90">
        <v>18</v>
      </c>
      <c r="G41" s="27"/>
      <c r="H41" s="27"/>
      <c r="I41" s="27"/>
      <c r="J41" s="120">
        <v>1670</v>
      </c>
      <c r="K41" s="27"/>
      <c r="L41" s="27"/>
      <c r="M41" s="27"/>
      <c r="N41" s="64">
        <f t="shared" si="0"/>
        <v>1670</v>
      </c>
      <c r="O41" s="25"/>
      <c r="P41" s="32"/>
      <c r="Q41" s="53"/>
    </row>
    <row r="42" s="4" customFormat="1" customHeight="1" spans="1:17">
      <c r="A42" s="25">
        <v>45496</v>
      </c>
      <c r="B42" s="25">
        <v>45497</v>
      </c>
      <c r="C42" s="20" t="s">
        <v>557</v>
      </c>
      <c r="D42" s="21" t="s">
        <v>558</v>
      </c>
      <c r="E42" s="25">
        <v>45497</v>
      </c>
      <c r="F42" s="90">
        <v>22</v>
      </c>
      <c r="G42" s="27"/>
      <c r="H42" s="27"/>
      <c r="I42" s="27"/>
      <c r="J42" s="27"/>
      <c r="K42" s="27"/>
      <c r="L42" s="27"/>
      <c r="M42" s="27">
        <v>450</v>
      </c>
      <c r="N42" s="64">
        <f t="shared" si="0"/>
        <v>450</v>
      </c>
      <c r="O42" s="25"/>
      <c r="P42" s="32"/>
      <c r="Q42" s="53"/>
    </row>
    <row r="43" s="4" customFormat="1" customHeight="1" spans="1:17">
      <c r="A43" s="25">
        <v>45497</v>
      </c>
      <c r="B43" s="25">
        <v>45409</v>
      </c>
      <c r="C43" s="20" t="s">
        <v>559</v>
      </c>
      <c r="D43" s="21" t="s">
        <v>560</v>
      </c>
      <c r="E43" s="25">
        <v>45497</v>
      </c>
      <c r="F43" s="90">
        <v>21</v>
      </c>
      <c r="G43" s="27"/>
      <c r="H43" s="27"/>
      <c r="I43" s="27"/>
      <c r="J43" s="27">
        <v>1280</v>
      </c>
      <c r="K43" s="27"/>
      <c r="L43" s="27"/>
      <c r="M43" s="27"/>
      <c r="N43" s="64">
        <f t="shared" si="0"/>
        <v>1280</v>
      </c>
      <c r="O43" s="25"/>
      <c r="P43" s="32"/>
      <c r="Q43" s="53"/>
    </row>
    <row r="44" s="4" customFormat="1" customHeight="1" spans="1:17">
      <c r="A44" s="25">
        <v>45502</v>
      </c>
      <c r="B44" s="25">
        <v>45502</v>
      </c>
      <c r="C44" s="20" t="s">
        <v>561</v>
      </c>
      <c r="D44" s="21" t="s">
        <v>562</v>
      </c>
      <c r="E44" s="25">
        <v>45502</v>
      </c>
      <c r="F44" s="90">
        <v>24</v>
      </c>
      <c r="G44" s="27"/>
      <c r="H44" s="27"/>
      <c r="I44" s="27"/>
      <c r="J44" s="27">
        <v>1100</v>
      </c>
      <c r="K44" s="27"/>
      <c r="L44" s="27"/>
      <c r="M44" s="27"/>
      <c r="N44" s="64">
        <f t="shared" si="0"/>
        <v>1100</v>
      </c>
      <c r="O44" s="25"/>
      <c r="P44" s="32"/>
      <c r="Q44" s="53"/>
    </row>
    <row r="45" s="4" customFormat="1" customHeight="1" spans="1:17">
      <c r="A45" s="25">
        <v>45503</v>
      </c>
      <c r="B45" s="25">
        <v>45503</v>
      </c>
      <c r="C45" s="20" t="s">
        <v>563</v>
      </c>
      <c r="D45" s="21" t="s">
        <v>552</v>
      </c>
      <c r="E45" s="25">
        <v>45503</v>
      </c>
      <c r="F45" s="90">
        <v>25</v>
      </c>
      <c r="G45" s="27"/>
      <c r="H45" s="27"/>
      <c r="I45" s="27"/>
      <c r="J45" s="27">
        <v>2376</v>
      </c>
      <c r="K45" s="27"/>
      <c r="L45" s="27"/>
      <c r="M45" s="27"/>
      <c r="N45" s="64">
        <f t="shared" si="0"/>
        <v>2376</v>
      </c>
      <c r="O45" s="25"/>
      <c r="P45" s="32"/>
      <c r="Q45" s="53"/>
    </row>
    <row r="46" s="4" customFormat="1" customHeight="1" spans="1:17">
      <c r="A46" s="25">
        <v>45504</v>
      </c>
      <c r="B46" s="25">
        <v>45504</v>
      </c>
      <c r="C46" s="20" t="s">
        <v>564</v>
      </c>
      <c r="D46" s="21" t="s">
        <v>565</v>
      </c>
      <c r="E46" s="25">
        <v>45504</v>
      </c>
      <c r="F46" s="90">
        <v>27</v>
      </c>
      <c r="G46" s="27"/>
      <c r="H46" s="27"/>
      <c r="I46" s="27"/>
      <c r="J46" s="27"/>
      <c r="K46" s="27"/>
      <c r="L46" s="27"/>
      <c r="M46" s="27">
        <v>450</v>
      </c>
      <c r="N46" s="64">
        <f t="shared" si="0"/>
        <v>450</v>
      </c>
      <c r="O46" s="25"/>
      <c r="P46" s="32"/>
      <c r="Q46" s="53"/>
    </row>
    <row r="47" s="4" customFormat="1" customHeight="1" spans="1:17">
      <c r="A47" s="31" t="s">
        <v>40</v>
      </c>
      <c r="B47" s="94"/>
      <c r="C47" s="95"/>
      <c r="D47" s="96"/>
      <c r="E47" s="94"/>
      <c r="F47" s="97" t="s">
        <v>41</v>
      </c>
      <c r="G47" s="98">
        <f>SUM(G8:G46)</f>
        <v>0</v>
      </c>
      <c r="H47" s="98">
        <f t="shared" ref="H47:N47" si="1">SUM(H8:H46)</f>
        <v>0</v>
      </c>
      <c r="I47" s="98">
        <f t="shared" si="1"/>
        <v>0</v>
      </c>
      <c r="J47" s="98">
        <f t="shared" si="1"/>
        <v>76115.29</v>
      </c>
      <c r="K47" s="98">
        <f t="shared" si="1"/>
        <v>0</v>
      </c>
      <c r="L47" s="98">
        <f t="shared" si="1"/>
        <v>48995</v>
      </c>
      <c r="M47" s="98">
        <f t="shared" si="1"/>
        <v>33650</v>
      </c>
      <c r="N47" s="98">
        <f t="shared" si="1"/>
        <v>158760.29</v>
      </c>
      <c r="O47" s="121"/>
      <c r="P47" s="32"/>
      <c r="Q47" s="53"/>
    </row>
    <row r="48" s="4" customFormat="1" customHeight="1" spans="1:17">
      <c r="A48" s="99"/>
      <c r="B48" s="99"/>
      <c r="C48" s="100"/>
      <c r="D48" s="101"/>
      <c r="E48" s="99"/>
      <c r="F48" s="102"/>
      <c r="G48" s="103"/>
      <c r="H48" s="103"/>
      <c r="I48" s="103"/>
      <c r="J48" s="103"/>
      <c r="K48" s="103"/>
      <c r="L48" s="103"/>
      <c r="M48" s="103"/>
      <c r="N48" s="103"/>
      <c r="O48" s="9"/>
      <c r="P48" s="45"/>
      <c r="Q48" s="53"/>
    </row>
    <row r="49" s="4" customFormat="1" customHeight="1" spans="1:17">
      <c r="A49" s="9" t="s">
        <v>0</v>
      </c>
      <c r="B49" s="9"/>
      <c r="C49" s="9"/>
      <c r="D49" s="9"/>
      <c r="E49" s="34"/>
      <c r="F49" s="9"/>
      <c r="G49" s="9"/>
      <c r="H49" s="9"/>
      <c r="I49" s="9"/>
      <c r="J49" s="9"/>
      <c r="K49" s="9"/>
      <c r="L49" s="9"/>
      <c r="M49" s="9"/>
      <c r="N49" s="9"/>
      <c r="O49" s="9"/>
      <c r="P49" s="45"/>
      <c r="Q49" s="53"/>
    </row>
    <row r="50" s="4" customFormat="1" customHeight="1" spans="1:17">
      <c r="A50" s="9" t="s">
        <v>493</v>
      </c>
      <c r="B50" s="9"/>
      <c r="C50" s="9"/>
      <c r="D50" s="9"/>
      <c r="E50" s="34"/>
      <c r="F50" s="9"/>
      <c r="G50" s="9"/>
      <c r="H50" s="9"/>
      <c r="I50" s="9"/>
      <c r="J50" s="9"/>
      <c r="K50" s="9"/>
      <c r="L50" s="9"/>
      <c r="M50" s="9"/>
      <c r="N50" s="9"/>
      <c r="O50" s="9"/>
      <c r="P50" s="45"/>
      <c r="Q50" s="53"/>
    </row>
    <row r="51" s="4" customFormat="1" customHeight="1" spans="1:17">
      <c r="A51" s="9" t="s">
        <v>2</v>
      </c>
      <c r="B51" s="9"/>
      <c r="C51" s="9"/>
      <c r="D51" s="9"/>
      <c r="E51" s="34"/>
      <c r="F51" s="9"/>
      <c r="G51" s="9"/>
      <c r="H51" s="9"/>
      <c r="I51" s="9"/>
      <c r="J51" s="9"/>
      <c r="K51" s="9"/>
      <c r="L51" s="9"/>
      <c r="M51" s="9"/>
      <c r="N51" s="9"/>
      <c r="O51" s="9"/>
      <c r="P51" s="45"/>
      <c r="Q51" s="53"/>
    </row>
    <row r="52" s="4" customFormat="1" customHeight="1" spans="1:17">
      <c r="A52" s="9"/>
      <c r="B52" s="9"/>
      <c r="C52" s="9"/>
      <c r="D52" s="9"/>
      <c r="E52" s="34"/>
      <c r="F52" s="9"/>
      <c r="G52" s="9"/>
      <c r="H52" s="9"/>
      <c r="I52" s="9"/>
      <c r="J52" s="9"/>
      <c r="K52" s="9"/>
      <c r="L52" s="9"/>
      <c r="M52" s="9"/>
      <c r="N52" s="9"/>
      <c r="O52" s="9"/>
      <c r="P52" s="45"/>
      <c r="Q52" s="53"/>
    </row>
    <row r="53" s="4" customFormat="1" customHeight="1" spans="1:17">
      <c r="A53" s="8" t="s">
        <v>42</v>
      </c>
      <c r="B53" s="8"/>
      <c r="C53" s="9"/>
      <c r="D53" s="9"/>
      <c r="E53" s="34"/>
      <c r="F53" s="9"/>
      <c r="G53" s="9"/>
      <c r="H53" s="9"/>
      <c r="I53" s="9"/>
      <c r="J53" s="9"/>
      <c r="K53" s="9"/>
      <c r="L53" s="9"/>
      <c r="M53" s="9"/>
      <c r="N53" s="9"/>
      <c r="O53" s="9"/>
      <c r="P53" s="45"/>
      <c r="Q53" s="53"/>
    </row>
    <row r="54" s="4" customFormat="1" customHeight="1" spans="1:17">
      <c r="A54" s="12" t="s">
        <v>4</v>
      </c>
      <c r="B54" s="12" t="s">
        <v>5</v>
      </c>
      <c r="C54" s="13" t="s">
        <v>6</v>
      </c>
      <c r="D54" s="13" t="s">
        <v>7</v>
      </c>
      <c r="E54" s="13" t="s">
        <v>8</v>
      </c>
      <c r="F54" s="13" t="s">
        <v>43</v>
      </c>
      <c r="G54" s="13" t="s">
        <v>10</v>
      </c>
      <c r="H54" s="15" t="s">
        <v>11</v>
      </c>
      <c r="I54" s="15"/>
      <c r="J54" s="13" t="s">
        <v>12</v>
      </c>
      <c r="K54" s="13" t="s">
        <v>13</v>
      </c>
      <c r="L54" s="46" t="s">
        <v>14</v>
      </c>
      <c r="M54" s="46"/>
      <c r="N54" s="13" t="s">
        <v>15</v>
      </c>
      <c r="O54" s="13" t="s">
        <v>16</v>
      </c>
      <c r="P54" s="13" t="s">
        <v>44</v>
      </c>
      <c r="Q54" s="13" t="s">
        <v>45</v>
      </c>
    </row>
    <row r="55" s="4" customFormat="1" customHeight="1" spans="1:17">
      <c r="A55" s="12"/>
      <c r="B55" s="12"/>
      <c r="C55" s="16"/>
      <c r="D55" s="16"/>
      <c r="E55" s="104" t="s">
        <v>18</v>
      </c>
      <c r="F55" s="104"/>
      <c r="G55" s="16"/>
      <c r="H55" s="18" t="s">
        <v>19</v>
      </c>
      <c r="I55" s="18" t="s">
        <v>20</v>
      </c>
      <c r="J55" s="16"/>
      <c r="K55" s="16"/>
      <c r="L55" s="18" t="s">
        <v>19</v>
      </c>
      <c r="M55" s="18" t="s">
        <v>20</v>
      </c>
      <c r="N55" s="16"/>
      <c r="O55" s="16"/>
      <c r="P55" s="16"/>
      <c r="Q55" s="16"/>
    </row>
    <row r="56" s="4" customFormat="1" customHeight="1" spans="1:17">
      <c r="A56" s="19">
        <v>45454</v>
      </c>
      <c r="B56" s="19">
        <v>45454</v>
      </c>
      <c r="C56" s="20" t="s">
        <v>566</v>
      </c>
      <c r="D56" s="29" t="s">
        <v>567</v>
      </c>
      <c r="E56" s="40">
        <v>45458</v>
      </c>
      <c r="F56" s="105" t="s">
        <v>568</v>
      </c>
      <c r="G56" s="24"/>
      <c r="H56" s="24"/>
      <c r="I56" s="24"/>
      <c r="J56" s="24"/>
      <c r="K56" s="24">
        <v>178700</v>
      </c>
      <c r="L56" s="24"/>
      <c r="M56" s="24"/>
      <c r="N56" s="24">
        <f>G56+H56+I56+J56+K56+L56+M56</f>
        <v>178700</v>
      </c>
      <c r="O56" s="47"/>
      <c r="P56" s="32"/>
      <c r="Q56" s="19"/>
    </row>
    <row r="57" s="4" customFormat="1" customHeight="1" spans="1:17">
      <c r="A57" s="19">
        <v>45493</v>
      </c>
      <c r="B57" s="19">
        <v>45493</v>
      </c>
      <c r="C57" s="20" t="s">
        <v>569</v>
      </c>
      <c r="D57" s="29" t="s">
        <v>503</v>
      </c>
      <c r="E57" s="40">
        <v>45493</v>
      </c>
      <c r="F57" s="41">
        <v>46668</v>
      </c>
      <c r="G57" s="24"/>
      <c r="H57" s="24"/>
      <c r="I57" s="24"/>
      <c r="J57" s="24">
        <v>10120</v>
      </c>
      <c r="K57" s="24"/>
      <c r="L57" s="24"/>
      <c r="M57" s="24"/>
      <c r="N57" s="24">
        <f>G57+H57+I57+J57+K57+L57+M57</f>
        <v>10120</v>
      </c>
      <c r="O57" s="47"/>
      <c r="P57" s="32"/>
      <c r="Q57" s="19"/>
    </row>
    <row r="58" s="4" customFormat="1" customHeight="1" spans="1:17">
      <c r="A58" s="19">
        <v>45496</v>
      </c>
      <c r="B58" s="19">
        <v>45496</v>
      </c>
      <c r="C58" s="20" t="s">
        <v>570</v>
      </c>
      <c r="D58" s="29" t="s">
        <v>571</v>
      </c>
      <c r="E58" s="40">
        <v>45496</v>
      </c>
      <c r="F58" s="41">
        <v>46669</v>
      </c>
      <c r="G58" s="24"/>
      <c r="H58" s="24"/>
      <c r="I58" s="24"/>
      <c r="J58" s="24">
        <v>4400</v>
      </c>
      <c r="K58" s="24"/>
      <c r="L58" s="24"/>
      <c r="M58" s="24"/>
      <c r="N58" s="24">
        <f>G58+H58+I58+J58+K58+L58+M58</f>
        <v>4400</v>
      </c>
      <c r="O58" s="47"/>
      <c r="P58" s="32"/>
      <c r="Q58" s="19"/>
    </row>
    <row r="59" s="4" customFormat="1" customHeight="1" spans="1:17">
      <c r="A59" s="31" t="s">
        <v>15</v>
      </c>
      <c r="B59" s="21"/>
      <c r="C59" s="32"/>
      <c r="D59" s="29"/>
      <c r="E59" s="40"/>
      <c r="F59" s="71"/>
      <c r="G59" s="33">
        <f>SUM(G56:G58)</f>
        <v>0</v>
      </c>
      <c r="H59" s="33">
        <f t="shared" ref="H59:N59" si="2">SUM(H56:H58)</f>
        <v>0</v>
      </c>
      <c r="I59" s="33">
        <f t="shared" si="2"/>
        <v>0</v>
      </c>
      <c r="J59" s="33">
        <f t="shared" si="2"/>
        <v>14520</v>
      </c>
      <c r="K59" s="33">
        <f t="shared" si="2"/>
        <v>178700</v>
      </c>
      <c r="L59" s="33">
        <f t="shared" si="2"/>
        <v>0</v>
      </c>
      <c r="M59" s="33">
        <f t="shared" si="2"/>
        <v>0</v>
      </c>
      <c r="N59" s="33">
        <f t="shared" si="2"/>
        <v>193220</v>
      </c>
      <c r="O59" s="47"/>
      <c r="P59" s="32"/>
      <c r="Q59" s="19"/>
    </row>
    <row r="60" s="4" customFormat="1" customHeight="1" spans="1:17">
      <c r="A60" s="101" t="s">
        <v>75</v>
      </c>
      <c r="B60" s="31"/>
      <c r="C60" s="106"/>
      <c r="D60" s="31"/>
      <c r="E60" s="40"/>
      <c r="F60" s="71"/>
      <c r="G60" s="107">
        <f t="shared" ref="G60:N60" si="3">G47+G59</f>
        <v>0</v>
      </c>
      <c r="H60" s="107">
        <f t="shared" si="3"/>
        <v>0</v>
      </c>
      <c r="I60" s="107">
        <f t="shared" si="3"/>
        <v>0</v>
      </c>
      <c r="J60" s="107">
        <f t="shared" si="3"/>
        <v>90635.29</v>
      </c>
      <c r="K60" s="107">
        <f t="shared" si="3"/>
        <v>178700</v>
      </c>
      <c r="L60" s="107">
        <f t="shared" si="3"/>
        <v>48995</v>
      </c>
      <c r="M60" s="107">
        <f t="shared" si="3"/>
        <v>33650</v>
      </c>
      <c r="N60" s="107">
        <f t="shared" si="3"/>
        <v>351980.29</v>
      </c>
      <c r="O60" s="47"/>
      <c r="P60" s="32"/>
      <c r="Q60" s="19"/>
    </row>
    <row r="61" s="4" customFormat="1" customHeight="1" spans="1:17">
      <c r="A61" s="101"/>
      <c r="B61" s="108"/>
      <c r="C61" s="109"/>
      <c r="D61" s="108"/>
      <c r="E61" s="110"/>
      <c r="F61" s="108"/>
      <c r="G61" s="111"/>
      <c r="H61" s="111"/>
      <c r="I61" s="111"/>
      <c r="J61" s="111"/>
      <c r="K61" s="111"/>
      <c r="L61" s="111"/>
      <c r="M61" s="111"/>
      <c r="N61" s="111"/>
      <c r="O61" s="122"/>
      <c r="P61" s="45"/>
      <c r="Q61" s="123"/>
    </row>
    <row r="62" s="4" customFormat="1" customHeight="1" spans="1:17">
      <c r="A62" s="112"/>
      <c r="B62" s="112"/>
      <c r="C62" s="113"/>
      <c r="D62" s="114"/>
      <c r="E62" s="114"/>
      <c r="F62" s="113"/>
      <c r="G62" s="115"/>
      <c r="H62" s="115"/>
      <c r="I62" s="53"/>
      <c r="J62" s="53"/>
      <c r="K62" s="53"/>
      <c r="L62" s="53"/>
      <c r="M62" s="53"/>
      <c r="N62" s="53"/>
      <c r="O62" s="53"/>
      <c r="P62" s="45"/>
      <c r="Q62" s="53"/>
    </row>
    <row r="63" s="4" customFormat="1" customHeight="1" spans="1:17">
      <c r="A63" s="112"/>
      <c r="B63" s="112"/>
      <c r="C63" s="113"/>
      <c r="D63" s="114"/>
      <c r="E63" s="114"/>
      <c r="F63" s="113"/>
      <c r="G63" s="115"/>
      <c r="H63" s="115"/>
      <c r="I63" s="53"/>
      <c r="J63" s="53"/>
      <c r="K63" s="53"/>
      <c r="L63" s="53"/>
      <c r="M63" s="53"/>
      <c r="N63" s="53"/>
      <c r="O63" s="53"/>
      <c r="P63" s="45"/>
      <c r="Q63" s="53"/>
    </row>
    <row r="64" s="4" customFormat="1" customHeight="1" spans="1:17">
      <c r="A64" s="53"/>
      <c r="B64" s="53"/>
      <c r="C64" s="53"/>
      <c r="D64" s="53"/>
      <c r="E64" s="116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45"/>
      <c r="Q64" s="53"/>
    </row>
    <row r="65" s="4" customFormat="1" customHeight="1" spans="1:17">
      <c r="A65" s="9" t="s">
        <v>0</v>
      </c>
      <c r="B65" s="9"/>
      <c r="C65" s="9"/>
      <c r="D65" s="9" t="s">
        <v>572</v>
      </c>
      <c r="E65" s="34"/>
      <c r="F65" s="9"/>
      <c r="G65" s="9"/>
      <c r="H65" s="9"/>
      <c r="I65" s="9"/>
      <c r="J65" s="9"/>
      <c r="K65" s="9"/>
      <c r="L65" s="9"/>
      <c r="M65" s="9"/>
      <c r="N65" s="9"/>
      <c r="O65" s="9"/>
      <c r="P65" s="45"/>
      <c r="Q65" s="53"/>
    </row>
    <row r="66" s="4" customFormat="1" customHeight="1" spans="1:17">
      <c r="A66" s="9" t="s">
        <v>493</v>
      </c>
      <c r="B66" s="9"/>
      <c r="C66" s="9"/>
      <c r="D66" s="9"/>
      <c r="E66" s="34"/>
      <c r="F66" s="9"/>
      <c r="G66" s="9"/>
      <c r="H66" s="9"/>
      <c r="I66" s="9"/>
      <c r="J66" s="9"/>
      <c r="K66" s="9"/>
      <c r="L66" s="9"/>
      <c r="M66" s="9"/>
      <c r="N66" s="9"/>
      <c r="O66" s="9"/>
      <c r="P66" s="45"/>
      <c r="Q66" s="53"/>
    </row>
    <row r="67" s="4" customFormat="1" customHeight="1" spans="1:17">
      <c r="A67" s="9" t="s">
        <v>2</v>
      </c>
      <c r="B67" s="9"/>
      <c r="C67" s="9"/>
      <c r="D67" s="9"/>
      <c r="E67" s="34"/>
      <c r="F67" s="9"/>
      <c r="G67" s="9"/>
      <c r="H67" s="9"/>
      <c r="I67" s="9"/>
      <c r="J67" s="9"/>
      <c r="K67" s="9"/>
      <c r="L67" s="9"/>
      <c r="M67" s="9"/>
      <c r="N67" s="9"/>
      <c r="O67" s="9"/>
      <c r="P67" s="45"/>
      <c r="Q67" s="53"/>
    </row>
    <row r="68" s="4" customFormat="1" customHeight="1" spans="1:17">
      <c r="A68" s="9"/>
      <c r="B68" s="9"/>
      <c r="C68" s="9"/>
      <c r="D68" s="9"/>
      <c r="E68" s="34"/>
      <c r="F68" s="9"/>
      <c r="G68" s="9"/>
      <c r="H68" s="9"/>
      <c r="I68" s="9"/>
      <c r="J68" s="9"/>
      <c r="K68" s="9"/>
      <c r="L68" s="9"/>
      <c r="M68" s="9"/>
      <c r="N68" s="9"/>
      <c r="O68" s="9"/>
      <c r="P68" s="45"/>
      <c r="Q68" s="53"/>
    </row>
    <row r="69" s="4" customFormat="1" customHeight="1" spans="1:17">
      <c r="A69" s="124" t="s">
        <v>76</v>
      </c>
      <c r="B69" s="124"/>
      <c r="C69" s="9"/>
      <c r="D69" s="9"/>
      <c r="E69" s="34"/>
      <c r="F69" s="9"/>
      <c r="G69" s="9"/>
      <c r="H69" s="9"/>
      <c r="I69" s="9"/>
      <c r="J69" s="9"/>
      <c r="K69" s="9"/>
      <c r="L69" s="9"/>
      <c r="M69" s="9"/>
      <c r="N69" s="9"/>
      <c r="O69" s="9"/>
      <c r="P69" s="45"/>
      <c r="Q69" s="53"/>
    </row>
    <row r="70" s="4" customFormat="1" customHeight="1" spans="1:17">
      <c r="A70" s="12" t="s">
        <v>4</v>
      </c>
      <c r="B70" s="12" t="s">
        <v>5</v>
      </c>
      <c r="C70" s="13" t="s">
        <v>6</v>
      </c>
      <c r="D70" s="81" t="s">
        <v>7</v>
      </c>
      <c r="E70" s="13" t="s">
        <v>8</v>
      </c>
      <c r="F70" s="82" t="s">
        <v>9</v>
      </c>
      <c r="G70" s="13" t="s">
        <v>10</v>
      </c>
      <c r="H70" s="15" t="s">
        <v>11</v>
      </c>
      <c r="I70" s="15"/>
      <c r="J70" s="12" t="s">
        <v>12</v>
      </c>
      <c r="K70" s="13" t="s">
        <v>13</v>
      </c>
      <c r="L70" s="15" t="s">
        <v>14</v>
      </c>
      <c r="M70" s="15"/>
      <c r="N70" s="12" t="s">
        <v>15</v>
      </c>
      <c r="O70" s="13" t="s">
        <v>16</v>
      </c>
      <c r="P70" s="13" t="s">
        <v>77</v>
      </c>
      <c r="Q70" s="53"/>
    </row>
    <row r="71" s="4" customFormat="1" customHeight="1" spans="1:17">
      <c r="A71" s="12"/>
      <c r="B71" s="12"/>
      <c r="C71" s="104"/>
      <c r="D71" s="125"/>
      <c r="E71" s="84" t="s">
        <v>18</v>
      </c>
      <c r="F71" s="126"/>
      <c r="G71" s="104"/>
      <c r="H71" s="127" t="s">
        <v>19</v>
      </c>
      <c r="I71" s="127" t="s">
        <v>20</v>
      </c>
      <c r="J71" s="12"/>
      <c r="K71" s="104"/>
      <c r="L71" s="127" t="s">
        <v>19</v>
      </c>
      <c r="M71" s="127" t="s">
        <v>20</v>
      </c>
      <c r="N71" s="12"/>
      <c r="O71" s="104"/>
      <c r="P71" s="104"/>
      <c r="Q71" s="53"/>
    </row>
    <row r="72" s="4" customFormat="1" customHeight="1" spans="1:17">
      <c r="A72" s="128">
        <v>45454</v>
      </c>
      <c r="B72" s="128">
        <v>45454</v>
      </c>
      <c r="C72" s="129" t="s">
        <v>566</v>
      </c>
      <c r="D72" s="130" t="s">
        <v>567</v>
      </c>
      <c r="E72" s="28">
        <v>45499</v>
      </c>
      <c r="F72" s="41">
        <v>138415</v>
      </c>
      <c r="G72" s="131"/>
      <c r="H72" s="132"/>
      <c r="I72" s="132"/>
      <c r="J72" s="24"/>
      <c r="K72" s="141">
        <v>88800</v>
      </c>
      <c r="L72" s="24"/>
      <c r="M72" s="24"/>
      <c r="N72" s="24">
        <f>G72+H72+I72+J72+K72+L72+M72</f>
        <v>88800</v>
      </c>
      <c r="O72" s="142"/>
      <c r="P72" s="32"/>
      <c r="Q72" s="146"/>
    </row>
    <row r="73" s="4" customFormat="1" customHeight="1" spans="1:17">
      <c r="A73" s="19">
        <v>45454</v>
      </c>
      <c r="B73" s="19">
        <v>45454</v>
      </c>
      <c r="C73" s="20" t="s">
        <v>566</v>
      </c>
      <c r="D73" s="29" t="s">
        <v>567</v>
      </c>
      <c r="E73" s="40">
        <v>45502</v>
      </c>
      <c r="F73" s="41">
        <v>138433</v>
      </c>
      <c r="G73" s="24"/>
      <c r="H73" s="24"/>
      <c r="I73" s="24"/>
      <c r="J73" s="24"/>
      <c r="K73" s="24">
        <v>89900</v>
      </c>
      <c r="L73" s="24"/>
      <c r="M73" s="24"/>
      <c r="N73" s="24">
        <f>G73+H73+I73+J73+K73+L73+M73</f>
        <v>89900</v>
      </c>
      <c r="O73" s="47"/>
      <c r="P73" s="32"/>
      <c r="Q73" s="146"/>
    </row>
    <row r="74" s="4" customFormat="1" customHeight="1" spans="1:17">
      <c r="A74" s="133">
        <v>45465</v>
      </c>
      <c r="B74" s="133">
        <v>45465</v>
      </c>
      <c r="C74" s="20" t="s">
        <v>573</v>
      </c>
      <c r="D74" s="21" t="s">
        <v>574</v>
      </c>
      <c r="E74" s="37">
        <v>45504</v>
      </c>
      <c r="F74" s="41">
        <v>138375</v>
      </c>
      <c r="G74" s="134"/>
      <c r="H74" s="134"/>
      <c r="I74" s="134"/>
      <c r="J74" s="64">
        <v>28192</v>
      </c>
      <c r="K74" s="64"/>
      <c r="L74" s="64"/>
      <c r="M74" s="64"/>
      <c r="N74" s="24">
        <f>G74+H74+I74+J74+K74+L74+M74</f>
        <v>28192</v>
      </c>
      <c r="O74" s="69"/>
      <c r="P74" s="143" t="s">
        <v>575</v>
      </c>
      <c r="Q74" s="53"/>
    </row>
    <row r="75" s="4" customFormat="1" customHeight="1" spans="1:17">
      <c r="A75" s="133">
        <v>45495</v>
      </c>
      <c r="B75" s="133">
        <v>45495</v>
      </c>
      <c r="C75" s="20" t="s">
        <v>576</v>
      </c>
      <c r="D75" s="21" t="s">
        <v>574</v>
      </c>
      <c r="E75" s="37">
        <v>45504</v>
      </c>
      <c r="F75" s="41">
        <v>138375</v>
      </c>
      <c r="G75" s="134"/>
      <c r="H75" s="134"/>
      <c r="I75" s="134"/>
      <c r="J75" s="64"/>
      <c r="K75" s="64">
        <v>89900</v>
      </c>
      <c r="L75" s="64"/>
      <c r="M75" s="64"/>
      <c r="N75" s="24">
        <f>G75+H75+I75+J75+K75+L75+M75</f>
        <v>89900</v>
      </c>
      <c r="O75" s="69"/>
      <c r="P75" s="143"/>
      <c r="Q75" s="53"/>
    </row>
    <row r="76" s="4" customFormat="1" customHeight="1" spans="1:17">
      <c r="A76" s="135" t="s">
        <v>103</v>
      </c>
      <c r="B76" s="136"/>
      <c r="C76" s="137"/>
      <c r="D76" s="137"/>
      <c r="E76" s="138"/>
      <c r="F76" s="139"/>
      <c r="G76" s="140">
        <f>SUM(G72:G75)</f>
        <v>0</v>
      </c>
      <c r="H76" s="140">
        <f t="shared" ref="H76:N76" si="4">SUM(H72:H75)</f>
        <v>0</v>
      </c>
      <c r="I76" s="140">
        <f t="shared" si="4"/>
        <v>0</v>
      </c>
      <c r="J76" s="140">
        <f t="shared" si="4"/>
        <v>28192</v>
      </c>
      <c r="K76" s="140">
        <f t="shared" si="4"/>
        <v>268600</v>
      </c>
      <c r="L76" s="140">
        <f t="shared" si="4"/>
        <v>0</v>
      </c>
      <c r="M76" s="140">
        <f t="shared" si="4"/>
        <v>0</v>
      </c>
      <c r="N76" s="140">
        <f t="shared" si="4"/>
        <v>296792</v>
      </c>
      <c r="O76" s="144"/>
      <c r="P76" s="145"/>
      <c r="Q76" s="53"/>
    </row>
    <row r="77" s="4" customFormat="1" customHeight="1" spans="1:17">
      <c r="A77" s="53"/>
      <c r="B77" s="53"/>
      <c r="C77" s="53"/>
      <c r="D77" s="53"/>
      <c r="E77" s="116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="4" customFormat="1" customHeight="1" spans="1:17">
      <c r="A78" s="53"/>
      <c r="B78" s="53"/>
      <c r="C78" s="53"/>
      <c r="D78" s="53"/>
      <c r="E78" s="116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="4" customFormat="1" customHeight="1" spans="1:17">
      <c r="A79" s="53"/>
      <c r="B79" s="53"/>
      <c r="C79" s="53"/>
      <c r="D79" s="53"/>
      <c r="E79" s="116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="4" customFormat="1" customHeight="1" spans="1:17">
      <c r="A80" s="53"/>
      <c r="B80" s="53"/>
      <c r="C80" s="53"/>
      <c r="D80" s="53"/>
      <c r="E80" s="11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="4" customFormat="1" customHeight="1" spans="5:17">
      <c r="E81" s="80"/>
      <c r="O81" s="53"/>
      <c r="P81" s="53"/>
      <c r="Q81" s="53"/>
    </row>
  </sheetData>
  <sortState ref="A5:Q50">
    <sortCondition ref="C8:C44"/>
  </sortState>
  <mergeCells count="41">
    <mergeCell ref="H6:I6"/>
    <mergeCell ref="L6:M6"/>
    <mergeCell ref="H54:I54"/>
    <mergeCell ref="L54:M54"/>
    <mergeCell ref="A69:B69"/>
    <mergeCell ref="H70:I70"/>
    <mergeCell ref="L70:M70"/>
    <mergeCell ref="A6:A7"/>
    <mergeCell ref="A54:A55"/>
    <mergeCell ref="A70:A71"/>
    <mergeCell ref="B6:B7"/>
    <mergeCell ref="B54:B55"/>
    <mergeCell ref="B70:B71"/>
    <mergeCell ref="C6:C7"/>
    <mergeCell ref="C54:C55"/>
    <mergeCell ref="C70:C71"/>
    <mergeCell ref="D6:D7"/>
    <mergeCell ref="D54:D55"/>
    <mergeCell ref="D70:D71"/>
    <mergeCell ref="F6:F7"/>
    <mergeCell ref="F54:F55"/>
    <mergeCell ref="F70:F71"/>
    <mergeCell ref="G6:G7"/>
    <mergeCell ref="G54:G55"/>
    <mergeCell ref="G70:G71"/>
    <mergeCell ref="J6:J7"/>
    <mergeCell ref="J54:J55"/>
    <mergeCell ref="J70:J71"/>
    <mergeCell ref="K6:K7"/>
    <mergeCell ref="K54:K55"/>
    <mergeCell ref="K70:K71"/>
    <mergeCell ref="N6:N7"/>
    <mergeCell ref="N54:N55"/>
    <mergeCell ref="N70:N71"/>
    <mergeCell ref="O6:O7"/>
    <mergeCell ref="O54:O55"/>
    <mergeCell ref="O70:O71"/>
    <mergeCell ref="P6:P7"/>
    <mergeCell ref="P54:P55"/>
    <mergeCell ref="P70:P71"/>
    <mergeCell ref="Q54:Q55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70"/>
  <sheetViews>
    <sheetView topLeftCell="A40" workbookViewId="0">
      <selection activeCell="A1" sqref="A1:Q2"/>
    </sheetView>
  </sheetViews>
  <sheetFormatPr defaultColWidth="9.14285714285714" defaultRowHeight="15"/>
  <cols>
    <col min="1" max="2" width="10.7142857142857" customWidth="1"/>
    <col min="3" max="3" width="12.1428571428571" customWidth="1"/>
    <col min="4" max="4" width="47" customWidth="1"/>
    <col min="5" max="5" width="8.28571428571429" customWidth="1"/>
    <col min="6" max="6" width="11" customWidth="1"/>
    <col min="7" max="7" width="7.42857142857143" customWidth="1"/>
    <col min="8" max="8" width="5.71428571428571" customWidth="1"/>
    <col min="9" max="9" width="6.57142857142857" customWidth="1"/>
    <col min="10" max="10" width="10.2857142857143" customWidth="1"/>
    <col min="11" max="11" width="18" customWidth="1"/>
    <col min="12" max="12" width="5.71428571428571" customWidth="1"/>
    <col min="13" max="13" width="6" customWidth="1"/>
    <col min="14" max="14" width="9.85714285714286" customWidth="1"/>
    <col min="15" max="15" width="11.5714285714286" customWidth="1"/>
    <col min="16" max="16" width="12.4285714285714" customWidth="1"/>
    <col min="17" max="17" width="8.71428571428571" customWidth="1"/>
  </cols>
  <sheetData>
    <row r="1" spans="1:17">
      <c r="A1" s="5" t="s">
        <v>577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">
      <c r="A3" s="6"/>
      <c r="B3" s="6"/>
    </row>
    <row r="4" spans="1:17">
      <c r="A4" s="7" t="s">
        <v>42</v>
      </c>
      <c r="B4" s="8"/>
      <c r="C4" s="9"/>
      <c r="D4" s="9"/>
      <c r="E4" s="10"/>
      <c r="F4" s="11"/>
      <c r="G4" s="9"/>
      <c r="H4" s="9"/>
      <c r="I4" s="9"/>
      <c r="J4" s="9"/>
      <c r="K4" s="9"/>
      <c r="L4" s="9"/>
      <c r="M4" s="9"/>
      <c r="N4" s="9"/>
      <c r="O4" s="9"/>
      <c r="P4" s="45"/>
      <c r="Q4" s="53"/>
    </row>
    <row r="5" spans="1:17">
      <c r="A5" s="12" t="s">
        <v>4</v>
      </c>
      <c r="B5" s="12" t="s">
        <v>5</v>
      </c>
      <c r="C5" s="13" t="s">
        <v>6</v>
      </c>
      <c r="D5" s="13" t="s">
        <v>7</v>
      </c>
      <c r="E5" s="14" t="s">
        <v>8</v>
      </c>
      <c r="F5" s="13" t="s">
        <v>43</v>
      </c>
      <c r="G5" s="13" t="s">
        <v>10</v>
      </c>
      <c r="H5" s="15" t="s">
        <v>11</v>
      </c>
      <c r="I5" s="15"/>
      <c r="J5" s="13" t="s">
        <v>12</v>
      </c>
      <c r="K5" s="13" t="s">
        <v>13</v>
      </c>
      <c r="L5" s="46" t="s">
        <v>14</v>
      </c>
      <c r="M5" s="46"/>
      <c r="N5" s="13" t="s">
        <v>15</v>
      </c>
      <c r="O5" s="13" t="s">
        <v>16</v>
      </c>
      <c r="P5" s="13" t="s">
        <v>44</v>
      </c>
      <c r="Q5" s="13" t="s">
        <v>45</v>
      </c>
    </row>
    <row r="6" ht="15.75" spans="1:17">
      <c r="A6" s="12"/>
      <c r="B6" s="12"/>
      <c r="C6" s="16"/>
      <c r="D6" s="16"/>
      <c r="E6" s="17" t="s">
        <v>18</v>
      </c>
      <c r="F6" s="16"/>
      <c r="G6" s="16"/>
      <c r="H6" s="18" t="s">
        <v>19</v>
      </c>
      <c r="I6" s="18" t="s">
        <v>20</v>
      </c>
      <c r="J6" s="16"/>
      <c r="K6" s="16"/>
      <c r="L6" s="18" t="s">
        <v>19</v>
      </c>
      <c r="M6" s="18" t="s">
        <v>20</v>
      </c>
      <c r="N6" s="16"/>
      <c r="O6" s="16"/>
      <c r="P6" s="16"/>
      <c r="Q6" s="16"/>
    </row>
    <row r="7" ht="15.75" spans="1:17">
      <c r="A7" s="19">
        <v>45475</v>
      </c>
      <c r="B7" s="19">
        <v>45475</v>
      </c>
      <c r="C7" s="20" t="s">
        <v>47</v>
      </c>
      <c r="D7" s="21" t="s">
        <v>24</v>
      </c>
      <c r="E7" s="22">
        <v>45475</v>
      </c>
      <c r="F7" s="23">
        <v>45966</v>
      </c>
      <c r="G7" s="24"/>
      <c r="H7" s="24"/>
      <c r="I7" s="24"/>
      <c r="J7" s="24">
        <v>5200</v>
      </c>
      <c r="K7" s="24"/>
      <c r="L7" s="24"/>
      <c r="M7" s="24"/>
      <c r="N7" s="24">
        <f>G7+H7+I7+J7+K7+L7+M7</f>
        <v>5200</v>
      </c>
      <c r="O7" s="47"/>
      <c r="P7" s="32"/>
      <c r="Q7" s="19"/>
    </row>
    <row r="8" spans="1:17">
      <c r="A8" s="19">
        <v>45478</v>
      </c>
      <c r="B8" s="19">
        <v>45478</v>
      </c>
      <c r="C8" s="20" t="s">
        <v>48</v>
      </c>
      <c r="D8" s="21" t="s">
        <v>36</v>
      </c>
      <c r="E8" s="22">
        <v>45478</v>
      </c>
      <c r="F8" s="23">
        <v>45967</v>
      </c>
      <c r="G8" s="24"/>
      <c r="H8" s="24"/>
      <c r="I8" s="24"/>
      <c r="J8" s="24">
        <v>2640</v>
      </c>
      <c r="K8" s="24"/>
      <c r="L8" s="24"/>
      <c r="M8" s="24"/>
      <c r="N8" s="24">
        <f t="shared" ref="N8:N29" si="0">G8+H8+I8+J8+K8+L8+M8</f>
        <v>2640</v>
      </c>
      <c r="O8" s="47"/>
      <c r="P8" s="32"/>
      <c r="Q8" s="19"/>
    </row>
    <row r="9" spans="1:17">
      <c r="A9" s="19">
        <v>45479</v>
      </c>
      <c r="B9" s="19">
        <v>45479</v>
      </c>
      <c r="C9" s="20" t="s">
        <v>50</v>
      </c>
      <c r="D9" s="21" t="s">
        <v>24</v>
      </c>
      <c r="E9" s="22">
        <v>45479</v>
      </c>
      <c r="F9" s="23">
        <v>45969</v>
      </c>
      <c r="G9" s="24"/>
      <c r="H9" s="24"/>
      <c r="I9" s="24"/>
      <c r="J9" s="24"/>
      <c r="K9" s="24">
        <v>47000</v>
      </c>
      <c r="L9" s="24"/>
      <c r="M9" s="24"/>
      <c r="N9" s="24">
        <f t="shared" si="0"/>
        <v>47000</v>
      </c>
      <c r="O9" s="47"/>
      <c r="P9" s="32"/>
      <c r="Q9" s="19"/>
    </row>
    <row r="10" spans="1:17">
      <c r="A10" s="19">
        <v>45479</v>
      </c>
      <c r="B10" s="19">
        <v>45479</v>
      </c>
      <c r="C10" s="20" t="s">
        <v>49</v>
      </c>
      <c r="D10" s="21" t="s">
        <v>36</v>
      </c>
      <c r="E10" s="22">
        <v>45479</v>
      </c>
      <c r="F10" s="23">
        <v>45968</v>
      </c>
      <c r="G10" s="24"/>
      <c r="H10" s="24"/>
      <c r="I10" s="24"/>
      <c r="J10" s="24">
        <v>10560</v>
      </c>
      <c r="K10" s="24"/>
      <c r="L10" s="24"/>
      <c r="M10" s="24"/>
      <c r="N10" s="24">
        <f t="shared" si="0"/>
        <v>10560</v>
      </c>
      <c r="O10" s="47"/>
      <c r="P10" s="32"/>
      <c r="Q10" s="19"/>
    </row>
    <row r="11" spans="1:17">
      <c r="A11" s="19">
        <v>45481</v>
      </c>
      <c r="B11" s="19">
        <v>45481</v>
      </c>
      <c r="C11" s="20" t="s">
        <v>51</v>
      </c>
      <c r="D11" s="21" t="s">
        <v>36</v>
      </c>
      <c r="E11" s="22"/>
      <c r="F11" s="23">
        <v>45970</v>
      </c>
      <c r="G11" s="24"/>
      <c r="H11" s="24"/>
      <c r="I11" s="24"/>
      <c r="J11" s="24">
        <v>7840</v>
      </c>
      <c r="K11" s="24"/>
      <c r="L11" s="24"/>
      <c r="M11" s="24"/>
      <c r="N11" s="24">
        <f t="shared" si="0"/>
        <v>7840</v>
      </c>
      <c r="O11" s="47"/>
      <c r="P11" s="32"/>
      <c r="Q11" s="19"/>
    </row>
    <row r="12" spans="1:17">
      <c r="A12" s="19">
        <v>45482</v>
      </c>
      <c r="B12" s="19">
        <v>45482</v>
      </c>
      <c r="C12" s="20" t="s">
        <v>52</v>
      </c>
      <c r="D12" s="21" t="s">
        <v>53</v>
      </c>
      <c r="E12" s="22"/>
      <c r="F12" s="23">
        <v>45971</v>
      </c>
      <c r="G12" s="24"/>
      <c r="H12" s="24"/>
      <c r="I12" s="24"/>
      <c r="J12" s="24">
        <v>3520</v>
      </c>
      <c r="K12" s="24"/>
      <c r="L12" s="24"/>
      <c r="M12" s="24"/>
      <c r="N12" s="24">
        <f t="shared" si="0"/>
        <v>3520</v>
      </c>
      <c r="O12" s="47"/>
      <c r="P12" s="32"/>
      <c r="Q12" s="19"/>
    </row>
    <row r="13" spans="1:17">
      <c r="A13" s="25">
        <v>45486</v>
      </c>
      <c r="B13" s="25">
        <v>45486</v>
      </c>
      <c r="C13" s="20" t="s">
        <v>32</v>
      </c>
      <c r="D13" s="21" t="s">
        <v>24</v>
      </c>
      <c r="E13" s="26">
        <v>45486</v>
      </c>
      <c r="F13" s="23">
        <v>45973</v>
      </c>
      <c r="G13" s="27"/>
      <c r="H13" s="27"/>
      <c r="I13" s="27"/>
      <c r="J13" s="27">
        <v>2310</v>
      </c>
      <c r="K13" s="27"/>
      <c r="L13" s="27"/>
      <c r="M13" s="27"/>
      <c r="N13" s="24">
        <f t="shared" si="0"/>
        <v>2310</v>
      </c>
      <c r="O13" s="25"/>
      <c r="P13" s="32"/>
      <c r="Q13" s="54"/>
    </row>
    <row r="14" spans="1:17">
      <c r="A14" s="25">
        <v>45486</v>
      </c>
      <c r="B14" s="28">
        <v>45486</v>
      </c>
      <c r="C14" s="20" t="s">
        <v>56</v>
      </c>
      <c r="D14" s="29" t="s">
        <v>57</v>
      </c>
      <c r="E14" s="22">
        <v>45486</v>
      </c>
      <c r="F14" s="23">
        <v>45974</v>
      </c>
      <c r="G14" s="30"/>
      <c r="H14" s="27"/>
      <c r="I14" s="27"/>
      <c r="J14" s="27">
        <v>1320</v>
      </c>
      <c r="K14" s="27"/>
      <c r="L14" s="24"/>
      <c r="M14" s="24"/>
      <c r="N14" s="24">
        <f t="shared" si="0"/>
        <v>1320</v>
      </c>
      <c r="O14" s="47"/>
      <c r="P14" s="32"/>
      <c r="Q14" s="19"/>
    </row>
    <row r="15" spans="1:17">
      <c r="A15" s="19">
        <v>45486</v>
      </c>
      <c r="B15" s="19">
        <v>45486</v>
      </c>
      <c r="C15" s="20" t="s">
        <v>54</v>
      </c>
      <c r="D15" s="21" t="s">
        <v>55</v>
      </c>
      <c r="E15" s="22"/>
      <c r="F15" s="23"/>
      <c r="G15" s="24"/>
      <c r="H15" s="24"/>
      <c r="I15" s="24"/>
      <c r="J15" s="24"/>
      <c r="K15" s="24">
        <v>101250</v>
      </c>
      <c r="L15" s="24"/>
      <c r="M15" s="24"/>
      <c r="N15" s="24">
        <f t="shared" si="0"/>
        <v>101250</v>
      </c>
      <c r="O15" s="47"/>
      <c r="P15" s="32"/>
      <c r="Q15" s="19"/>
    </row>
    <row r="16" spans="1:17">
      <c r="A16" s="19">
        <v>45490</v>
      </c>
      <c r="B16" s="19">
        <v>45490</v>
      </c>
      <c r="C16" s="20" t="s">
        <v>60</v>
      </c>
      <c r="D16" s="21" t="s">
        <v>36</v>
      </c>
      <c r="E16" s="22">
        <v>45490</v>
      </c>
      <c r="F16" s="23">
        <v>45980</v>
      </c>
      <c r="G16" s="24"/>
      <c r="H16" s="24"/>
      <c r="I16" s="24"/>
      <c r="J16" s="24">
        <v>5280</v>
      </c>
      <c r="K16" s="24"/>
      <c r="L16" s="24"/>
      <c r="M16" s="24"/>
      <c r="N16" s="24">
        <f t="shared" si="0"/>
        <v>5280</v>
      </c>
      <c r="O16" s="47"/>
      <c r="P16" s="32"/>
      <c r="Q16" s="19"/>
    </row>
    <row r="17" spans="1:17">
      <c r="A17" s="19">
        <v>45491</v>
      </c>
      <c r="B17" s="19">
        <v>45491</v>
      </c>
      <c r="C17" s="20" t="s">
        <v>61</v>
      </c>
      <c r="D17" s="21" t="s">
        <v>53</v>
      </c>
      <c r="E17" s="22">
        <v>45491</v>
      </c>
      <c r="F17" s="23">
        <v>45981</v>
      </c>
      <c r="G17" s="24"/>
      <c r="H17" s="24"/>
      <c r="I17" s="24"/>
      <c r="J17" s="24">
        <v>880</v>
      </c>
      <c r="K17" s="24"/>
      <c r="L17" s="24"/>
      <c r="M17" s="24"/>
      <c r="N17" s="24">
        <f t="shared" si="0"/>
        <v>880</v>
      </c>
      <c r="O17" s="47"/>
      <c r="P17" s="32"/>
      <c r="Q17" s="19"/>
    </row>
    <row r="18" spans="1:17">
      <c r="A18" s="19">
        <v>45493</v>
      </c>
      <c r="B18" s="19">
        <v>45493</v>
      </c>
      <c r="C18" s="20" t="s">
        <v>62</v>
      </c>
      <c r="D18" s="21" t="s">
        <v>63</v>
      </c>
      <c r="E18" s="22"/>
      <c r="F18" s="23"/>
      <c r="G18" s="24"/>
      <c r="H18" s="24"/>
      <c r="I18" s="24"/>
      <c r="J18" s="24"/>
      <c r="K18" s="24">
        <v>94000</v>
      </c>
      <c r="L18" s="24"/>
      <c r="M18" s="24"/>
      <c r="N18" s="24">
        <f t="shared" si="0"/>
        <v>94000</v>
      </c>
      <c r="O18" s="47"/>
      <c r="P18" s="32"/>
      <c r="Q18" s="19"/>
    </row>
    <row r="19" spans="1:17">
      <c r="A19" s="19">
        <v>45493</v>
      </c>
      <c r="B19" s="19">
        <v>45493</v>
      </c>
      <c r="C19" s="20" t="s">
        <v>64</v>
      </c>
      <c r="D19" s="21" t="s">
        <v>53</v>
      </c>
      <c r="E19" s="22">
        <v>45493</v>
      </c>
      <c r="F19" s="23">
        <v>45982</v>
      </c>
      <c r="G19" s="24"/>
      <c r="H19" s="24"/>
      <c r="I19" s="24"/>
      <c r="J19" s="24">
        <v>3520</v>
      </c>
      <c r="K19" s="24"/>
      <c r="L19" s="24"/>
      <c r="M19" s="24"/>
      <c r="N19" s="24">
        <f t="shared" si="0"/>
        <v>3520</v>
      </c>
      <c r="O19" s="47"/>
      <c r="P19" s="32"/>
      <c r="Q19" s="19"/>
    </row>
    <row r="20" spans="1:17">
      <c r="A20" s="19">
        <v>45496</v>
      </c>
      <c r="B20" s="19">
        <v>45496</v>
      </c>
      <c r="C20" s="20" t="s">
        <v>65</v>
      </c>
      <c r="D20" s="21" t="s">
        <v>24</v>
      </c>
      <c r="E20" s="22">
        <v>45496</v>
      </c>
      <c r="F20" s="23">
        <v>45984</v>
      </c>
      <c r="G20" s="24"/>
      <c r="H20" s="24"/>
      <c r="I20" s="24"/>
      <c r="J20" s="24">
        <v>3200</v>
      </c>
      <c r="K20" s="24"/>
      <c r="L20" s="24"/>
      <c r="M20" s="24"/>
      <c r="N20" s="24">
        <f t="shared" si="0"/>
        <v>3200</v>
      </c>
      <c r="O20" s="47"/>
      <c r="P20" s="32"/>
      <c r="Q20" s="19"/>
    </row>
    <row r="21" spans="1:17">
      <c r="A21" s="19">
        <v>45497</v>
      </c>
      <c r="B21" s="19">
        <v>45497</v>
      </c>
      <c r="C21" s="20" t="s">
        <v>68</v>
      </c>
      <c r="D21" s="21" t="s">
        <v>63</v>
      </c>
      <c r="E21" s="22">
        <v>45497</v>
      </c>
      <c r="F21" s="23"/>
      <c r="G21" s="24"/>
      <c r="H21" s="24"/>
      <c r="I21" s="24"/>
      <c r="J21" s="24">
        <v>1320</v>
      </c>
      <c r="K21" s="24"/>
      <c r="L21" s="24"/>
      <c r="M21" s="24"/>
      <c r="N21" s="24">
        <f t="shared" si="0"/>
        <v>1320</v>
      </c>
      <c r="O21" s="47"/>
      <c r="P21" s="32"/>
      <c r="Q21" s="19"/>
    </row>
    <row r="22" spans="1:17">
      <c r="A22" s="19">
        <v>45497</v>
      </c>
      <c r="B22" s="19">
        <v>45497</v>
      </c>
      <c r="C22" s="20" t="s">
        <v>67</v>
      </c>
      <c r="D22" s="21" t="s">
        <v>36</v>
      </c>
      <c r="E22" s="22">
        <v>45495</v>
      </c>
      <c r="F22" s="23">
        <v>45983</v>
      </c>
      <c r="G22" s="24"/>
      <c r="H22" s="24"/>
      <c r="I22" s="24"/>
      <c r="J22" s="24">
        <v>5720</v>
      </c>
      <c r="K22" s="24"/>
      <c r="L22" s="24"/>
      <c r="M22" s="24"/>
      <c r="N22" s="24">
        <f t="shared" si="0"/>
        <v>5720</v>
      </c>
      <c r="O22" s="47"/>
      <c r="P22" s="32"/>
      <c r="Q22" s="19"/>
    </row>
    <row r="23" spans="1:17">
      <c r="A23" s="19">
        <v>45497</v>
      </c>
      <c r="B23" s="19">
        <v>45497</v>
      </c>
      <c r="C23" s="20" t="s">
        <v>66</v>
      </c>
      <c r="D23" s="21" t="s">
        <v>53</v>
      </c>
      <c r="E23" s="22">
        <v>45497</v>
      </c>
      <c r="F23" s="23">
        <v>45985</v>
      </c>
      <c r="G23" s="24"/>
      <c r="H23" s="24"/>
      <c r="I23" s="24"/>
      <c r="J23" s="24">
        <v>2200</v>
      </c>
      <c r="K23" s="24"/>
      <c r="L23" s="24"/>
      <c r="M23" s="24"/>
      <c r="N23" s="24">
        <f t="shared" si="0"/>
        <v>2200</v>
      </c>
      <c r="O23" s="47"/>
      <c r="P23" s="32"/>
      <c r="Q23" s="19"/>
    </row>
    <row r="24" spans="1:17">
      <c r="A24" s="19">
        <v>45499</v>
      </c>
      <c r="B24" s="19">
        <v>45499</v>
      </c>
      <c r="C24" s="20" t="s">
        <v>69</v>
      </c>
      <c r="D24" s="21" t="s">
        <v>53</v>
      </c>
      <c r="E24" s="22">
        <v>45499</v>
      </c>
      <c r="F24" s="23">
        <v>45986</v>
      </c>
      <c r="G24" s="24"/>
      <c r="H24" s="24"/>
      <c r="I24" s="24"/>
      <c r="J24" s="24">
        <v>5280</v>
      </c>
      <c r="K24" s="24"/>
      <c r="L24" s="24"/>
      <c r="M24" s="24"/>
      <c r="N24" s="24">
        <f t="shared" si="0"/>
        <v>5280</v>
      </c>
      <c r="O24" s="47"/>
      <c r="P24" s="32"/>
      <c r="Q24" s="19"/>
    </row>
    <row r="25" spans="1:17">
      <c r="A25" s="19">
        <v>45500</v>
      </c>
      <c r="B25" s="19">
        <v>45500</v>
      </c>
      <c r="C25" s="20" t="s">
        <v>70</v>
      </c>
      <c r="D25" s="21" t="s">
        <v>63</v>
      </c>
      <c r="E25" s="22"/>
      <c r="F25" s="23"/>
      <c r="G25" s="24"/>
      <c r="H25" s="24"/>
      <c r="I25" s="24"/>
      <c r="J25" s="24">
        <v>704</v>
      </c>
      <c r="K25" s="24"/>
      <c r="L25" s="24"/>
      <c r="M25" s="24"/>
      <c r="N25" s="24">
        <f t="shared" si="0"/>
        <v>704</v>
      </c>
      <c r="O25" s="47"/>
      <c r="P25" s="32"/>
      <c r="Q25" s="19"/>
    </row>
    <row r="26" spans="1:17">
      <c r="A26" s="19">
        <v>45500</v>
      </c>
      <c r="B26" s="19">
        <v>45500</v>
      </c>
      <c r="C26" s="20" t="s">
        <v>71</v>
      </c>
      <c r="D26" s="21" t="s">
        <v>53</v>
      </c>
      <c r="E26" s="22">
        <v>45502</v>
      </c>
      <c r="F26" s="23">
        <v>45988</v>
      </c>
      <c r="G26" s="24"/>
      <c r="H26" s="24"/>
      <c r="I26" s="24"/>
      <c r="J26" s="24">
        <v>35200</v>
      </c>
      <c r="K26" s="24"/>
      <c r="L26" s="24"/>
      <c r="M26" s="24"/>
      <c r="N26" s="24">
        <f t="shared" si="0"/>
        <v>35200</v>
      </c>
      <c r="O26" s="47"/>
      <c r="P26" s="32"/>
      <c r="Q26" s="19"/>
    </row>
    <row r="27" spans="1:17">
      <c r="A27" s="19">
        <v>45500</v>
      </c>
      <c r="B27" s="19">
        <v>45500</v>
      </c>
      <c r="C27" s="20" t="s">
        <v>72</v>
      </c>
      <c r="D27" s="21" t="s">
        <v>36</v>
      </c>
      <c r="E27" s="22">
        <v>45500</v>
      </c>
      <c r="F27" s="23">
        <v>45987</v>
      </c>
      <c r="G27" s="24"/>
      <c r="H27" s="24"/>
      <c r="I27" s="24"/>
      <c r="J27" s="24">
        <v>2252</v>
      </c>
      <c r="K27" s="24"/>
      <c r="L27" s="24"/>
      <c r="M27" s="24"/>
      <c r="N27" s="24">
        <f t="shared" si="0"/>
        <v>2252</v>
      </c>
      <c r="O27" s="47"/>
      <c r="P27" s="32"/>
      <c r="Q27" s="19"/>
    </row>
    <row r="28" spans="1:17">
      <c r="A28" s="19">
        <v>45502</v>
      </c>
      <c r="B28" s="19">
        <v>45502</v>
      </c>
      <c r="C28" s="20" t="s">
        <v>73</v>
      </c>
      <c r="D28" s="21" t="s">
        <v>63</v>
      </c>
      <c r="E28" s="22"/>
      <c r="F28" s="23"/>
      <c r="G28" s="24"/>
      <c r="H28" s="24"/>
      <c r="I28" s="24"/>
      <c r="J28" s="24">
        <v>5456</v>
      </c>
      <c r="K28" s="24"/>
      <c r="L28" s="24"/>
      <c r="M28" s="24"/>
      <c r="N28" s="24">
        <f t="shared" si="0"/>
        <v>5456</v>
      </c>
      <c r="O28" s="47"/>
      <c r="P28" s="32"/>
      <c r="Q28" s="19"/>
    </row>
    <row r="29" spans="1:17">
      <c r="A29" s="19">
        <v>45502</v>
      </c>
      <c r="B29" s="19">
        <v>45502</v>
      </c>
      <c r="C29" s="20" t="s">
        <v>74</v>
      </c>
      <c r="D29" s="21" t="s">
        <v>53</v>
      </c>
      <c r="E29" s="22">
        <v>45502</v>
      </c>
      <c r="F29" s="23">
        <v>45988</v>
      </c>
      <c r="G29" s="24"/>
      <c r="H29" s="24"/>
      <c r="I29" s="24"/>
      <c r="J29" s="24">
        <v>1408</v>
      </c>
      <c r="K29" s="24"/>
      <c r="L29" s="24"/>
      <c r="M29" s="24"/>
      <c r="N29" s="24">
        <f t="shared" si="0"/>
        <v>1408</v>
      </c>
      <c r="O29" s="47"/>
      <c r="P29" s="32"/>
      <c r="Q29" s="19"/>
    </row>
    <row r="30" spans="1:17">
      <c r="A30" s="31" t="s">
        <v>15</v>
      </c>
      <c r="B30" s="21"/>
      <c r="C30" s="32"/>
      <c r="D30" s="21"/>
      <c r="E30" s="22"/>
      <c r="F30" s="23"/>
      <c r="G30" s="33">
        <f>SUM(G7:G29)</f>
        <v>0</v>
      </c>
      <c r="H30" s="33">
        <f t="shared" ref="H30:N30" si="1">SUM(H7:H29)</f>
        <v>0</v>
      </c>
      <c r="I30" s="33">
        <f t="shared" si="1"/>
        <v>0</v>
      </c>
      <c r="J30" s="33">
        <f t="shared" si="1"/>
        <v>105810</v>
      </c>
      <c r="K30" s="33">
        <f t="shared" si="1"/>
        <v>242250</v>
      </c>
      <c r="L30" s="33">
        <f t="shared" si="1"/>
        <v>0</v>
      </c>
      <c r="M30" s="33">
        <f t="shared" si="1"/>
        <v>0</v>
      </c>
      <c r="N30" s="33">
        <f t="shared" si="1"/>
        <v>348060</v>
      </c>
      <c r="O30" s="47"/>
      <c r="P30" s="32"/>
      <c r="Q30" s="19"/>
    </row>
    <row r="35" spans="2:9">
      <c r="B35" t="s">
        <v>578</v>
      </c>
      <c r="I35" t="s">
        <v>579</v>
      </c>
    </row>
    <row r="37" spans="2:9">
      <c r="B37" t="s">
        <v>580</v>
      </c>
      <c r="I37" t="s">
        <v>581</v>
      </c>
    </row>
    <row r="38" spans="2:9">
      <c r="B38" t="s">
        <v>582</v>
      </c>
      <c r="I38" t="s">
        <v>583</v>
      </c>
    </row>
    <row r="44" spans="1:17">
      <c r="A44" s="5" t="s">
        <v>584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2">
      <c r="A46" s="6"/>
      <c r="B46" s="6"/>
    </row>
    <row r="47" spans="1:17">
      <c r="A47" s="7" t="s">
        <v>42</v>
      </c>
      <c r="B47" s="8"/>
      <c r="C47" s="9"/>
      <c r="D47" s="9"/>
      <c r="E47" s="34"/>
      <c r="F47" s="9"/>
      <c r="G47" s="9"/>
      <c r="H47" s="9"/>
      <c r="I47" s="9"/>
      <c r="J47" s="9"/>
      <c r="K47" s="9"/>
      <c r="L47" s="9"/>
      <c r="M47" s="9"/>
      <c r="N47" s="9"/>
      <c r="O47" s="9"/>
      <c r="P47" s="45"/>
      <c r="Q47" s="53"/>
    </row>
    <row r="48" spans="1:17">
      <c r="A48" s="12" t="s">
        <v>4</v>
      </c>
      <c r="B48" s="12" t="s">
        <v>5</v>
      </c>
      <c r="C48" s="13" t="s">
        <v>6</v>
      </c>
      <c r="D48" s="13" t="s">
        <v>7</v>
      </c>
      <c r="E48" s="13" t="s">
        <v>8</v>
      </c>
      <c r="F48" s="13" t="s">
        <v>43</v>
      </c>
      <c r="G48" s="13" t="s">
        <v>10</v>
      </c>
      <c r="H48" s="15" t="s">
        <v>11</v>
      </c>
      <c r="I48" s="15"/>
      <c r="J48" s="13" t="s">
        <v>12</v>
      </c>
      <c r="K48" s="13" t="s">
        <v>13</v>
      </c>
      <c r="L48" s="46" t="s">
        <v>14</v>
      </c>
      <c r="M48" s="46"/>
      <c r="N48" s="13" t="s">
        <v>15</v>
      </c>
      <c r="O48" s="13" t="s">
        <v>16</v>
      </c>
      <c r="P48" s="13" t="s">
        <v>44</v>
      </c>
      <c r="Q48" s="13" t="s">
        <v>45</v>
      </c>
    </row>
    <row r="49" ht="15.75" spans="1:17">
      <c r="A49" s="12"/>
      <c r="B49" s="12"/>
      <c r="C49" s="16"/>
      <c r="D49" s="16"/>
      <c r="E49" s="16" t="s">
        <v>18</v>
      </c>
      <c r="F49" s="16"/>
      <c r="G49" s="16"/>
      <c r="H49" s="18" t="s">
        <v>19</v>
      </c>
      <c r="I49" s="18" t="s">
        <v>20</v>
      </c>
      <c r="J49" s="16"/>
      <c r="K49" s="16"/>
      <c r="L49" s="18" t="s">
        <v>19</v>
      </c>
      <c r="M49" s="18" t="s">
        <v>20</v>
      </c>
      <c r="N49" s="16"/>
      <c r="O49" s="16"/>
      <c r="P49" s="16"/>
      <c r="Q49" s="16"/>
    </row>
    <row r="50" s="1" customFormat="1" ht="36.75" spans="1:17">
      <c r="A50" s="25">
        <v>45475</v>
      </c>
      <c r="B50" s="28">
        <v>45475</v>
      </c>
      <c r="C50" s="35" t="s">
        <v>150</v>
      </c>
      <c r="D50" s="36" t="s">
        <v>151</v>
      </c>
      <c r="E50" s="37">
        <v>45475</v>
      </c>
      <c r="F50" s="38">
        <v>43717</v>
      </c>
      <c r="G50" s="39"/>
      <c r="H50" s="39"/>
      <c r="I50" s="39"/>
      <c r="J50" s="39">
        <v>10560</v>
      </c>
      <c r="K50" s="39"/>
      <c r="L50" s="48"/>
      <c r="M50" s="48"/>
      <c r="N50" s="48">
        <f>G50+H50+I50+J50+K50+L50+M50</f>
        <v>10560</v>
      </c>
      <c r="O50" s="49" t="s">
        <v>152</v>
      </c>
      <c r="P50" s="50"/>
      <c r="Q50" s="40"/>
    </row>
    <row r="51" s="2" customFormat="1" ht="12.75" spans="1:17">
      <c r="A51" s="25">
        <v>45482</v>
      </c>
      <c r="B51" s="28">
        <v>45482</v>
      </c>
      <c r="C51" s="35" t="s">
        <v>153</v>
      </c>
      <c r="D51" s="36" t="s">
        <v>154</v>
      </c>
      <c r="E51" s="40"/>
      <c r="F51" s="41"/>
      <c r="G51" s="39"/>
      <c r="H51" s="39"/>
      <c r="I51" s="39"/>
      <c r="J51" s="39">
        <v>4400</v>
      </c>
      <c r="K51" s="39"/>
      <c r="L51" s="48"/>
      <c r="M51" s="48"/>
      <c r="N51" s="48">
        <f>G51+H51+I51+J51+K51+L51+M51</f>
        <v>4400</v>
      </c>
      <c r="O51" s="51"/>
      <c r="P51" s="50"/>
      <c r="Q51" s="40"/>
    </row>
    <row r="52" s="1" customFormat="1" ht="24" spans="1:17">
      <c r="A52" s="25">
        <v>45492</v>
      </c>
      <c r="B52" s="28">
        <v>45492</v>
      </c>
      <c r="C52" s="35" t="s">
        <v>155</v>
      </c>
      <c r="D52" s="36" t="s">
        <v>129</v>
      </c>
      <c r="E52" s="22">
        <v>45492</v>
      </c>
      <c r="F52" s="42">
        <v>43718</v>
      </c>
      <c r="G52" s="39"/>
      <c r="H52" s="39"/>
      <c r="I52" s="39"/>
      <c r="J52" s="39">
        <v>7440</v>
      </c>
      <c r="K52" s="39"/>
      <c r="L52" s="48"/>
      <c r="M52" s="48"/>
      <c r="N52" s="48">
        <f>G52+H52+I52+J52+K52+L52+M52</f>
        <v>7440</v>
      </c>
      <c r="O52" s="49" t="s">
        <v>156</v>
      </c>
      <c r="P52" s="50"/>
      <c r="Q52" s="40"/>
    </row>
    <row r="53" s="2" customFormat="1" ht="24" spans="1:17">
      <c r="A53" s="25">
        <v>45492</v>
      </c>
      <c r="B53" s="28">
        <v>45492</v>
      </c>
      <c r="C53" s="35" t="s">
        <v>157</v>
      </c>
      <c r="D53" s="36" t="s">
        <v>129</v>
      </c>
      <c r="E53" s="40">
        <v>45492</v>
      </c>
      <c r="F53" s="43">
        <v>43719</v>
      </c>
      <c r="G53" s="39"/>
      <c r="H53" s="39"/>
      <c r="I53" s="39"/>
      <c r="J53" s="39"/>
      <c r="K53" s="39">
        <v>25775</v>
      </c>
      <c r="L53" s="48"/>
      <c r="M53" s="48"/>
      <c r="N53" s="48">
        <f>G53+H53+I53+J53+K53+L53+M53</f>
        <v>25775</v>
      </c>
      <c r="O53" s="49" t="s">
        <v>158</v>
      </c>
      <c r="P53" s="50"/>
      <c r="Q53" s="40"/>
    </row>
    <row r="54" spans="1:17">
      <c r="A54" s="31" t="s">
        <v>15</v>
      </c>
      <c r="B54" s="21"/>
      <c r="C54" s="32"/>
      <c r="D54" s="29"/>
      <c r="E54" s="40"/>
      <c r="F54" s="44"/>
      <c r="G54" s="33">
        <f>SUM(G50:G53)</f>
        <v>0</v>
      </c>
      <c r="H54" s="33">
        <f t="shared" ref="H54:N54" si="2">SUM(H50:H53)</f>
        <v>0</v>
      </c>
      <c r="I54" s="33">
        <f t="shared" si="2"/>
        <v>0</v>
      </c>
      <c r="J54" s="33">
        <f t="shared" si="2"/>
        <v>22400</v>
      </c>
      <c r="K54" s="33">
        <f t="shared" si="2"/>
        <v>25775</v>
      </c>
      <c r="L54" s="33">
        <f t="shared" si="2"/>
        <v>0</v>
      </c>
      <c r="M54" s="33">
        <f t="shared" si="2"/>
        <v>0</v>
      </c>
      <c r="N54" s="33">
        <f t="shared" si="2"/>
        <v>48175</v>
      </c>
      <c r="O54" s="52"/>
      <c r="P54" s="32"/>
      <c r="Q54" s="19"/>
    </row>
    <row r="59" spans="2:9">
      <c r="B59" t="s">
        <v>578</v>
      </c>
      <c r="I59" t="s">
        <v>579</v>
      </c>
    </row>
    <row r="61" spans="2:9">
      <c r="B61" t="s">
        <v>580</v>
      </c>
      <c r="I61" t="s">
        <v>581</v>
      </c>
    </row>
    <row r="62" spans="2:9">
      <c r="B62" t="s">
        <v>582</v>
      </c>
      <c r="I62" t="s">
        <v>583</v>
      </c>
    </row>
    <row r="85" spans="1:17">
      <c r="A85" s="5" t="s">
        <v>585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">
      <c r="A87" s="6"/>
    </row>
    <row r="88" spans="1:17">
      <c r="A88" s="7" t="s">
        <v>42</v>
      </c>
      <c r="B88" s="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45"/>
      <c r="Q88" s="53"/>
    </row>
    <row r="89" spans="1:17">
      <c r="A89" s="12" t="s">
        <v>4</v>
      </c>
      <c r="B89" s="12" t="s">
        <v>5</v>
      </c>
      <c r="C89" s="13" t="s">
        <v>6</v>
      </c>
      <c r="D89" s="13" t="s">
        <v>7</v>
      </c>
      <c r="E89" s="13" t="s">
        <v>8</v>
      </c>
      <c r="F89" s="13" t="s">
        <v>43</v>
      </c>
      <c r="G89" s="13" t="s">
        <v>10</v>
      </c>
      <c r="H89" s="15" t="s">
        <v>11</v>
      </c>
      <c r="I89" s="15"/>
      <c r="J89" s="13" t="s">
        <v>12</v>
      </c>
      <c r="K89" s="13" t="s">
        <v>13</v>
      </c>
      <c r="L89" s="46" t="s">
        <v>14</v>
      </c>
      <c r="M89" s="46"/>
      <c r="N89" s="12" t="s">
        <v>15</v>
      </c>
      <c r="O89" s="13" t="s">
        <v>16</v>
      </c>
      <c r="P89" s="13" t="s">
        <v>44</v>
      </c>
      <c r="Q89" s="13" t="s">
        <v>45</v>
      </c>
    </row>
    <row r="90" ht="15.75" spans="1:17">
      <c r="A90" s="13"/>
      <c r="B90" s="13"/>
      <c r="C90" s="16"/>
      <c r="D90" s="16"/>
      <c r="E90" s="16" t="s">
        <v>18</v>
      </c>
      <c r="F90" s="16"/>
      <c r="G90" s="16"/>
      <c r="H90" s="18" t="s">
        <v>19</v>
      </c>
      <c r="I90" s="18" t="s">
        <v>20</v>
      </c>
      <c r="J90" s="16"/>
      <c r="K90" s="16"/>
      <c r="L90" s="18" t="s">
        <v>19</v>
      </c>
      <c r="M90" s="18" t="s">
        <v>20</v>
      </c>
      <c r="N90" s="62"/>
      <c r="O90" s="16"/>
      <c r="P90" s="16"/>
      <c r="Q90" s="16"/>
    </row>
    <row r="91" s="3" customFormat="1" ht="15.75" spans="1:28">
      <c r="A91" s="55">
        <v>45475</v>
      </c>
      <c r="B91" s="55">
        <v>45475</v>
      </c>
      <c r="C91" s="56" t="s">
        <v>204</v>
      </c>
      <c r="D91" s="57" t="s">
        <v>205</v>
      </c>
      <c r="E91" s="58"/>
      <c r="F91" s="58"/>
      <c r="G91" s="58"/>
      <c r="H91" s="58"/>
      <c r="I91" s="58"/>
      <c r="J91" s="63">
        <v>5640</v>
      </c>
      <c r="K91" s="58"/>
      <c r="L91" s="58"/>
      <c r="M91" s="58"/>
      <c r="N91" s="64">
        <f>G91+H91+I91+J91+K91+L91+M91</f>
        <v>5640</v>
      </c>
      <c r="O91" s="58"/>
      <c r="P91" s="58"/>
      <c r="Q91" s="58"/>
      <c r="R91" s="66"/>
      <c r="S91" s="66"/>
      <c r="T91" s="66"/>
      <c r="U91" s="66"/>
      <c r="V91" s="66"/>
      <c r="W91" s="66"/>
      <c r="X91" s="66"/>
      <c r="Y91" s="66"/>
      <c r="Z91" s="66"/>
      <c r="AA91" s="67"/>
      <c r="AB91" s="68"/>
    </row>
    <row r="92" s="4" customFormat="1" ht="12.95" customHeight="1" spans="1:17">
      <c r="A92" s="25">
        <v>45498</v>
      </c>
      <c r="B92" s="25">
        <v>45498</v>
      </c>
      <c r="C92" s="20" t="s">
        <v>209</v>
      </c>
      <c r="D92" s="21" t="s">
        <v>24</v>
      </c>
      <c r="E92" s="59">
        <v>45498</v>
      </c>
      <c r="F92" s="60">
        <v>46753</v>
      </c>
      <c r="G92" s="27"/>
      <c r="H92" s="27"/>
      <c r="I92" s="27"/>
      <c r="J92" s="27">
        <v>6200</v>
      </c>
      <c r="K92" s="27"/>
      <c r="L92" s="27"/>
      <c r="M92" s="27"/>
      <c r="N92" s="64">
        <f>G92+H92+I92+J92+K92+L92+M92</f>
        <v>6200</v>
      </c>
      <c r="O92" s="65"/>
      <c r="P92" s="32"/>
      <c r="Q92" s="21"/>
    </row>
    <row r="93" s="4" customFormat="1" ht="12.95" customHeight="1" spans="1:17">
      <c r="A93" s="25">
        <v>45503</v>
      </c>
      <c r="B93" s="28">
        <v>45503</v>
      </c>
      <c r="C93" s="20" t="s">
        <v>210</v>
      </c>
      <c r="D93" s="29" t="s">
        <v>24</v>
      </c>
      <c r="E93" s="61">
        <v>45503</v>
      </c>
      <c r="F93" s="23">
        <v>46754</v>
      </c>
      <c r="G93" s="30"/>
      <c r="H93" s="27"/>
      <c r="I93" s="27"/>
      <c r="J93" s="27"/>
      <c r="K93" s="27">
        <v>47000</v>
      </c>
      <c r="L93" s="24"/>
      <c r="M93" s="24"/>
      <c r="N93" s="64">
        <f>G93+H93+I93+J93+K93+L93+M93</f>
        <v>47000</v>
      </c>
      <c r="O93" s="47"/>
      <c r="P93" s="32"/>
      <c r="Q93" s="19"/>
    </row>
    <row r="94" s="4" customFormat="1" ht="12.95" customHeight="1" spans="1:17">
      <c r="A94" s="25">
        <v>45503</v>
      </c>
      <c r="B94" s="28">
        <v>45503</v>
      </c>
      <c r="C94" s="20" t="s">
        <v>211</v>
      </c>
      <c r="D94" s="29" t="s">
        <v>24</v>
      </c>
      <c r="E94" s="61">
        <v>45503</v>
      </c>
      <c r="F94" s="23">
        <v>46755</v>
      </c>
      <c r="G94" s="30"/>
      <c r="H94" s="27"/>
      <c r="I94" s="27"/>
      <c r="J94" s="27">
        <v>5280</v>
      </c>
      <c r="K94" s="27"/>
      <c r="L94" s="24"/>
      <c r="M94" s="24"/>
      <c r="N94" s="64">
        <f>G94+H94+I94+J94+K94+L94+M94</f>
        <v>5280</v>
      </c>
      <c r="O94" s="47"/>
      <c r="P94" s="32"/>
      <c r="Q94" s="19"/>
    </row>
    <row r="95" s="4" customFormat="1" ht="12.95" customHeight="1" spans="1:17">
      <c r="A95" s="25">
        <v>45504</v>
      </c>
      <c r="B95" s="28">
        <v>45504</v>
      </c>
      <c r="C95" s="20" t="s">
        <v>212</v>
      </c>
      <c r="D95" s="29" t="s">
        <v>213</v>
      </c>
      <c r="E95" s="61">
        <v>45504</v>
      </c>
      <c r="F95" s="23">
        <v>46756</v>
      </c>
      <c r="G95" s="30"/>
      <c r="H95" s="27"/>
      <c r="I95" s="27"/>
      <c r="J95" s="27"/>
      <c r="K95" s="27">
        <v>95965.1</v>
      </c>
      <c r="L95" s="24"/>
      <c r="M95" s="24"/>
      <c r="N95" s="64">
        <f>G95+H95+I95+J95+K95+L95+M95</f>
        <v>95965.1</v>
      </c>
      <c r="O95" s="47"/>
      <c r="P95" s="32"/>
      <c r="Q95" s="19"/>
    </row>
    <row r="96" spans="1:17">
      <c r="A96" s="31" t="s">
        <v>15</v>
      </c>
      <c r="B96" s="21"/>
      <c r="C96" s="32"/>
      <c r="D96" s="29"/>
      <c r="E96" s="61"/>
      <c r="F96" s="41"/>
      <c r="G96" s="33">
        <f>SUM(G91:G95)</f>
        <v>0</v>
      </c>
      <c r="H96" s="33">
        <f t="shared" ref="H96:N96" si="3">SUM(H91:H95)</f>
        <v>0</v>
      </c>
      <c r="I96" s="33">
        <f t="shared" si="3"/>
        <v>0</v>
      </c>
      <c r="J96" s="33">
        <f t="shared" si="3"/>
        <v>17120</v>
      </c>
      <c r="K96" s="33">
        <f t="shared" si="3"/>
        <v>142965.1</v>
      </c>
      <c r="L96" s="33">
        <f t="shared" si="3"/>
        <v>0</v>
      </c>
      <c r="M96" s="33">
        <f t="shared" si="3"/>
        <v>0</v>
      </c>
      <c r="N96" s="33">
        <f t="shared" si="3"/>
        <v>160085.1</v>
      </c>
      <c r="O96" s="47"/>
      <c r="P96" s="32"/>
      <c r="Q96" s="19"/>
    </row>
    <row r="101" spans="2:9">
      <c r="B101" t="s">
        <v>578</v>
      </c>
      <c r="I101" t="s">
        <v>579</v>
      </c>
    </row>
    <row r="103" spans="2:9">
      <c r="B103" t="s">
        <v>580</v>
      </c>
      <c r="I103" t="s">
        <v>581</v>
      </c>
    </row>
    <row r="104" spans="2:9">
      <c r="B104" t="s">
        <v>582</v>
      </c>
      <c r="I104" t="s">
        <v>583</v>
      </c>
    </row>
    <row r="129" spans="1:17">
      <c r="A129" s="5" t="s">
        <v>586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">
      <c r="A131" s="6"/>
    </row>
    <row r="132" spans="1:17">
      <c r="A132" s="7" t="s">
        <v>42</v>
      </c>
      <c r="B132" s="8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45"/>
      <c r="Q132" s="53"/>
    </row>
    <row r="133" spans="1:17">
      <c r="A133" s="12" t="s">
        <v>4</v>
      </c>
      <c r="B133" s="12" t="s">
        <v>5</v>
      </c>
      <c r="C133" s="13" t="s">
        <v>6</v>
      </c>
      <c r="D133" s="13" t="s">
        <v>7</v>
      </c>
      <c r="E133" s="13" t="s">
        <v>43</v>
      </c>
      <c r="F133" s="13" t="s">
        <v>43</v>
      </c>
      <c r="G133" s="13" t="s">
        <v>10</v>
      </c>
      <c r="H133" s="15" t="s">
        <v>11</v>
      </c>
      <c r="I133" s="15"/>
      <c r="J133" s="13" t="s">
        <v>12</v>
      </c>
      <c r="K133" s="13" t="s">
        <v>13</v>
      </c>
      <c r="L133" s="46" t="s">
        <v>14</v>
      </c>
      <c r="M133" s="46"/>
      <c r="N133" s="13" t="s">
        <v>15</v>
      </c>
      <c r="O133" s="13" t="s">
        <v>16</v>
      </c>
      <c r="P133" s="13" t="s">
        <v>44</v>
      </c>
      <c r="Q133" s="13" t="s">
        <v>45</v>
      </c>
    </row>
    <row r="134" ht="15.75" spans="1:17">
      <c r="A134" s="12"/>
      <c r="B134" s="12"/>
      <c r="C134" s="16"/>
      <c r="D134" s="16"/>
      <c r="E134" s="16" t="s">
        <v>18</v>
      </c>
      <c r="F134" s="16"/>
      <c r="G134" s="16"/>
      <c r="H134" s="18" t="s">
        <v>19</v>
      </c>
      <c r="I134" s="18" t="s">
        <v>20</v>
      </c>
      <c r="J134" s="16"/>
      <c r="K134" s="16"/>
      <c r="L134" s="18" t="s">
        <v>19</v>
      </c>
      <c r="M134" s="18" t="s">
        <v>20</v>
      </c>
      <c r="N134" s="16"/>
      <c r="O134" s="16"/>
      <c r="P134" s="16"/>
      <c r="Q134" s="16"/>
    </row>
    <row r="135" ht="15.75" spans="1:17">
      <c r="A135" s="25">
        <v>45486</v>
      </c>
      <c r="B135" s="25">
        <v>45486</v>
      </c>
      <c r="C135" s="20" t="s">
        <v>281</v>
      </c>
      <c r="D135" s="21" t="s">
        <v>282</v>
      </c>
      <c r="E135" s="69">
        <v>45516</v>
      </c>
      <c r="F135" s="70">
        <v>46567</v>
      </c>
      <c r="G135" s="24"/>
      <c r="H135" s="24"/>
      <c r="I135" s="24"/>
      <c r="J135" s="24"/>
      <c r="K135" s="24">
        <v>42920</v>
      </c>
      <c r="L135" s="24"/>
      <c r="M135" s="24"/>
      <c r="N135" s="24">
        <f>G135+H135+I135+J135+K135+L135+M135</f>
        <v>42920</v>
      </c>
      <c r="O135" s="47"/>
      <c r="P135" s="32"/>
      <c r="Q135" s="19"/>
    </row>
    <row r="136" spans="1:17">
      <c r="A136" s="25">
        <v>45486</v>
      </c>
      <c r="B136" s="25">
        <v>45486</v>
      </c>
      <c r="C136" s="20" t="s">
        <v>283</v>
      </c>
      <c r="D136" s="21" t="s">
        <v>284</v>
      </c>
      <c r="E136" s="69">
        <v>45514</v>
      </c>
      <c r="F136" s="41">
        <v>46569</v>
      </c>
      <c r="G136" s="24"/>
      <c r="H136" s="24"/>
      <c r="I136" s="24"/>
      <c r="J136" s="24">
        <v>17240</v>
      </c>
      <c r="K136" s="24"/>
      <c r="L136" s="24"/>
      <c r="M136" s="24"/>
      <c r="N136" s="24">
        <f t="shared" ref="N136:N143" si="4">G136+H136+I136+J136+K136+L136+M136</f>
        <v>17240</v>
      </c>
      <c r="O136" s="47"/>
      <c r="P136" s="32"/>
      <c r="Q136" s="19"/>
    </row>
    <row r="137" spans="1:17">
      <c r="A137" s="19">
        <v>45486</v>
      </c>
      <c r="B137" s="19">
        <v>45486</v>
      </c>
      <c r="C137" s="20" t="s">
        <v>285</v>
      </c>
      <c r="D137" s="29" t="s">
        <v>284</v>
      </c>
      <c r="E137" s="40">
        <v>45529</v>
      </c>
      <c r="F137" s="41">
        <v>46570</v>
      </c>
      <c r="G137" s="30"/>
      <c r="H137" s="27"/>
      <c r="I137" s="27"/>
      <c r="J137" s="27"/>
      <c r="K137" s="27">
        <v>137950</v>
      </c>
      <c r="L137" s="24"/>
      <c r="M137" s="24"/>
      <c r="N137" s="24">
        <f t="shared" si="4"/>
        <v>137950</v>
      </c>
      <c r="O137" s="47"/>
      <c r="P137" s="32"/>
      <c r="Q137" s="19"/>
    </row>
    <row r="138" spans="1:17">
      <c r="A138" s="25">
        <v>45491</v>
      </c>
      <c r="B138" s="25">
        <v>45491</v>
      </c>
      <c r="C138" s="20" t="s">
        <v>286</v>
      </c>
      <c r="D138" s="29" t="s">
        <v>226</v>
      </c>
      <c r="E138" s="44">
        <v>45523</v>
      </c>
      <c r="F138" s="41">
        <v>46566</v>
      </c>
      <c r="G138" s="30"/>
      <c r="H138" s="27"/>
      <c r="I138" s="27"/>
      <c r="J138" s="27"/>
      <c r="K138" s="27">
        <v>344775</v>
      </c>
      <c r="L138" s="24"/>
      <c r="M138" s="24"/>
      <c r="N138" s="24">
        <f t="shared" si="4"/>
        <v>344775</v>
      </c>
      <c r="O138" s="47"/>
      <c r="P138" s="32"/>
      <c r="Q138" s="19"/>
    </row>
    <row r="139" spans="1:17">
      <c r="A139" s="25">
        <v>45495</v>
      </c>
      <c r="B139" s="25">
        <v>45495</v>
      </c>
      <c r="C139" s="20" t="s">
        <v>287</v>
      </c>
      <c r="D139" s="29" t="s">
        <v>288</v>
      </c>
      <c r="E139" s="44">
        <v>45506</v>
      </c>
      <c r="F139" s="41">
        <v>6690</v>
      </c>
      <c r="G139" s="30"/>
      <c r="H139" s="27"/>
      <c r="I139" s="27"/>
      <c r="J139" s="27">
        <v>4400</v>
      </c>
      <c r="K139" s="27"/>
      <c r="L139" s="24"/>
      <c r="M139" s="24"/>
      <c r="N139" s="24">
        <f t="shared" si="4"/>
        <v>4400</v>
      </c>
      <c r="O139" s="47"/>
      <c r="P139" s="32"/>
      <c r="Q139" s="19"/>
    </row>
    <row r="140" spans="1:17">
      <c r="A140" s="25">
        <v>45499</v>
      </c>
      <c r="B140" s="25">
        <v>45499</v>
      </c>
      <c r="C140" s="20" t="s">
        <v>289</v>
      </c>
      <c r="D140" s="29" t="s">
        <v>290</v>
      </c>
      <c r="E140" s="44"/>
      <c r="F140" s="41"/>
      <c r="G140" s="30"/>
      <c r="H140" s="27"/>
      <c r="I140" s="27"/>
      <c r="J140" s="27">
        <v>50160</v>
      </c>
      <c r="K140" s="27"/>
      <c r="L140" s="24"/>
      <c r="M140" s="24"/>
      <c r="N140" s="24">
        <f t="shared" si="4"/>
        <v>50160</v>
      </c>
      <c r="O140" s="47"/>
      <c r="P140" s="32"/>
      <c r="Q140" s="19"/>
    </row>
    <row r="141" spans="1:17">
      <c r="A141" s="25">
        <v>45499</v>
      </c>
      <c r="B141" s="25">
        <v>45499</v>
      </c>
      <c r="C141" s="20" t="s">
        <v>291</v>
      </c>
      <c r="D141" s="29" t="s">
        <v>290</v>
      </c>
      <c r="E141" s="44"/>
      <c r="F141" s="41"/>
      <c r="G141" s="30"/>
      <c r="H141" s="27"/>
      <c r="I141" s="27"/>
      <c r="J141" s="27"/>
      <c r="K141" s="27">
        <v>197400</v>
      </c>
      <c r="L141" s="24"/>
      <c r="M141" s="24"/>
      <c r="N141" s="24">
        <f t="shared" si="4"/>
        <v>197400</v>
      </c>
      <c r="O141" s="47"/>
      <c r="P141" s="32"/>
      <c r="Q141" s="19"/>
    </row>
    <row r="142" spans="1:17">
      <c r="A142" s="25">
        <v>45502</v>
      </c>
      <c r="B142" s="25">
        <v>45502</v>
      </c>
      <c r="C142" s="20" t="s">
        <v>292</v>
      </c>
      <c r="D142" s="29" t="s">
        <v>293</v>
      </c>
      <c r="E142" s="44">
        <v>45505</v>
      </c>
      <c r="F142" s="41">
        <v>6688</v>
      </c>
      <c r="G142" s="30"/>
      <c r="H142" s="27"/>
      <c r="I142" s="27"/>
      <c r="J142" s="27">
        <v>13024</v>
      </c>
      <c r="K142" s="27"/>
      <c r="L142" s="24"/>
      <c r="M142" s="24"/>
      <c r="N142" s="24">
        <f t="shared" si="4"/>
        <v>13024</v>
      </c>
      <c r="O142" s="47"/>
      <c r="P142" s="32"/>
      <c r="Q142" s="19"/>
    </row>
    <row r="143" spans="1:17">
      <c r="A143" s="25">
        <v>45502</v>
      </c>
      <c r="B143" s="25">
        <v>45502</v>
      </c>
      <c r="C143" s="20" t="s">
        <v>294</v>
      </c>
      <c r="D143" s="29" t="s">
        <v>293</v>
      </c>
      <c r="E143" s="44">
        <v>45505</v>
      </c>
      <c r="F143" s="41">
        <v>6688</v>
      </c>
      <c r="G143" s="30"/>
      <c r="H143" s="27"/>
      <c r="I143" s="27"/>
      <c r="J143" s="27"/>
      <c r="K143" s="27">
        <v>18600</v>
      </c>
      <c r="L143" s="24"/>
      <c r="M143" s="24"/>
      <c r="N143" s="24">
        <f t="shared" si="4"/>
        <v>18600</v>
      </c>
      <c r="O143" s="47"/>
      <c r="P143" s="32"/>
      <c r="Q143" s="19"/>
    </row>
    <row r="144" spans="1:17">
      <c r="A144" s="31" t="s">
        <v>15</v>
      </c>
      <c r="B144" s="21"/>
      <c r="C144" s="32"/>
      <c r="D144" s="29"/>
      <c r="E144" s="44"/>
      <c r="F144" s="71"/>
      <c r="G144" s="33">
        <f>SUM(G135:G143)</f>
        <v>0</v>
      </c>
      <c r="H144" s="33">
        <f t="shared" ref="H144:N144" si="5">SUM(H135:H143)</f>
        <v>0</v>
      </c>
      <c r="I144" s="33">
        <f t="shared" si="5"/>
        <v>0</v>
      </c>
      <c r="J144" s="33">
        <f t="shared" si="5"/>
        <v>84824</v>
      </c>
      <c r="K144" s="33">
        <f t="shared" si="5"/>
        <v>741645</v>
      </c>
      <c r="L144" s="33">
        <f t="shared" si="5"/>
        <v>0</v>
      </c>
      <c r="M144" s="33">
        <f t="shared" si="5"/>
        <v>0</v>
      </c>
      <c r="N144" s="33">
        <f t="shared" si="5"/>
        <v>826469</v>
      </c>
      <c r="O144" s="47"/>
      <c r="P144" s="32"/>
      <c r="Q144" s="19"/>
    </row>
    <row r="149" spans="2:9">
      <c r="B149" t="s">
        <v>578</v>
      </c>
      <c r="I149" t="s">
        <v>579</v>
      </c>
    </row>
    <row r="151" spans="2:9">
      <c r="B151" t="s">
        <v>580</v>
      </c>
      <c r="I151" t="s">
        <v>581</v>
      </c>
    </row>
    <row r="152" spans="2:9">
      <c r="B152" t="s">
        <v>582</v>
      </c>
      <c r="I152" t="s">
        <v>583</v>
      </c>
    </row>
    <row r="172" spans="1:17">
      <c r="A172" s="5" t="s">
        <v>587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">
      <c r="A174" s="6"/>
    </row>
    <row r="175" spans="1:17">
      <c r="A175" s="7" t="s">
        <v>42</v>
      </c>
      <c r="B175" s="8"/>
      <c r="C175" s="9"/>
      <c r="D175" s="9"/>
      <c r="E175" s="9"/>
      <c r="F175" s="72"/>
      <c r="G175" s="9"/>
      <c r="H175" s="9"/>
      <c r="I175" s="9"/>
      <c r="J175" s="9"/>
      <c r="K175" s="9"/>
      <c r="L175" s="9"/>
      <c r="M175" s="9"/>
      <c r="N175" s="9"/>
      <c r="O175" s="9"/>
      <c r="P175" s="45"/>
      <c r="Q175" s="53"/>
    </row>
    <row r="176" spans="1:17">
      <c r="A176" s="12" t="s">
        <v>4</v>
      </c>
      <c r="B176" s="12" t="s">
        <v>5</v>
      </c>
      <c r="C176" s="13" t="s">
        <v>6</v>
      </c>
      <c r="D176" s="13" t="s">
        <v>7</v>
      </c>
      <c r="E176" s="13" t="s">
        <v>43</v>
      </c>
      <c r="F176" s="13" t="s">
        <v>43</v>
      </c>
      <c r="G176" s="13" t="s">
        <v>10</v>
      </c>
      <c r="H176" s="15" t="s">
        <v>11</v>
      </c>
      <c r="I176" s="15"/>
      <c r="J176" s="13" t="s">
        <v>12</v>
      </c>
      <c r="K176" s="13" t="s">
        <v>13</v>
      </c>
      <c r="L176" s="46" t="s">
        <v>14</v>
      </c>
      <c r="M176" s="46"/>
      <c r="N176" s="13" t="s">
        <v>15</v>
      </c>
      <c r="O176" s="13" t="s">
        <v>16</v>
      </c>
      <c r="P176" s="13" t="s">
        <v>44</v>
      </c>
      <c r="Q176" s="13" t="s">
        <v>45</v>
      </c>
    </row>
    <row r="177" ht="15.75" spans="1:17">
      <c r="A177" s="12"/>
      <c r="B177" s="12"/>
      <c r="C177" s="16"/>
      <c r="D177" s="16"/>
      <c r="E177" s="16" t="s">
        <v>18</v>
      </c>
      <c r="F177" s="16"/>
      <c r="G177" s="16"/>
      <c r="H177" s="18" t="s">
        <v>19</v>
      </c>
      <c r="I177" s="18" t="s">
        <v>20</v>
      </c>
      <c r="J177" s="16"/>
      <c r="K177" s="16"/>
      <c r="L177" s="18" t="s">
        <v>19</v>
      </c>
      <c r="M177" s="18" t="s">
        <v>20</v>
      </c>
      <c r="N177" s="16"/>
      <c r="O177" s="16"/>
      <c r="P177" s="16"/>
      <c r="Q177" s="16"/>
    </row>
    <row r="178" s="4" customFormat="1" ht="12.95" customHeight="1" spans="1:17">
      <c r="A178" s="19">
        <v>45475</v>
      </c>
      <c r="B178" s="19">
        <v>45475</v>
      </c>
      <c r="C178" s="20" t="s">
        <v>364</v>
      </c>
      <c r="D178" s="29" t="s">
        <v>324</v>
      </c>
      <c r="E178" s="73"/>
      <c r="F178" s="70">
        <v>45432</v>
      </c>
      <c r="G178" s="24"/>
      <c r="H178" s="24"/>
      <c r="I178" s="24"/>
      <c r="J178" s="24">
        <v>3120</v>
      </c>
      <c r="K178" s="24"/>
      <c r="L178" s="24"/>
      <c r="M178" s="24"/>
      <c r="N178" s="24">
        <f>G178+H178+I178+J178+K178+L178+M178</f>
        <v>3120</v>
      </c>
      <c r="O178" s="47"/>
      <c r="P178" s="32"/>
      <c r="Q178" s="19"/>
    </row>
    <row r="179" s="4" customFormat="1" ht="12.95" customHeight="1" spans="1:17">
      <c r="A179" s="19">
        <v>45475</v>
      </c>
      <c r="B179" s="19">
        <v>45475</v>
      </c>
      <c r="C179" s="20" t="s">
        <v>368</v>
      </c>
      <c r="D179" s="29" t="s">
        <v>369</v>
      </c>
      <c r="E179" s="44"/>
      <c r="F179" s="41">
        <v>45433</v>
      </c>
      <c r="G179" s="24"/>
      <c r="H179" s="24"/>
      <c r="I179" s="24"/>
      <c r="J179" s="24">
        <v>3520</v>
      </c>
      <c r="K179" s="24"/>
      <c r="L179" s="24"/>
      <c r="M179" s="24"/>
      <c r="N179" s="24">
        <f t="shared" ref="N179:N193" si="6">G179+H179+I179+J179+K179+L179+M179</f>
        <v>3520</v>
      </c>
      <c r="O179" s="47"/>
      <c r="P179" s="32"/>
      <c r="Q179" s="19"/>
    </row>
    <row r="180" s="4" customFormat="1" ht="12.95" customHeight="1" spans="1:17">
      <c r="A180" s="19">
        <v>45477</v>
      </c>
      <c r="B180" s="19">
        <v>45477</v>
      </c>
      <c r="C180" s="20" t="s">
        <v>370</v>
      </c>
      <c r="D180" s="29" t="s">
        <v>371</v>
      </c>
      <c r="E180" s="44"/>
      <c r="F180" s="41"/>
      <c r="G180" s="24"/>
      <c r="H180" s="24"/>
      <c r="I180" s="24"/>
      <c r="J180" s="24">
        <v>4400</v>
      </c>
      <c r="K180" s="24"/>
      <c r="L180" s="24"/>
      <c r="M180" s="24"/>
      <c r="N180" s="24">
        <f t="shared" si="6"/>
        <v>4400</v>
      </c>
      <c r="O180" s="47"/>
      <c r="P180" s="32"/>
      <c r="Q180" s="19"/>
    </row>
    <row r="181" s="4" customFormat="1" ht="12.95" customHeight="1" spans="1:17">
      <c r="A181" s="19">
        <v>45481</v>
      </c>
      <c r="B181" s="19">
        <v>45484</v>
      </c>
      <c r="C181" s="20" t="s">
        <v>372</v>
      </c>
      <c r="D181" s="29" t="s">
        <v>366</v>
      </c>
      <c r="E181" s="44">
        <v>45484</v>
      </c>
      <c r="F181" s="41">
        <v>45422</v>
      </c>
      <c r="G181" s="24"/>
      <c r="H181" s="24"/>
      <c r="I181" s="24"/>
      <c r="J181" s="24">
        <v>4400</v>
      </c>
      <c r="K181" s="24"/>
      <c r="L181" s="24"/>
      <c r="M181" s="24"/>
      <c r="N181" s="24">
        <f t="shared" si="6"/>
        <v>4400</v>
      </c>
      <c r="O181" s="47"/>
      <c r="P181" s="32"/>
      <c r="Q181" s="19"/>
    </row>
    <row r="182" s="4" customFormat="1" ht="12.95" customHeight="1" spans="1:17">
      <c r="A182" s="19">
        <v>45481</v>
      </c>
      <c r="B182" s="19">
        <v>45481</v>
      </c>
      <c r="C182" s="20" t="s">
        <v>373</v>
      </c>
      <c r="D182" s="29" t="s">
        <v>326</v>
      </c>
      <c r="E182" s="44">
        <v>45481</v>
      </c>
      <c r="F182" s="41">
        <v>45419</v>
      </c>
      <c r="G182" s="24"/>
      <c r="H182" s="24"/>
      <c r="I182" s="24"/>
      <c r="J182" s="24">
        <v>13120</v>
      </c>
      <c r="K182" s="24"/>
      <c r="L182" s="24"/>
      <c r="M182" s="24"/>
      <c r="N182" s="24">
        <f t="shared" si="6"/>
        <v>13120</v>
      </c>
      <c r="O182" s="47"/>
      <c r="P182" s="32"/>
      <c r="Q182" s="19"/>
    </row>
    <row r="183" s="4" customFormat="1" ht="12.95" customHeight="1" spans="1:17">
      <c r="A183" s="19">
        <v>45482</v>
      </c>
      <c r="B183" s="19">
        <v>45482</v>
      </c>
      <c r="C183" s="20" t="s">
        <v>375</v>
      </c>
      <c r="D183" s="29" t="s">
        <v>363</v>
      </c>
      <c r="E183" s="44">
        <v>45482</v>
      </c>
      <c r="F183" s="41">
        <v>45420</v>
      </c>
      <c r="G183" s="24"/>
      <c r="H183" s="24"/>
      <c r="I183" s="24"/>
      <c r="J183" s="24"/>
      <c r="K183" s="24">
        <v>9590</v>
      </c>
      <c r="L183" s="24"/>
      <c r="M183" s="24"/>
      <c r="N183" s="24">
        <f t="shared" si="6"/>
        <v>9590</v>
      </c>
      <c r="O183" s="47"/>
      <c r="P183" s="32"/>
      <c r="Q183" s="19"/>
    </row>
    <row r="184" s="4" customFormat="1" ht="12.95" customHeight="1" spans="1:17">
      <c r="A184" s="19">
        <v>45483</v>
      </c>
      <c r="B184" s="19">
        <v>45483</v>
      </c>
      <c r="C184" s="20" t="s">
        <v>376</v>
      </c>
      <c r="D184" s="29" t="s">
        <v>369</v>
      </c>
      <c r="E184" s="44">
        <v>45483</v>
      </c>
      <c r="F184" s="41">
        <v>45421</v>
      </c>
      <c r="G184" s="24"/>
      <c r="H184" s="24"/>
      <c r="I184" s="24"/>
      <c r="J184" s="24"/>
      <c r="K184" s="24">
        <v>2925</v>
      </c>
      <c r="L184" s="24"/>
      <c r="M184" s="24"/>
      <c r="N184" s="24">
        <f t="shared" si="6"/>
        <v>2925</v>
      </c>
      <c r="O184" s="47"/>
      <c r="P184" s="32"/>
      <c r="Q184" s="19"/>
    </row>
    <row r="185" s="4" customFormat="1" ht="12.95" customHeight="1" spans="1:17">
      <c r="A185" s="19">
        <v>45483</v>
      </c>
      <c r="B185" s="19">
        <v>45483</v>
      </c>
      <c r="C185" s="20" t="s">
        <v>377</v>
      </c>
      <c r="D185" s="29" t="s">
        <v>366</v>
      </c>
      <c r="E185" s="44"/>
      <c r="F185" s="41"/>
      <c r="G185" s="24"/>
      <c r="H185" s="24"/>
      <c r="I185" s="24"/>
      <c r="J185" s="24">
        <v>4840</v>
      </c>
      <c r="K185" s="24"/>
      <c r="L185" s="24"/>
      <c r="M185" s="24"/>
      <c r="N185" s="24">
        <f t="shared" si="6"/>
        <v>4840</v>
      </c>
      <c r="O185" s="47"/>
      <c r="P185" s="32"/>
      <c r="Q185" s="19"/>
    </row>
    <row r="186" s="4" customFormat="1" ht="12.95" customHeight="1" spans="1:17">
      <c r="A186" s="19">
        <v>45484</v>
      </c>
      <c r="B186" s="19">
        <v>45484</v>
      </c>
      <c r="C186" s="20" t="s">
        <v>378</v>
      </c>
      <c r="D186" s="29" t="s">
        <v>366</v>
      </c>
      <c r="E186" s="44"/>
      <c r="F186" s="41">
        <v>45423</v>
      </c>
      <c r="G186" s="24"/>
      <c r="H186" s="24"/>
      <c r="I186" s="24"/>
      <c r="J186" s="24">
        <v>29216</v>
      </c>
      <c r="K186" s="24"/>
      <c r="L186" s="24"/>
      <c r="M186" s="24"/>
      <c r="N186" s="24">
        <f t="shared" si="6"/>
        <v>29216</v>
      </c>
      <c r="O186" s="47"/>
      <c r="P186" s="32"/>
      <c r="Q186" s="19"/>
    </row>
    <row r="187" s="4" customFormat="1" ht="12.95" customHeight="1" spans="1:17">
      <c r="A187" s="19">
        <v>45496</v>
      </c>
      <c r="B187" s="19">
        <v>45496</v>
      </c>
      <c r="C187" s="20" t="s">
        <v>379</v>
      </c>
      <c r="D187" s="29" t="s">
        <v>326</v>
      </c>
      <c r="E187" s="44"/>
      <c r="F187" s="41">
        <v>45434</v>
      </c>
      <c r="G187" s="24"/>
      <c r="H187" s="24"/>
      <c r="I187" s="24"/>
      <c r="J187" s="24">
        <v>1760</v>
      </c>
      <c r="K187" s="24"/>
      <c r="L187" s="24"/>
      <c r="M187" s="24"/>
      <c r="N187" s="24">
        <f t="shared" si="6"/>
        <v>1760</v>
      </c>
      <c r="O187" s="47"/>
      <c r="P187" s="32"/>
      <c r="Q187" s="19"/>
    </row>
    <row r="188" s="4" customFormat="1" ht="12.95" customHeight="1" spans="1:17">
      <c r="A188" s="19">
        <v>45496</v>
      </c>
      <c r="B188" s="19">
        <v>45496</v>
      </c>
      <c r="C188" s="20" t="s">
        <v>380</v>
      </c>
      <c r="D188" s="29" t="s">
        <v>369</v>
      </c>
      <c r="E188" s="44"/>
      <c r="F188" s="41">
        <v>45425</v>
      </c>
      <c r="G188" s="24"/>
      <c r="H188" s="24"/>
      <c r="I188" s="24"/>
      <c r="J188" s="24"/>
      <c r="K188" s="24">
        <v>2925</v>
      </c>
      <c r="L188" s="24"/>
      <c r="M188" s="24"/>
      <c r="N188" s="24">
        <f t="shared" si="6"/>
        <v>2925</v>
      </c>
      <c r="O188" s="47"/>
      <c r="P188" s="32"/>
      <c r="Q188" s="19"/>
    </row>
    <row r="189" s="4" customFormat="1" ht="12.95" customHeight="1" spans="1:17">
      <c r="A189" s="28">
        <v>45496</v>
      </c>
      <c r="B189" s="28">
        <v>45496</v>
      </c>
      <c r="C189" s="20" t="s">
        <v>381</v>
      </c>
      <c r="D189" s="29" t="s">
        <v>366</v>
      </c>
      <c r="E189" s="44"/>
      <c r="F189" s="41">
        <v>45435</v>
      </c>
      <c r="G189" s="30"/>
      <c r="H189" s="30"/>
      <c r="I189" s="30"/>
      <c r="J189" s="30">
        <v>3080</v>
      </c>
      <c r="K189" s="30"/>
      <c r="L189" s="24"/>
      <c r="M189" s="24"/>
      <c r="N189" s="24">
        <f t="shared" si="6"/>
        <v>3080</v>
      </c>
      <c r="O189" s="47"/>
      <c r="P189" s="32"/>
      <c r="Q189" s="19"/>
    </row>
    <row r="190" s="4" customFormat="1" ht="12.95" customHeight="1" spans="1:17">
      <c r="A190" s="28">
        <v>45499</v>
      </c>
      <c r="B190" s="28">
        <v>45499</v>
      </c>
      <c r="C190" s="20" t="s">
        <v>383</v>
      </c>
      <c r="D190" s="29" t="s">
        <v>384</v>
      </c>
      <c r="E190" s="44"/>
      <c r="F190" s="41"/>
      <c r="G190" s="30"/>
      <c r="H190" s="30"/>
      <c r="I190" s="30"/>
      <c r="J190" s="30">
        <v>440</v>
      </c>
      <c r="K190" s="30"/>
      <c r="L190" s="24"/>
      <c r="M190" s="24"/>
      <c r="N190" s="24">
        <f t="shared" si="6"/>
        <v>440</v>
      </c>
      <c r="O190" s="47"/>
      <c r="P190" s="32"/>
      <c r="Q190" s="19"/>
    </row>
    <row r="191" s="4" customFormat="1" ht="12.95" customHeight="1" spans="1:17">
      <c r="A191" s="28">
        <v>45499</v>
      </c>
      <c r="B191" s="28">
        <v>45499</v>
      </c>
      <c r="C191" s="20" t="s">
        <v>385</v>
      </c>
      <c r="D191" s="29" t="s">
        <v>366</v>
      </c>
      <c r="E191" s="44"/>
      <c r="F191" s="41">
        <v>45436</v>
      </c>
      <c r="G191" s="30"/>
      <c r="H191" s="30"/>
      <c r="I191" s="30"/>
      <c r="J191" s="30">
        <v>5720</v>
      </c>
      <c r="K191" s="30"/>
      <c r="L191" s="24"/>
      <c r="M191" s="24"/>
      <c r="N191" s="24">
        <f t="shared" si="6"/>
        <v>5720</v>
      </c>
      <c r="O191" s="47"/>
      <c r="P191" s="32"/>
      <c r="Q191" s="19"/>
    </row>
    <row r="192" s="4" customFormat="1" ht="12.95" customHeight="1" spans="1:17">
      <c r="A192" s="19">
        <v>45503</v>
      </c>
      <c r="B192" s="19">
        <v>45503</v>
      </c>
      <c r="C192" s="20" t="s">
        <v>389</v>
      </c>
      <c r="D192" s="29" t="s">
        <v>390</v>
      </c>
      <c r="E192" s="44"/>
      <c r="F192" s="41"/>
      <c r="G192" s="24"/>
      <c r="H192" s="24"/>
      <c r="I192" s="24"/>
      <c r="J192" s="24">
        <v>5280</v>
      </c>
      <c r="K192" s="24"/>
      <c r="L192" s="24"/>
      <c r="M192" s="24"/>
      <c r="N192" s="24">
        <f t="shared" si="6"/>
        <v>5280</v>
      </c>
      <c r="O192" s="47"/>
      <c r="P192" s="32"/>
      <c r="Q192" s="19"/>
    </row>
    <row r="193" s="4" customFormat="1" ht="12.95" customHeight="1" spans="1:17">
      <c r="A193" s="19">
        <v>45503</v>
      </c>
      <c r="B193" s="19">
        <v>45503</v>
      </c>
      <c r="C193" s="20" t="s">
        <v>391</v>
      </c>
      <c r="D193" s="29" t="s">
        <v>384</v>
      </c>
      <c r="E193" s="44"/>
      <c r="F193" s="41"/>
      <c r="G193" s="24"/>
      <c r="H193" s="24"/>
      <c r="I193" s="24"/>
      <c r="J193" s="24">
        <v>528</v>
      </c>
      <c r="K193" s="24"/>
      <c r="L193" s="24"/>
      <c r="M193" s="24"/>
      <c r="N193" s="24">
        <f t="shared" si="6"/>
        <v>528</v>
      </c>
      <c r="O193" s="47"/>
      <c r="P193" s="32"/>
      <c r="Q193" s="19"/>
    </row>
    <row r="194" spans="1:17">
      <c r="A194" s="31" t="s">
        <v>15</v>
      </c>
      <c r="B194" s="21"/>
      <c r="C194" s="32"/>
      <c r="D194" s="29"/>
      <c r="E194" s="44"/>
      <c r="F194" s="41"/>
      <c r="G194" s="33">
        <f>SUM(G178:G193)</f>
        <v>0</v>
      </c>
      <c r="H194" s="33">
        <f t="shared" ref="H194:N194" si="7">SUM(H178:H193)</f>
        <v>0</v>
      </c>
      <c r="I194" s="33">
        <f t="shared" si="7"/>
        <v>0</v>
      </c>
      <c r="J194" s="33">
        <f t="shared" si="7"/>
        <v>79424</v>
      </c>
      <c r="K194" s="33">
        <f t="shared" si="7"/>
        <v>15440</v>
      </c>
      <c r="L194" s="33">
        <f t="shared" si="7"/>
        <v>0</v>
      </c>
      <c r="M194" s="33">
        <f t="shared" si="7"/>
        <v>0</v>
      </c>
      <c r="N194" s="33">
        <f t="shared" si="7"/>
        <v>94864</v>
      </c>
      <c r="O194" s="47"/>
      <c r="P194" s="32"/>
      <c r="Q194" s="19"/>
    </row>
    <row r="199" spans="2:9">
      <c r="B199" t="s">
        <v>578</v>
      </c>
      <c r="I199" t="s">
        <v>579</v>
      </c>
    </row>
    <row r="201" spans="2:9">
      <c r="B201" t="s">
        <v>580</v>
      </c>
      <c r="I201" t="s">
        <v>581</v>
      </c>
    </row>
    <row r="202" spans="2:9">
      <c r="B202" t="s">
        <v>582</v>
      </c>
      <c r="I202" t="s">
        <v>583</v>
      </c>
    </row>
    <row r="218" spans="1:17">
      <c r="A218" s="5" t="s">
        <v>588</v>
      </c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">
      <c r="A220" s="6"/>
    </row>
    <row r="221" spans="1:17">
      <c r="A221" s="7" t="s">
        <v>42</v>
      </c>
      <c r="B221" s="8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45"/>
      <c r="Q221" s="53"/>
    </row>
    <row r="222" spans="1:17">
      <c r="A222" s="12" t="s">
        <v>4</v>
      </c>
      <c r="B222" s="12" t="s">
        <v>5</v>
      </c>
      <c r="C222" s="13" t="s">
        <v>6</v>
      </c>
      <c r="D222" s="13" t="s">
        <v>7</v>
      </c>
      <c r="E222" s="13" t="s">
        <v>43</v>
      </c>
      <c r="F222" s="13" t="s">
        <v>43</v>
      </c>
      <c r="G222" s="13" t="s">
        <v>10</v>
      </c>
      <c r="H222" s="15" t="s">
        <v>11</v>
      </c>
      <c r="I222" s="15"/>
      <c r="J222" s="13" t="s">
        <v>12</v>
      </c>
      <c r="K222" s="13" t="s">
        <v>13</v>
      </c>
      <c r="L222" s="46" t="s">
        <v>14</v>
      </c>
      <c r="M222" s="46"/>
      <c r="N222" s="13" t="s">
        <v>15</v>
      </c>
      <c r="O222" s="13" t="s">
        <v>16</v>
      </c>
      <c r="P222" s="13" t="s">
        <v>44</v>
      </c>
      <c r="Q222" s="13" t="s">
        <v>45</v>
      </c>
    </row>
    <row r="223" ht="15.75" spans="1:17">
      <c r="A223" s="12"/>
      <c r="B223" s="12"/>
      <c r="C223" s="16"/>
      <c r="D223" s="16"/>
      <c r="E223" s="16" t="s">
        <v>18</v>
      </c>
      <c r="F223" s="16"/>
      <c r="G223" s="16"/>
      <c r="H223" s="18" t="s">
        <v>19</v>
      </c>
      <c r="I223" s="18" t="s">
        <v>20</v>
      </c>
      <c r="J223" s="16"/>
      <c r="K223" s="16"/>
      <c r="L223" s="18" t="s">
        <v>19</v>
      </c>
      <c r="M223" s="18" t="s">
        <v>20</v>
      </c>
      <c r="N223" s="16"/>
      <c r="O223" s="16"/>
      <c r="P223" s="16"/>
      <c r="Q223" s="16"/>
    </row>
    <row r="224" ht="15.75" spans="1:17">
      <c r="A224" s="25">
        <v>45475</v>
      </c>
      <c r="B224" s="25">
        <v>45475</v>
      </c>
      <c r="C224" s="20" t="s">
        <v>456</v>
      </c>
      <c r="D224" s="29" t="s">
        <v>457</v>
      </c>
      <c r="E224" s="73"/>
      <c r="F224" s="70"/>
      <c r="G224" s="30"/>
      <c r="H224" s="27"/>
      <c r="I224" s="27"/>
      <c r="J224" s="27">
        <v>2200</v>
      </c>
      <c r="K224" s="27"/>
      <c r="L224" s="24"/>
      <c r="M224" s="24"/>
      <c r="N224" s="24">
        <f t="shared" ref="N224:N229" si="8">G224+H224+I224+J224+K224+L224+M224</f>
        <v>2200</v>
      </c>
      <c r="O224" s="47"/>
      <c r="P224" s="32"/>
      <c r="Q224" s="19"/>
    </row>
    <row r="225" spans="1:17">
      <c r="A225" s="25">
        <v>45485</v>
      </c>
      <c r="B225" s="25">
        <v>45485</v>
      </c>
      <c r="C225" s="20" t="s">
        <v>458</v>
      </c>
      <c r="D225" s="29" t="s">
        <v>457</v>
      </c>
      <c r="E225" s="44"/>
      <c r="F225" s="41"/>
      <c r="G225" s="30"/>
      <c r="H225" s="27"/>
      <c r="I225" s="27"/>
      <c r="J225" s="27"/>
      <c r="K225" s="27">
        <v>67125</v>
      </c>
      <c r="L225" s="24"/>
      <c r="M225" s="24"/>
      <c r="N225" s="24">
        <f t="shared" si="8"/>
        <v>67125</v>
      </c>
      <c r="O225" s="47"/>
      <c r="P225" s="32"/>
      <c r="Q225" s="19"/>
    </row>
    <row r="226" ht="33.75" spans="1:17">
      <c r="A226" s="25">
        <v>45493</v>
      </c>
      <c r="B226" s="25">
        <v>45493</v>
      </c>
      <c r="C226" s="35" t="s">
        <v>459</v>
      </c>
      <c r="D226" s="36" t="s">
        <v>460</v>
      </c>
      <c r="E226" s="74"/>
      <c r="F226" s="41"/>
      <c r="G226" s="39"/>
      <c r="H226" s="75"/>
      <c r="I226" s="75"/>
      <c r="J226" s="75"/>
      <c r="K226" s="75">
        <v>72380</v>
      </c>
      <c r="L226" s="48"/>
      <c r="M226" s="48"/>
      <c r="N226" s="24">
        <f t="shared" si="8"/>
        <v>72380</v>
      </c>
      <c r="O226" s="77"/>
      <c r="P226" s="78" t="s">
        <v>461</v>
      </c>
      <c r="Q226" s="40"/>
    </row>
    <row r="227" ht="67.5" spans="1:17">
      <c r="A227" s="25">
        <v>45496</v>
      </c>
      <c r="B227" s="25">
        <v>45496</v>
      </c>
      <c r="C227" s="35" t="s">
        <v>462</v>
      </c>
      <c r="D227" s="36" t="s">
        <v>457</v>
      </c>
      <c r="E227" s="74"/>
      <c r="F227" s="41"/>
      <c r="G227" s="39"/>
      <c r="H227" s="75"/>
      <c r="I227" s="75"/>
      <c r="J227" s="75">
        <v>13640</v>
      </c>
      <c r="K227" s="75"/>
      <c r="L227" s="48"/>
      <c r="M227" s="48"/>
      <c r="N227" s="24">
        <f t="shared" si="8"/>
        <v>13640</v>
      </c>
      <c r="O227" s="77"/>
      <c r="P227" s="78" t="s">
        <v>463</v>
      </c>
      <c r="Q227" s="40"/>
    </row>
    <row r="228" ht="33.75" spans="1:17">
      <c r="A228" s="25">
        <v>45496</v>
      </c>
      <c r="B228" s="25">
        <v>45496</v>
      </c>
      <c r="C228" s="35" t="s">
        <v>464</v>
      </c>
      <c r="D228" s="36" t="s">
        <v>457</v>
      </c>
      <c r="E228" s="74"/>
      <c r="F228" s="41"/>
      <c r="G228" s="39"/>
      <c r="H228" s="75"/>
      <c r="I228" s="75"/>
      <c r="J228" s="75"/>
      <c r="K228" s="75">
        <v>34800</v>
      </c>
      <c r="L228" s="48"/>
      <c r="M228" s="48"/>
      <c r="N228" s="24">
        <f t="shared" si="8"/>
        <v>34800</v>
      </c>
      <c r="O228" s="77"/>
      <c r="P228" s="78" t="s">
        <v>465</v>
      </c>
      <c r="Q228" s="40"/>
    </row>
    <row r="229" s="4" customFormat="1" ht="33.75" spans="1:17">
      <c r="A229" s="25">
        <v>45503</v>
      </c>
      <c r="B229" s="25"/>
      <c r="C229" s="35" t="s">
        <v>466</v>
      </c>
      <c r="D229" s="76" t="s">
        <v>457</v>
      </c>
      <c r="E229" s="44"/>
      <c r="F229" s="41"/>
      <c r="G229" s="30"/>
      <c r="H229" s="27"/>
      <c r="I229" s="27"/>
      <c r="J229" s="27"/>
      <c r="K229" s="75">
        <v>34125</v>
      </c>
      <c r="L229" s="48"/>
      <c r="M229" s="48"/>
      <c r="N229" s="24">
        <f t="shared" si="8"/>
        <v>34125</v>
      </c>
      <c r="O229" s="47"/>
      <c r="P229" s="79" t="s">
        <v>467</v>
      </c>
      <c r="Q229" s="19"/>
    </row>
    <row r="230" spans="1:17">
      <c r="A230" s="31" t="s">
        <v>15</v>
      </c>
      <c r="B230" s="21"/>
      <c r="C230" s="32"/>
      <c r="D230" s="29"/>
      <c r="E230" s="44"/>
      <c r="F230" s="71"/>
      <c r="G230" s="33">
        <f>SUM(G224:G229)</f>
        <v>0</v>
      </c>
      <c r="H230" s="33">
        <f t="shared" ref="H230:N230" si="9">SUM(H224:H229)</f>
        <v>0</v>
      </c>
      <c r="I230" s="33">
        <f t="shared" si="9"/>
        <v>0</v>
      </c>
      <c r="J230" s="33">
        <f t="shared" si="9"/>
        <v>15840</v>
      </c>
      <c r="K230" s="33">
        <f t="shared" si="9"/>
        <v>208430</v>
      </c>
      <c r="L230" s="33">
        <f t="shared" si="9"/>
        <v>0</v>
      </c>
      <c r="M230" s="33">
        <f t="shared" si="9"/>
        <v>0</v>
      </c>
      <c r="N230" s="33">
        <f t="shared" si="9"/>
        <v>224270</v>
      </c>
      <c r="O230" s="47"/>
      <c r="P230" s="32"/>
      <c r="Q230" s="19"/>
    </row>
    <row r="235" spans="2:9">
      <c r="B235" t="s">
        <v>578</v>
      </c>
      <c r="I235" t="s">
        <v>579</v>
      </c>
    </row>
    <row r="237" spans="2:9">
      <c r="B237" t="s">
        <v>580</v>
      </c>
      <c r="I237" t="s">
        <v>581</v>
      </c>
    </row>
    <row r="238" spans="2:9">
      <c r="B238" t="s">
        <v>582</v>
      </c>
      <c r="I238" t="s">
        <v>583</v>
      </c>
    </row>
    <row r="254" spans="1:17">
      <c r="A254" s="5" t="s">
        <v>589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">
      <c r="A256" s="6"/>
    </row>
    <row r="257" spans="1:17">
      <c r="A257" s="7" t="s">
        <v>42</v>
      </c>
      <c r="B257" s="8"/>
      <c r="C257" s="9"/>
      <c r="D257" s="9"/>
      <c r="E257" s="34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45"/>
      <c r="Q257" s="53"/>
    </row>
    <row r="258" spans="1:17">
      <c r="A258" s="12" t="s">
        <v>4</v>
      </c>
      <c r="B258" s="12" t="s">
        <v>5</v>
      </c>
      <c r="C258" s="13" t="s">
        <v>6</v>
      </c>
      <c r="D258" s="13" t="s">
        <v>7</v>
      </c>
      <c r="E258" s="13" t="s">
        <v>8</v>
      </c>
      <c r="F258" s="13" t="s">
        <v>43</v>
      </c>
      <c r="G258" s="13" t="s">
        <v>10</v>
      </c>
      <c r="H258" s="15" t="s">
        <v>11</v>
      </c>
      <c r="I258" s="15"/>
      <c r="J258" s="13" t="s">
        <v>12</v>
      </c>
      <c r="K258" s="13" t="s">
        <v>13</v>
      </c>
      <c r="L258" s="46" t="s">
        <v>14</v>
      </c>
      <c r="M258" s="46"/>
      <c r="N258" s="13" t="s">
        <v>15</v>
      </c>
      <c r="O258" s="13" t="s">
        <v>16</v>
      </c>
      <c r="P258" s="13" t="s">
        <v>44</v>
      </c>
      <c r="Q258" s="13" t="s">
        <v>45</v>
      </c>
    </row>
    <row r="259" ht="15.75" spans="1:17">
      <c r="A259" s="12"/>
      <c r="B259" s="12"/>
      <c r="C259" s="16"/>
      <c r="D259" s="16"/>
      <c r="E259" s="16" t="s">
        <v>18</v>
      </c>
      <c r="F259" s="16"/>
      <c r="G259" s="16"/>
      <c r="H259" s="18" t="s">
        <v>19</v>
      </c>
      <c r="I259" s="18" t="s">
        <v>20</v>
      </c>
      <c r="J259" s="16"/>
      <c r="K259" s="16"/>
      <c r="L259" s="18" t="s">
        <v>19</v>
      </c>
      <c r="M259" s="18" t="s">
        <v>20</v>
      </c>
      <c r="N259" s="16"/>
      <c r="O259" s="16"/>
      <c r="P259" s="16"/>
      <c r="Q259" s="16"/>
    </row>
    <row r="260" ht="15.75" spans="1:17">
      <c r="A260" s="19">
        <v>45493</v>
      </c>
      <c r="B260" s="19">
        <v>45493</v>
      </c>
      <c r="C260" s="20" t="s">
        <v>569</v>
      </c>
      <c r="D260" s="29" t="s">
        <v>503</v>
      </c>
      <c r="E260" s="37">
        <v>45493</v>
      </c>
      <c r="F260" s="70">
        <v>46668</v>
      </c>
      <c r="G260" s="24"/>
      <c r="H260" s="24"/>
      <c r="I260" s="24"/>
      <c r="J260" s="24">
        <v>10120</v>
      </c>
      <c r="K260" s="24"/>
      <c r="L260" s="24"/>
      <c r="M260" s="24"/>
      <c r="N260" s="24">
        <f>G260+H260+I260+J260+K260+L260+M260</f>
        <v>10120</v>
      </c>
      <c r="O260" s="47"/>
      <c r="P260" s="32"/>
      <c r="Q260" s="19"/>
    </row>
    <row r="261" spans="1:17">
      <c r="A261" s="19">
        <v>45496</v>
      </c>
      <c r="B261" s="19">
        <v>45496</v>
      </c>
      <c r="C261" s="20" t="s">
        <v>570</v>
      </c>
      <c r="D261" s="29" t="s">
        <v>571</v>
      </c>
      <c r="E261" s="40">
        <v>45496</v>
      </c>
      <c r="F261" s="41">
        <v>46669</v>
      </c>
      <c r="G261" s="24"/>
      <c r="H261" s="24"/>
      <c r="I261" s="24"/>
      <c r="J261" s="24">
        <v>4400</v>
      </c>
      <c r="K261" s="24"/>
      <c r="L261" s="24"/>
      <c r="M261" s="24"/>
      <c r="N261" s="24">
        <f>G261+H261+I261+J261+K261+L261+M261</f>
        <v>4400</v>
      </c>
      <c r="O261" s="47"/>
      <c r="P261" s="32"/>
      <c r="Q261" s="19"/>
    </row>
    <row r="262" spans="1:17">
      <c r="A262" s="31" t="s">
        <v>15</v>
      </c>
      <c r="B262" s="21"/>
      <c r="C262" s="32"/>
      <c r="D262" s="29"/>
      <c r="E262" s="40"/>
      <c r="F262" s="71"/>
      <c r="G262" s="33">
        <f>SUM(G260:G261)</f>
        <v>0</v>
      </c>
      <c r="H262" s="33">
        <f t="shared" ref="H262:N262" si="10">SUM(H260:H261)</f>
        <v>0</v>
      </c>
      <c r="I262" s="33">
        <f t="shared" si="10"/>
        <v>0</v>
      </c>
      <c r="J262" s="33">
        <f t="shared" si="10"/>
        <v>14520</v>
      </c>
      <c r="K262" s="33">
        <f t="shared" si="10"/>
        <v>0</v>
      </c>
      <c r="L262" s="33">
        <f t="shared" si="10"/>
        <v>0</v>
      </c>
      <c r="M262" s="33">
        <f t="shared" si="10"/>
        <v>0</v>
      </c>
      <c r="N262" s="33">
        <f t="shared" si="10"/>
        <v>14520</v>
      </c>
      <c r="O262" s="47"/>
      <c r="P262" s="32"/>
      <c r="Q262" s="19"/>
    </row>
    <row r="267" spans="2:9">
      <c r="B267" t="s">
        <v>578</v>
      </c>
      <c r="I267" t="s">
        <v>579</v>
      </c>
    </row>
    <row r="269" spans="2:9">
      <c r="B269" t="s">
        <v>580</v>
      </c>
      <c r="I269" t="s">
        <v>581</v>
      </c>
    </row>
    <row r="270" spans="2:9">
      <c r="B270" t="s">
        <v>582</v>
      </c>
      <c r="I270" t="s">
        <v>583</v>
      </c>
    </row>
  </sheetData>
  <mergeCells count="105">
    <mergeCell ref="H5:I5"/>
    <mergeCell ref="L5:M5"/>
    <mergeCell ref="H48:I48"/>
    <mergeCell ref="L48:M48"/>
    <mergeCell ref="H89:I89"/>
    <mergeCell ref="L89:M89"/>
    <mergeCell ref="H133:I133"/>
    <mergeCell ref="L133:M133"/>
    <mergeCell ref="H176:I176"/>
    <mergeCell ref="L176:M176"/>
    <mergeCell ref="H222:I222"/>
    <mergeCell ref="L222:M222"/>
    <mergeCell ref="H258:I258"/>
    <mergeCell ref="L258:M258"/>
    <mergeCell ref="A5:A6"/>
    <mergeCell ref="A48:A49"/>
    <mergeCell ref="A89:A90"/>
    <mergeCell ref="A133:A134"/>
    <mergeCell ref="A176:A177"/>
    <mergeCell ref="A222:A223"/>
    <mergeCell ref="A258:A259"/>
    <mergeCell ref="B5:B6"/>
    <mergeCell ref="B48:B49"/>
    <mergeCell ref="B89:B90"/>
    <mergeCell ref="B133:B134"/>
    <mergeCell ref="B176:B177"/>
    <mergeCell ref="B222:B223"/>
    <mergeCell ref="B258:B259"/>
    <mergeCell ref="C5:C6"/>
    <mergeCell ref="C48:C49"/>
    <mergeCell ref="C89:C90"/>
    <mergeCell ref="C133:C134"/>
    <mergeCell ref="C176:C177"/>
    <mergeCell ref="C222:C223"/>
    <mergeCell ref="C258:C259"/>
    <mergeCell ref="D5:D6"/>
    <mergeCell ref="D48:D49"/>
    <mergeCell ref="D89:D90"/>
    <mergeCell ref="D133:D134"/>
    <mergeCell ref="D176:D177"/>
    <mergeCell ref="D222:D223"/>
    <mergeCell ref="D258:D259"/>
    <mergeCell ref="F5:F6"/>
    <mergeCell ref="F48:F49"/>
    <mergeCell ref="F89:F90"/>
    <mergeCell ref="F133:F134"/>
    <mergeCell ref="F176:F177"/>
    <mergeCell ref="F222:F223"/>
    <mergeCell ref="F258:F259"/>
    <mergeCell ref="G5:G6"/>
    <mergeCell ref="G48:G49"/>
    <mergeCell ref="G89:G90"/>
    <mergeCell ref="G133:G134"/>
    <mergeCell ref="G176:G177"/>
    <mergeCell ref="G222:G223"/>
    <mergeCell ref="G258:G259"/>
    <mergeCell ref="J5:J6"/>
    <mergeCell ref="J48:J49"/>
    <mergeCell ref="J89:J90"/>
    <mergeCell ref="J133:J134"/>
    <mergeCell ref="J176:J177"/>
    <mergeCell ref="J222:J223"/>
    <mergeCell ref="J258:J259"/>
    <mergeCell ref="K5:K6"/>
    <mergeCell ref="K48:K49"/>
    <mergeCell ref="K89:K90"/>
    <mergeCell ref="K133:K134"/>
    <mergeCell ref="K176:K177"/>
    <mergeCell ref="K222:K223"/>
    <mergeCell ref="K258:K259"/>
    <mergeCell ref="N5:N6"/>
    <mergeCell ref="N48:N49"/>
    <mergeCell ref="N89:N90"/>
    <mergeCell ref="N133:N134"/>
    <mergeCell ref="N176:N177"/>
    <mergeCell ref="N222:N223"/>
    <mergeCell ref="N258:N259"/>
    <mergeCell ref="O5:O6"/>
    <mergeCell ref="O48:O49"/>
    <mergeCell ref="O89:O90"/>
    <mergeCell ref="O133:O134"/>
    <mergeCell ref="O176:O177"/>
    <mergeCell ref="O222:O223"/>
    <mergeCell ref="O258:O259"/>
    <mergeCell ref="P5:P6"/>
    <mergeCell ref="P48:P49"/>
    <mergeCell ref="P89:P90"/>
    <mergeCell ref="P133:P134"/>
    <mergeCell ref="P176:P177"/>
    <mergeCell ref="P222:P223"/>
    <mergeCell ref="P258:P259"/>
    <mergeCell ref="Q5:Q6"/>
    <mergeCell ref="Q48:Q49"/>
    <mergeCell ref="Q89:Q90"/>
    <mergeCell ref="Q133:Q134"/>
    <mergeCell ref="Q176:Q177"/>
    <mergeCell ref="Q222:Q223"/>
    <mergeCell ref="Q258:Q259"/>
    <mergeCell ref="A1:Q2"/>
    <mergeCell ref="A44:Q45"/>
    <mergeCell ref="A85:Q86"/>
    <mergeCell ref="A129:Q130"/>
    <mergeCell ref="A172:Q173"/>
    <mergeCell ref="A218:Q219"/>
    <mergeCell ref="A254:Q255"/>
  </mergeCells>
  <pageMargins left="0.314583333333333" right="0.196527777777778" top="1.02361111111111" bottom="1" header="0.5" footer="0.5"/>
  <pageSetup paperSize="9" scale="7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3662A4D165AB4B6A81965B0E299D34E0</vt:lpwstr>
  </property>
  <property fmtid="{D5CDD505-2E9C-101B-9397-08002B2CF9AE}" pid="3" name="KSOProductBuildVer">
    <vt:lpwstr>1033-12.2.0.21546</vt:lpwstr>
  </property>
</Properties>
</file>