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480"/>
  </bookViews>
  <sheets>
    <sheet name="BACOLOD" sheetId="1" r:id="rId1"/>
    <sheet name="CDO" sheetId="2" r:id="rId2"/>
    <sheet name="CEBU" sheetId="3" r:id="rId3"/>
    <sheet name="DAGUPAN" sheetId="4" r:id="rId4"/>
    <sheet name="DAVAO" sheetId="5" r:id="rId5"/>
    <sheet name="ILO-ILO" sheetId="6" r:id="rId6"/>
    <sheet name="PAMPANGA" sheetId="7" r:id="rId7"/>
    <sheet name="Sheet1" sheetId="8" r:id="rId8"/>
  </sheets>
  <definedNames>
    <definedName name="_xlnm._FilterDatabase" localSheetId="5" hidden="1">'ILO-ILO'!$P$57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<sst xmlns="http://schemas.openxmlformats.org/spreadsheetml/2006/main" count="1426" uniqueCount="518">
  <si>
    <t>KOLIN PHILIPPINES INT'L INC</t>
  </si>
  <si>
    <t>SERVICE INCOME (BACOLOD)</t>
  </si>
  <si>
    <t>FOR THE MONTH OF MAY 2025</t>
  </si>
  <si>
    <t>CASH COLLECTION</t>
  </si>
  <si>
    <t>SJR DATE</t>
  </si>
  <si>
    <t>DATE ATTENDED</t>
  </si>
  <si>
    <t>SJR#</t>
  </si>
  <si>
    <t>CUSTOMER NAME</t>
  </si>
  <si>
    <t>SI</t>
  </si>
  <si>
    <t>SERVICE INVOICE</t>
  </si>
  <si>
    <t>GC</t>
  </si>
  <si>
    <t>INSTALLATION</t>
  </si>
  <si>
    <t>SALE OF PARTS</t>
  </si>
  <si>
    <t>SALE OF INST'L MATERIALS</t>
  </si>
  <si>
    <t>REPAIR</t>
  </si>
  <si>
    <t>TOTAL</t>
  </si>
  <si>
    <t>DATE DEPOSITED</t>
  </si>
  <si>
    <t>ACCOMODATION</t>
  </si>
  <si>
    <t>DATE</t>
  </si>
  <si>
    <t>PARTS</t>
  </si>
  <si>
    <t>LABOR</t>
  </si>
  <si>
    <t>BAC-00008658</t>
  </si>
  <si>
    <t>LJN AIRCONDITIONING SERVICE</t>
  </si>
  <si>
    <t>BAC-00008663</t>
  </si>
  <si>
    <t>BAC-00008664</t>
  </si>
  <si>
    <t>BALBOA, JOEL</t>
  </si>
  <si>
    <t>BAC-00008684</t>
  </si>
  <si>
    <t>GEMZEL</t>
  </si>
  <si>
    <t>BAC-00008699</t>
  </si>
  <si>
    <t>JACMAN REALTY &amp; TRADING CORP.</t>
  </si>
  <si>
    <t>BAC-00008700</t>
  </si>
  <si>
    <t>RADICOOL AIRCON &amp; REFRIGERATION REPAIR SERVICES</t>
  </si>
  <si>
    <t>BAC-00008703</t>
  </si>
  <si>
    <t>BAC-00008716</t>
  </si>
  <si>
    <t>BAC-00008718</t>
  </si>
  <si>
    <t>BAC-00008724</t>
  </si>
  <si>
    <t>KM SALON</t>
  </si>
  <si>
    <t>BAC-00008725</t>
  </si>
  <si>
    <t>BAC-00008741</t>
  </si>
  <si>
    <t>NIG MARKETING</t>
  </si>
  <si>
    <t>BAC-00008742</t>
  </si>
  <si>
    <t>BAC-00008753</t>
  </si>
  <si>
    <t>DJB AIRCON &amp; REFRIGERATION REPAIR SHOP</t>
  </si>
  <si>
    <t>BAC-00008755</t>
  </si>
  <si>
    <t>BAC-00008757</t>
  </si>
  <si>
    <t>LOPUES SAN SEBASTIAN</t>
  </si>
  <si>
    <t>5843, 5844</t>
  </si>
  <si>
    <t>BAC-00008758</t>
  </si>
  <si>
    <t>AMP'S REFRIGERATION &amp; AIRCONDITIONING SERVICE CENTER</t>
  </si>
  <si>
    <t>BAC-00008759</t>
  </si>
  <si>
    <t>GAB APPLIANCE SERVICE CENTER</t>
  </si>
  <si>
    <t>BAC-00008761</t>
  </si>
  <si>
    <t>BAC-00008771</t>
  </si>
  <si>
    <t>AGONACE, ELY</t>
  </si>
  <si>
    <t>BAC-00008773</t>
  </si>
  <si>
    <t>PELLOTES, EUGEN</t>
  </si>
  <si>
    <t>BAC-00008801</t>
  </si>
  <si>
    <t>EMCOR INC.</t>
  </si>
  <si>
    <t>BAC-00008804</t>
  </si>
  <si>
    <t>RDE APPLIANCE SERVICE CENTER</t>
  </si>
  <si>
    <t>BAC-00008816</t>
  </si>
  <si>
    <t>LAMELA, DEAN</t>
  </si>
  <si>
    <t>BAC-00008818</t>
  </si>
  <si>
    <t>BAC-00008830</t>
  </si>
  <si>
    <t>BAC-00008831</t>
  </si>
  <si>
    <t>JJTJ FOOD SUPPLY TRADING</t>
  </si>
  <si>
    <t>BAC-00008834</t>
  </si>
  <si>
    <t>CAPELLADOS, JENBY</t>
  </si>
  <si>
    <t>SUB-TOTAL</t>
  </si>
  <si>
    <t xml:space="preserve">  </t>
  </si>
  <si>
    <t>ACCOUNTS RECEIVABLE</t>
  </si>
  <si>
    <t>SI/PR</t>
  </si>
  <si>
    <t>REMARKS</t>
  </si>
  <si>
    <t>CHECK DATE</t>
  </si>
  <si>
    <t>BAC-00008656</t>
  </si>
  <si>
    <t>BAC-00008660</t>
  </si>
  <si>
    <t>BAC-00008685</t>
  </si>
  <si>
    <t>MAC JILS REFRIGERATION AND AIRCON REPAIR SHOP</t>
  </si>
  <si>
    <t>BAC-00008686</t>
  </si>
  <si>
    <t>BAC-00008702</t>
  </si>
  <si>
    <t>BACOLOD POLARIS ENTERPRISE INC.</t>
  </si>
  <si>
    <t>BAC-00008714</t>
  </si>
  <si>
    <t>BAC-00008715</t>
  </si>
  <si>
    <t>BAC-00008740</t>
  </si>
  <si>
    <t>BAC-00008748</t>
  </si>
  <si>
    <t>BAC-00008760</t>
  </si>
  <si>
    <t>BAC-00008776</t>
  </si>
  <si>
    <t>BAC-00008778</t>
  </si>
  <si>
    <t>BAC-00008802</t>
  </si>
  <si>
    <t>BAC-00008803</t>
  </si>
  <si>
    <t>BAC-00008805</t>
  </si>
  <si>
    <t>BAC-00008832</t>
  </si>
  <si>
    <t>TOTAL REVENUE FOR THE MONTH MAY 2025</t>
  </si>
  <si>
    <t xml:space="preserve"> RECEIVABLE COLLECTED</t>
  </si>
  <si>
    <t>ACCOMMODATION</t>
  </si>
  <si>
    <t>BAC-00008529</t>
  </si>
  <si>
    <t>BAC-00008539</t>
  </si>
  <si>
    <t>BAC-00008541</t>
  </si>
  <si>
    <t>BAC-00008562</t>
  </si>
  <si>
    <t>BAC-00008573</t>
  </si>
  <si>
    <t>BAC-00008615</t>
  </si>
  <si>
    <t>BALANCE OF 20</t>
  </si>
  <si>
    <t>BAC-00008448</t>
  </si>
  <si>
    <t xml:space="preserve">BALANCE </t>
  </si>
  <si>
    <t>BAC-00008632</t>
  </si>
  <si>
    <t>BAC-00008616</t>
  </si>
  <si>
    <t>TOTAL SERVICE RECEIVABLES FOR THE MONTH OF MAY 2025</t>
  </si>
  <si>
    <t>SERVICE INCOME (CDO)</t>
  </si>
  <si>
    <t>CDO-00009452</t>
  </si>
  <si>
    <t>EMCOR, INC.</t>
  </si>
  <si>
    <t>CDO-00009453</t>
  </si>
  <si>
    <t>QUEENKRIST REFRIGERATION &amp; AIRCONDITIONING PARTS &amp; SERVICES</t>
  </si>
  <si>
    <t>CDO-00009454</t>
  </si>
  <si>
    <t>COLD PRO REFRIGERATION &amp; AIRCONDITIONING SERVICE CENTER</t>
  </si>
  <si>
    <t>CDO-00009456</t>
  </si>
  <si>
    <t>RANOLO, REGGIE</t>
  </si>
  <si>
    <t>CDO-00009473</t>
  </si>
  <si>
    <t>BACOG, JUNREY</t>
  </si>
  <si>
    <t>CDO-00009474</t>
  </si>
  <si>
    <t>CDO-00009476</t>
  </si>
  <si>
    <t>MARJON COOL SERVICE CENTER</t>
  </si>
  <si>
    <t>CDO-00009492</t>
  </si>
  <si>
    <t>DEPT. OF HEALTH CHD-NM</t>
  </si>
  <si>
    <t>PR#43742, 05/14/25</t>
  </si>
  <si>
    <t>CDO-00009493</t>
  </si>
  <si>
    <t>CDO-00009497</t>
  </si>
  <si>
    <t>J AIRCONDITIONING &amp; REFRIGERATION SERVICES</t>
  </si>
  <si>
    <t>CDO-00009500</t>
  </si>
  <si>
    <t>GAB AIR CONDITIONING</t>
  </si>
  <si>
    <t>CDO-00009540</t>
  </si>
  <si>
    <t>GO, ALBERT</t>
  </si>
  <si>
    <t>CDO-00009541</t>
  </si>
  <si>
    <t>IRTECH AIRCON &amp; REFRIGERATION SERVICES</t>
  </si>
  <si>
    <t>CDO-00009542</t>
  </si>
  <si>
    <t>BRO REFRIGERATION &amp; AIRCONDITIONING SERVICES</t>
  </si>
  <si>
    <t>CDO-00009547</t>
  </si>
  <si>
    <t>CDO-00009550</t>
  </si>
  <si>
    <t>CKF REF &amp; AIRCONDITIONING SERVICE</t>
  </si>
  <si>
    <t>CDO-00009551</t>
  </si>
  <si>
    <t>LIM, EDWARD LAPASARAN</t>
  </si>
  <si>
    <t>CDO-00009565</t>
  </si>
  <si>
    <t>RETAMAR, NELLY</t>
  </si>
  <si>
    <t>CDO-00009566</t>
  </si>
  <si>
    <t>CDO-00009567</t>
  </si>
  <si>
    <t>CDO-00009568</t>
  </si>
  <si>
    <t>CDO-00009588</t>
  </si>
  <si>
    <t>CDO-00009589</t>
  </si>
  <si>
    <t>CDO-00009597</t>
  </si>
  <si>
    <t>MC DOD'S REF AIRCON SPAREPARTS&amp; SERVICES</t>
  </si>
  <si>
    <t>CDO-00009599</t>
  </si>
  <si>
    <t>CDO-00009607</t>
  </si>
  <si>
    <t>BURAY, ROEL</t>
  </si>
  <si>
    <t>CDO-00009608</t>
  </si>
  <si>
    <t>CDO-00009326</t>
  </si>
  <si>
    <t>JRH REF &amp; ELECTRONICS SERVICES</t>
  </si>
  <si>
    <t>SERVICE INCOME (CEBU)</t>
  </si>
  <si>
    <t>SI/CR</t>
  </si>
  <si>
    <t>H-ADVANCE REF. AND AIRCONDITIONING REPAIR &amp; SERVICES</t>
  </si>
  <si>
    <t>CAFE, ELIM</t>
  </si>
  <si>
    <t>ECOOL PHILS CORP.</t>
  </si>
  <si>
    <t>PR#46834, 5/3/2025</t>
  </si>
  <si>
    <t>K.L.K.A</t>
  </si>
  <si>
    <t>NEW WHITELINES REF. AND AIRCON SERVICES</t>
  </si>
  <si>
    <t>JEL REFRIGERATION &amp; AIRCONDITIONING SERVICES</t>
  </si>
  <si>
    <t>GONZALES, OLIVER</t>
  </si>
  <si>
    <t>VILLANUEVA, WENDEL MAE</t>
  </si>
  <si>
    <t>NATIVIDAD, DAVE</t>
  </si>
  <si>
    <t>GOPOCO</t>
  </si>
  <si>
    <t>ERIVERA, ZAMIRA</t>
  </si>
  <si>
    <t>CARL ELECTRONICS REF AND AIRCON</t>
  </si>
  <si>
    <t>amount?</t>
  </si>
  <si>
    <t>COOLSHINE REF AND SERVICE</t>
  </si>
  <si>
    <t>CUARTOFRIO ELECTRONIC SERVICE CENTER</t>
  </si>
  <si>
    <t>PR#46835, 5.19.25</t>
  </si>
  <si>
    <t>HANGYU, JO</t>
  </si>
  <si>
    <t>PR#46836, 5.19.25</t>
  </si>
  <si>
    <t>CEB-00009863</t>
  </si>
  <si>
    <t>AIR DOCTOR</t>
  </si>
  <si>
    <t>SANDYLANE REALTY</t>
  </si>
  <si>
    <t>ZGV EXCEL AIRCON SERVICES</t>
  </si>
  <si>
    <t>RCM AIRCONDITIONING</t>
  </si>
  <si>
    <t>UNITED MULTI SYSTEM SOLUTIONS INC.</t>
  </si>
  <si>
    <t xml:space="preserve"> </t>
  </si>
  <si>
    <t>CEB-00009677</t>
  </si>
  <si>
    <t>CEB-00009685</t>
  </si>
  <si>
    <t>CEB-00009696</t>
  </si>
  <si>
    <t>CEB-00009727</t>
  </si>
  <si>
    <t>SERVICE INCOME (DAGUPAN)</t>
  </si>
  <si>
    <t>DAG-00013946</t>
  </si>
  <si>
    <t>DE GUZMAN, RODEL</t>
  </si>
  <si>
    <t>DAG-00014761</t>
  </si>
  <si>
    <t>MENDOZA APARTMENT</t>
  </si>
  <si>
    <t>DAG-00014762</t>
  </si>
  <si>
    <t>MAGALLANES, REDIOLETO</t>
  </si>
  <si>
    <t>REF.: SJR-14716, SI#6940, 5/2/2025- ₱450</t>
  </si>
  <si>
    <t>DAG-00014809</t>
  </si>
  <si>
    <t>JB DE GUZMAN CAFE &amp; RESTAURANT</t>
  </si>
  <si>
    <t>DAG-00014815</t>
  </si>
  <si>
    <t>SMITH, ARLENE</t>
  </si>
  <si>
    <t>DAG-00014816</t>
  </si>
  <si>
    <t>DAG-00014833</t>
  </si>
  <si>
    <t>DAG-00014835</t>
  </si>
  <si>
    <t>ALAP AIRCON AND REFRIGERATION SERVICES</t>
  </si>
  <si>
    <t>DAG-00014844</t>
  </si>
  <si>
    <t>ROMERZAN AIRCON AND REFRIGERATION SERVICES</t>
  </si>
  <si>
    <t>DAG-00014846</t>
  </si>
  <si>
    <t>JIMENEZ, ROMMEL</t>
  </si>
  <si>
    <t>DAG-00014853</t>
  </si>
  <si>
    <t>DAG-00014855</t>
  </si>
  <si>
    <t>DAG-00014901</t>
  </si>
  <si>
    <t>ORJALO, DANILO</t>
  </si>
  <si>
    <t>DAG-00014917</t>
  </si>
  <si>
    <t>DAG-00014932</t>
  </si>
  <si>
    <t>SPEEDCOOL TECH REFRIGERATION &amp; AIRCONDITIONING SVC.</t>
  </si>
  <si>
    <t>DAG-00014933</t>
  </si>
  <si>
    <t>DAG-00014943</t>
  </si>
  <si>
    <t>BAUTISTA, LLOYD LAURENCE</t>
  </si>
  <si>
    <t>DAG-00014944</t>
  </si>
  <si>
    <t>MONTEMAYOR, KOKOY BOY</t>
  </si>
  <si>
    <t>DAG-00014946</t>
  </si>
  <si>
    <t>KING LOUILES PARES PARES</t>
  </si>
  <si>
    <t>DAG-00014956</t>
  </si>
  <si>
    <t>JARDIEL, JEROME</t>
  </si>
  <si>
    <t>DAG-00014973</t>
  </si>
  <si>
    <t>UNZAGA, LITO</t>
  </si>
  <si>
    <t>DAG-00014974</t>
  </si>
  <si>
    <t>TAN, WILLIAM</t>
  </si>
  <si>
    <t>DAG-00014976</t>
  </si>
  <si>
    <t>SUNSTAR REFRIGERATION AND AIRCONDITIONING</t>
  </si>
  <si>
    <t>DAG-00014980</t>
  </si>
  <si>
    <t>AQUINO, MARVIC CHRISTIAN C.</t>
  </si>
  <si>
    <t>DAG-00014981</t>
  </si>
  <si>
    <t>SUPANGAN, ARAN JAY</t>
  </si>
  <si>
    <t>DAG-00015037</t>
  </si>
  <si>
    <t>DE GUZAMAN, BRENDALYN</t>
  </si>
  <si>
    <t>DAG-00015062</t>
  </si>
  <si>
    <t>CENTINO, CALVIN</t>
  </si>
  <si>
    <t>DAG-00015063</t>
  </si>
  <si>
    <t>MONTEMAYOR, GEOFFREY</t>
  </si>
  <si>
    <t>DAG-00015066</t>
  </si>
  <si>
    <t>CHAN, JOAN</t>
  </si>
  <si>
    <t>DAG-00015087</t>
  </si>
  <si>
    <t>BUILD PRIME INDUSTRIAL CORP.</t>
  </si>
  <si>
    <t>DAG-00015107</t>
  </si>
  <si>
    <t>AURELLO, CEDRICK</t>
  </si>
  <si>
    <t>DAG-00015126</t>
  </si>
  <si>
    <t>REF.: SJR-15107, SI#6464, 5/26/2025- ₱450</t>
  </si>
  <si>
    <t>DAG-00015129</t>
  </si>
  <si>
    <t>ROMARZAN AIRCON AND REFRIGERATION SERVICES</t>
  </si>
  <si>
    <t>DAG-00015143</t>
  </si>
  <si>
    <t>MOTORPLAZA INC.</t>
  </si>
  <si>
    <t>DAG-00015149</t>
  </si>
  <si>
    <t>DOLE DAGUPAN</t>
  </si>
  <si>
    <t>DAG-00015195</t>
  </si>
  <si>
    <t>500-182(shipping fee via JRS)  -318 return</t>
  </si>
  <si>
    <t>DAG-00014845</t>
  </si>
  <si>
    <t>NEW TARLAC NORTHERN MARKETING</t>
  </si>
  <si>
    <t>DAG-00014934</t>
  </si>
  <si>
    <t>RSK APPLIANCES REPAIR SHOP</t>
  </si>
  <si>
    <t>DAG-00014935</t>
  </si>
  <si>
    <t>DAG-00015128</t>
  </si>
  <si>
    <t>DAG-00014563</t>
  </si>
  <si>
    <t>DAG-00014564</t>
  </si>
  <si>
    <t>DAG-00014565</t>
  </si>
  <si>
    <t>RL MANAOAT REF. &amp; AIRCON SERVICE CENTER</t>
  </si>
  <si>
    <t>DAG-00014661</t>
  </si>
  <si>
    <t>MFD APPLIANCE SERVICE CENTER</t>
  </si>
  <si>
    <t>SERVICE INCOME (DAVAO)</t>
  </si>
  <si>
    <t>SERVICE INCOME</t>
  </si>
  <si>
    <t>DAV-00005052</t>
  </si>
  <si>
    <t>MUSA, JEFF</t>
  </si>
  <si>
    <t>DAV-00005053</t>
  </si>
  <si>
    <t>C &amp; S REF AND AIRCON</t>
  </si>
  <si>
    <t>DAV-00005054</t>
  </si>
  <si>
    <t>LIMITLESS FITNESS AND MARTIAL ARTS</t>
  </si>
  <si>
    <t>DAV-00005059</t>
  </si>
  <si>
    <t>CLUB SAMAL RESORTS DEVELOPMENT INC.</t>
  </si>
  <si>
    <t>DAV-00005060</t>
  </si>
  <si>
    <t>NONOY TIRE SHOP</t>
  </si>
  <si>
    <t>DAV-00005061</t>
  </si>
  <si>
    <t>RESPECIA, IVAN</t>
  </si>
  <si>
    <t>DAV-00005062</t>
  </si>
  <si>
    <t>AIRPRO SYSTEM INC.</t>
  </si>
  <si>
    <t>PR#47098, 05/19/25</t>
  </si>
  <si>
    <t>DAV-00005063</t>
  </si>
  <si>
    <t>PR#47097, 05/19/25</t>
  </si>
  <si>
    <t>DAV-00005045</t>
  </si>
  <si>
    <t>EMCOR MARBEL</t>
  </si>
  <si>
    <t>DAV-00005047</t>
  </si>
  <si>
    <t>EMCOR DIGOS</t>
  </si>
  <si>
    <t>DAV-00005048</t>
  </si>
  <si>
    <t>DAV-00005050</t>
  </si>
  <si>
    <t>RJJ HORSE POWER AIRCONDITIONING SERVICES</t>
  </si>
  <si>
    <t>DAV-00005072</t>
  </si>
  <si>
    <t>EMCOR AGDAO BRANCH</t>
  </si>
  <si>
    <t>DAV-00005073</t>
  </si>
  <si>
    <t>EMCOR SAN FRANCISCO</t>
  </si>
  <si>
    <t>DAV-00005074</t>
  </si>
  <si>
    <t>DAV-00005075</t>
  </si>
  <si>
    <t>DAV-00005081</t>
  </si>
  <si>
    <t>DAV-00005082</t>
  </si>
  <si>
    <t>DAV-00004695</t>
  </si>
  <si>
    <t>ALJOUF RACS AND ELECTRONICS TRADING</t>
  </si>
  <si>
    <t>DAV-00004734</t>
  </si>
  <si>
    <t>DAV-00004788</t>
  </si>
  <si>
    <t>DAV-00004979</t>
  </si>
  <si>
    <t>METRO PLAZA DAVAO</t>
  </si>
  <si>
    <t>PR#47095, 05/06/25</t>
  </si>
  <si>
    <t>DAV-00005004</t>
  </si>
  <si>
    <t>DAV-00005005</t>
  </si>
  <si>
    <t>DAV-00005018</t>
  </si>
  <si>
    <t>DAV-00005031</t>
  </si>
  <si>
    <t>DAV-00005042</t>
  </si>
  <si>
    <t>DAV-00005028</t>
  </si>
  <si>
    <t>SERVICE INCOME (ILO-ILO)</t>
  </si>
  <si>
    <t>ILO-00006494</t>
  </si>
  <si>
    <t>MATUTINA, ZENIA</t>
  </si>
  <si>
    <t>UNRECORDED REVENUE</t>
  </si>
  <si>
    <t>ILO-00006605</t>
  </si>
  <si>
    <t>ROBISO, BONITO</t>
  </si>
  <si>
    <t>ILO-00006610</t>
  </si>
  <si>
    <t>COOL SITE AIRCONDITIONING SERVICE</t>
  </si>
  <si>
    <t>ILO-00006611</t>
  </si>
  <si>
    <t>MORAÑON JR., BENJAMIN</t>
  </si>
  <si>
    <t>ILO-00006613</t>
  </si>
  <si>
    <t>LOPEL AIRCONDITIONING SERVICES</t>
  </si>
  <si>
    <t>ILO-00006614</t>
  </si>
  <si>
    <t>LERDON, LORIE JANE</t>
  </si>
  <si>
    <t>ILO-00006619</t>
  </si>
  <si>
    <t>MEDAL ADVERTISING SERVICES</t>
  </si>
  <si>
    <t>ILO-00006620</t>
  </si>
  <si>
    <t>ILO-00006621</t>
  </si>
  <si>
    <t>JLS AIRCONDITIONING</t>
  </si>
  <si>
    <t>ILO-00006624</t>
  </si>
  <si>
    <t>PESCO</t>
  </si>
  <si>
    <t>ILO-00006628</t>
  </si>
  <si>
    <t>PALACIOS, ROMMEL</t>
  </si>
  <si>
    <t>ILO-00006629</t>
  </si>
  <si>
    <t>ILO-00006630</t>
  </si>
  <si>
    <t>ULTRADE</t>
  </si>
  <si>
    <t>ILO-00006631</t>
  </si>
  <si>
    <t>CONTE BUILDERS AND CONSTRUCTION SUPPLY</t>
  </si>
  <si>
    <t>ILO-00006633</t>
  </si>
  <si>
    <t>SUMARAY, FRANK</t>
  </si>
  <si>
    <t>ILO-00006635</t>
  </si>
  <si>
    <t>MARAVILLA, EMMANUEL</t>
  </si>
  <si>
    <t>ILO-00006637</t>
  </si>
  <si>
    <t>PALMA, EDWIN</t>
  </si>
  <si>
    <t>ILO-00006657</t>
  </si>
  <si>
    <t>ILO-00006680</t>
  </si>
  <si>
    <t>DOS PHARMA</t>
  </si>
  <si>
    <t>ILO-00006681</t>
  </si>
  <si>
    <t>PATIÑO JR., ANTONIO</t>
  </si>
  <si>
    <t>ILO-00006682</t>
  </si>
  <si>
    <t>ILO-00006683</t>
  </si>
  <si>
    <t>J7 HOTEL AND RESORT CORP.</t>
  </si>
  <si>
    <t>ILO-00006686</t>
  </si>
  <si>
    <t>SALARDA, HOMER</t>
  </si>
  <si>
    <t>ILO-00006687</t>
  </si>
  <si>
    <t>PORRAS, PERRY</t>
  </si>
  <si>
    <t>ILO-00006688</t>
  </si>
  <si>
    <t>ILO-00006689</t>
  </si>
  <si>
    <t>JUANEZA, RENE</t>
  </si>
  <si>
    <t>ILO-00006690</t>
  </si>
  <si>
    <t>ILO-00006691</t>
  </si>
  <si>
    <t>EDE ENGINEERING ENTERPRISE</t>
  </si>
  <si>
    <t>ILO-00006696</t>
  </si>
  <si>
    <t>ILO-00006697</t>
  </si>
  <si>
    <t>ILO-00006699</t>
  </si>
  <si>
    <t>R AND S AIRCONDITIONING TRADING</t>
  </si>
  <si>
    <t>ILO-00006700</t>
  </si>
  <si>
    <t>SY, ANTHONY</t>
  </si>
  <si>
    <t>ILO-00006701</t>
  </si>
  <si>
    <t>MAAPNI, JEFFRY</t>
  </si>
  <si>
    <t>ILO-00006707</t>
  </si>
  <si>
    <t>ILO-00006708</t>
  </si>
  <si>
    <t>ILO-00006711</t>
  </si>
  <si>
    <t>ILO-00006728</t>
  </si>
  <si>
    <t>ILO-00006729</t>
  </si>
  <si>
    <t>NG, ESTELA</t>
  </si>
  <si>
    <t>ILO-00006622</t>
  </si>
  <si>
    <t>RV EMPIRE INC.</t>
  </si>
  <si>
    <t>ILO-00006634</t>
  </si>
  <si>
    <t>NIG MARKETING CORP.</t>
  </si>
  <si>
    <t>ILO-00006703</t>
  </si>
  <si>
    <t>ILO-00006704</t>
  </si>
  <si>
    <t>ILO-00006705</t>
  </si>
  <si>
    <t>ILO-00006706</t>
  </si>
  <si>
    <t>ILO-00006709</t>
  </si>
  <si>
    <t>REM CLEANAIR AIRCON SERVICE CORPORATION</t>
  </si>
  <si>
    <t>ILO-00006710</t>
  </si>
  <si>
    <t>ILO-00006725</t>
  </si>
  <si>
    <t>EMCOR INC</t>
  </si>
  <si>
    <t>ILO-00006307</t>
  </si>
  <si>
    <t>ILO-00006350</t>
  </si>
  <si>
    <t>ILO-00006402</t>
  </si>
  <si>
    <t>SERVICE INCOME (PAMPANGA)</t>
  </si>
  <si>
    <t>MEW INDUSTRIAL SALES CORP.</t>
  </si>
  <si>
    <t>DIZON, MARILOU ADRIANO</t>
  </si>
  <si>
    <t>CELEDONIO, LIRA</t>
  </si>
  <si>
    <t>JOSE, DIANE HERNANDEZ</t>
  </si>
  <si>
    <t>MANABAL, GERARDO</t>
  </si>
  <si>
    <t>DIZON, DIANE</t>
  </si>
  <si>
    <t>MARTINEZ, WILDA/REY</t>
  </si>
  <si>
    <t>PINEDA, ERLINDA</t>
  </si>
  <si>
    <t>GAMBOA, JESICA</t>
  </si>
  <si>
    <t>BATAC, SHARINA</t>
  </si>
  <si>
    <t>JAVIER, EVELYN</t>
  </si>
  <si>
    <t>SIBUG, NANCY</t>
  </si>
  <si>
    <t>MC CORN, KENNETH</t>
  </si>
  <si>
    <t>DOMAINS, CHERRYL ANN</t>
  </si>
  <si>
    <t>ADUBE MARICRIS/FELIX ADUBE/MARSHEL</t>
  </si>
  <si>
    <t>BATAC, JAKE</t>
  </si>
  <si>
    <t>INTAL, RUTH</t>
  </si>
  <si>
    <t>REF.: SJR#-17608, SI#0504, 06/24/25 ₱50</t>
  </si>
  <si>
    <t>EDS79 REFRIGERATION AND AIRCONDITIONING SERVICES</t>
  </si>
  <si>
    <t>CARLOS, ZYRENE</t>
  </si>
  <si>
    <t>BARMEN REF. SHOP</t>
  </si>
  <si>
    <t>AQUINO, JENNYLYN</t>
  </si>
  <si>
    <t>DIZON, RADITO</t>
  </si>
  <si>
    <t>GOMEZ, GLENDA</t>
  </si>
  <si>
    <t>BENZON, JOHN KENNETH</t>
  </si>
  <si>
    <t>MEDINA, DANNALYN</t>
  </si>
  <si>
    <t>SUMAGANG, HOWARD</t>
  </si>
  <si>
    <t>3K AIRCOOL INC.</t>
  </si>
  <si>
    <t>SALES RETURN</t>
  </si>
  <si>
    <t>ONG, CARLOS/ SHERRY ROSE</t>
  </si>
  <si>
    <t>DIEGO, RIZAL</t>
  </si>
  <si>
    <t>DOLLENTE, JENNEKA</t>
  </si>
  <si>
    <t>SAMPANG, FRANZ</t>
  </si>
  <si>
    <t>DECIO, DARWIN</t>
  </si>
  <si>
    <t>MAC AIRE COOLING INDUSTRIES CORP.</t>
  </si>
  <si>
    <t>REF.: SI#137976, 06/21/24, PAM-12716, overpayment balance of 19,373.98</t>
  </si>
  <si>
    <t>CRUZ, RHODORA</t>
  </si>
  <si>
    <t>MHIKE'S ELECTRONICS REPAIR CENTER</t>
  </si>
  <si>
    <t>CUYUGAN, MAY</t>
  </si>
  <si>
    <t>88 SMART COOL AIRCON INC.</t>
  </si>
  <si>
    <t>YANIT AIRCONDITIONING SALES REPAIR &amp; SERVICES</t>
  </si>
  <si>
    <t>TAYAG, BUENA MARIE/BRYAN JOHN</t>
  </si>
  <si>
    <t>FIBRE SORTING INC.</t>
  </si>
  <si>
    <t>SANCHEZ, GRACE</t>
  </si>
  <si>
    <t>JNGJ ENTERPRISES</t>
  </si>
  <si>
    <t>SANTILLAN, FRANCIS XAVIER</t>
  </si>
  <si>
    <t>ROMAN, ANTONIETA</t>
  </si>
  <si>
    <t>DELA CRUZ, MARLON</t>
  </si>
  <si>
    <t>DGMC REF AND AIRCON SERVICE CENTER</t>
  </si>
  <si>
    <t>ADKINS, GLEN</t>
  </si>
  <si>
    <t>31-</t>
  </si>
  <si>
    <t>REF.: SI#472, 05/16/25, PAM-17156, overpayment balance of 1,080</t>
  </si>
  <si>
    <t>KOOLD AIRE AIRCON  AND REFRIGERATION REPAIR SHOP</t>
  </si>
  <si>
    <t>MAF REF AND AIRCON REPAIR SHOP</t>
  </si>
  <si>
    <t>Payment for BAL. 500 is under PR#48082, SJR#17547</t>
  </si>
  <si>
    <t>BALANCE</t>
  </si>
  <si>
    <t>PAM-00016362</t>
  </si>
  <si>
    <t>PAM-00016363</t>
  </si>
  <si>
    <t>PAM-00016416</t>
  </si>
  <si>
    <t>PAM-00016526</t>
  </si>
  <si>
    <t>JAAES AIRCONDITIONING SERVICES</t>
  </si>
  <si>
    <t>19-May-25 &amp; 26-May-25</t>
  </si>
  <si>
    <t>143908/143985</t>
  </si>
  <si>
    <t>PAM-00016580</t>
  </si>
  <si>
    <t>PAM-00016581</t>
  </si>
  <si>
    <t>PAM-00016601</t>
  </si>
  <si>
    <t>BACOLOD AR SUMMARY AS OF MAY 2025</t>
  </si>
  <si>
    <t>BAC-00008427</t>
  </si>
  <si>
    <t>AMPS REFRIGERATION &amp; AIRCONDITIONING SERVICE CENTER</t>
  </si>
  <si>
    <t>BAC-00008605</t>
  </si>
  <si>
    <t>BACOLOD POLARISE ENTERPRISE INC.</t>
  </si>
  <si>
    <t>BAC-00008654</t>
  </si>
  <si>
    <t>PREPARED BY:</t>
  </si>
  <si>
    <t>NOTED BY:</t>
  </si>
  <si>
    <t>ALYANNA VIANCA ANGELES</t>
  </si>
  <si>
    <t>MS. RICHELL V. HICBAN</t>
  </si>
  <si>
    <t>SERVICE ACCOUNTING ASSISTANT</t>
  </si>
  <si>
    <t>SERVICE ACCOUNTING SUPERVISOR</t>
  </si>
  <si>
    <t>CDO AR SUMMARY AS OF MAY 2025</t>
  </si>
  <si>
    <t>CDO-00009279</t>
  </si>
  <si>
    <t>EMCOR, INC. TIGUMA</t>
  </si>
  <si>
    <t>CEBU AR SUMMARY AS OF MAY 2025</t>
  </si>
  <si>
    <t>CEB-00009594</t>
  </si>
  <si>
    <t>EMCOR INC. PALAWAN</t>
  </si>
  <si>
    <t>CEB-00009651</t>
  </si>
  <si>
    <t>CEB-00009652</t>
  </si>
  <si>
    <t>CEB-00009864</t>
  </si>
  <si>
    <t>DAGUPAN AR SUMMARY AS OF MAY 2025</t>
  </si>
  <si>
    <t>DAG-00014272</t>
  </si>
  <si>
    <t>MEGAWORK APPLIANCE SERVICE CENTER</t>
  </si>
  <si>
    <t>DAG-00014273</t>
  </si>
  <si>
    <t>DAG-00014636</t>
  </si>
  <si>
    <t>FORONDAS APPLIANCE SERVICE CENTER</t>
  </si>
  <si>
    <t>DAVAO AR SUMMARY AS OF MAY 2025</t>
  </si>
  <si>
    <t>DAV-00005021</t>
  </si>
  <si>
    <t>EMCOR TAGUM H-WAY</t>
  </si>
  <si>
    <t>DAV-00005022</t>
  </si>
  <si>
    <t>EMCOR GENSAN HIGH-WAY</t>
  </si>
  <si>
    <t>DAV-00005023</t>
  </si>
  <si>
    <t>DAV-00005024</t>
  </si>
  <si>
    <t>EMCOR TACURONG</t>
  </si>
  <si>
    <t>DAV-00005032</t>
  </si>
  <si>
    <t>ILO-ILO AR SUMMARY AS OF MAY 2025</t>
  </si>
  <si>
    <t>ILO-00006203</t>
  </si>
  <si>
    <t>ILO-00006268</t>
  </si>
  <si>
    <t>ILO-00006269</t>
  </si>
  <si>
    <t>ILO-00006386</t>
  </si>
  <si>
    <t>ILO-00006522</t>
  </si>
  <si>
    <t>ILO-00006544</t>
  </si>
  <si>
    <t>ILO-00006579</t>
  </si>
  <si>
    <t>ILO-00006590</t>
  </si>
  <si>
    <t>ILO-00006601</t>
  </si>
  <si>
    <t>ILO-00006602</t>
  </si>
  <si>
    <t>PAMPANGA AR SUMMARY AS OF MAY 2025</t>
  </si>
  <si>
    <t>PAM-00016859</t>
  </si>
  <si>
    <t>PAM-00016860</t>
  </si>
  <si>
    <t>PAM-00018689</t>
  </si>
  <si>
    <t>KOOLD AIRE AIRCON AND REFRIGERATION REPAIR SHOP</t>
  </si>
  <si>
    <t>PAM-00016901</t>
  </si>
  <si>
    <t>PAM-00017530</t>
  </si>
  <si>
    <t>PAM-00017547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</si>
</sst>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[$-3409]dd\-mmm\-yy;@"/>
    <numFmt numFmtId="177" formatCode="[$-409]dd\-mmm\-yy;@"/>
    <numFmt numFmtId="178" formatCode="_(* #,##0.00_);_(* \(#,##0.00\);_(* &quot;-&quot;??_);_(@_)"/>
    <numFmt numFmtId="179" formatCode="&quot;PAM-&quot;00000000"/>
    <numFmt numFmtId="180" formatCode="0000"/>
    <numFmt numFmtId="181" formatCode="mm/dd/yy"/>
    <numFmt numFmtId="182" formatCode="0_);[Red]\(0\)"/>
    <numFmt numFmtId="183" formatCode="&quot;CEB-&quot;00000000"/>
    <numFmt numFmtId="184" formatCode="dd\-mmm"/>
  </numFmts>
  <fonts count="54">
    <font>
      <sz val="11"/>
      <color theme="1"/>
      <name val="Calibri"/>
      <charset val="134"/>
      <scheme val="minor"/>
    </font>
    <font>
      <sz val="10"/>
      <name val="Arial"/>
      <charset val="0"/>
    </font>
    <font>
      <b/>
      <sz val="2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13"/>
      <name val="Calibri"/>
      <charset val="0"/>
    </font>
    <font>
      <b/>
      <sz val="8"/>
      <name val="Calibri"/>
      <charset val="0"/>
    </font>
    <font>
      <b/>
      <sz val="8"/>
      <color theme="1"/>
      <name val="Calibri"/>
      <charset val="0"/>
    </font>
    <font>
      <b/>
      <sz val="8"/>
      <color rgb="FF7030A0"/>
      <name val="Calibri"/>
      <charset val="0"/>
    </font>
    <font>
      <sz val="8"/>
      <name val="Calibri"/>
      <charset val="0"/>
    </font>
    <font>
      <sz val="8"/>
      <color indexed="53"/>
      <name val="Calibri"/>
      <charset val="0"/>
    </font>
    <font>
      <sz val="8"/>
      <color theme="1"/>
      <name val="Calibri"/>
      <charset val="0"/>
    </font>
    <font>
      <sz val="8"/>
      <color rgb="FF7030A0"/>
      <name val="Calibri"/>
      <charset val="0"/>
    </font>
    <font>
      <b/>
      <sz val="8"/>
      <color indexed="18"/>
      <name val="Calibri"/>
      <charset val="0"/>
    </font>
    <font>
      <sz val="8"/>
      <color rgb="FFFF0000"/>
      <name val="Calibri"/>
      <charset val="0"/>
    </font>
    <font>
      <b/>
      <sz val="8"/>
      <color indexed="62"/>
      <name val="Calibri"/>
      <charset val="0"/>
    </font>
    <font>
      <b/>
      <sz val="8"/>
      <color rgb="FFFF0000"/>
      <name val="Calibri"/>
      <charset val="0"/>
    </font>
    <font>
      <b/>
      <sz val="8"/>
      <color indexed="13"/>
      <name val="Calibri"/>
      <charset val="0"/>
    </font>
    <font>
      <b/>
      <sz val="8"/>
      <color indexed="10"/>
      <name val="Calibri"/>
      <charset val="0"/>
    </font>
    <font>
      <sz val="8"/>
      <color indexed="10"/>
      <name val="Calibri"/>
      <charset val="0"/>
    </font>
    <font>
      <sz val="8"/>
      <name val="Trebuchet MS"/>
      <charset val="0"/>
    </font>
    <font>
      <sz val="8"/>
      <color indexed="10"/>
      <name val="Trebuchet MS"/>
      <charset val="0"/>
    </font>
    <font>
      <b/>
      <sz val="8"/>
      <color indexed="51"/>
      <name val="Calibri"/>
      <charset val="0"/>
    </font>
    <font>
      <sz val="8"/>
      <color indexed="8"/>
      <name val="Calibri"/>
      <charset val="0"/>
    </font>
    <font>
      <sz val="8"/>
      <color indexed="20"/>
      <name val="Calibri"/>
      <charset val="0"/>
    </font>
    <font>
      <b/>
      <i/>
      <sz val="8"/>
      <color indexed="10"/>
      <name val="Calibri"/>
      <charset val="0"/>
    </font>
    <font>
      <b/>
      <i/>
      <sz val="8"/>
      <color indexed="12"/>
      <name val="Calibri"/>
      <charset val="0"/>
    </font>
    <font>
      <sz val="10"/>
      <color rgb="FFFF0000"/>
      <name val="Arial"/>
      <charset val="0"/>
    </font>
    <font>
      <sz val="8"/>
      <color rgb="FFFF0000"/>
      <name val="Trebuchet MS"/>
      <charset val="0"/>
    </font>
    <font>
      <b/>
      <sz val="8"/>
      <color theme="0"/>
      <name val="Calibri"/>
      <charset val="0"/>
    </font>
    <font>
      <b/>
      <sz val="8"/>
      <color indexed="20"/>
      <name val="Calibri"/>
      <charset val="0"/>
    </font>
    <font>
      <sz val="10"/>
      <color theme="1"/>
      <name val="Arial"/>
      <charset val="0"/>
    </font>
    <font>
      <sz val="10"/>
      <color rgb="FF7030A0"/>
      <name val="Arial"/>
      <charset val="0"/>
    </font>
    <font>
      <b/>
      <sz val="9"/>
      <color indexed="10"/>
      <name val="Calibri"/>
      <charset val="0"/>
    </font>
    <font>
      <sz val="8"/>
      <color theme="1"/>
      <name val="Trebuchet MS"/>
      <charset val="0"/>
    </font>
    <font>
      <sz val="8"/>
      <color rgb="FF7030A0"/>
      <name val="Trebuchet MS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" borderId="20" applyNumberFormat="0" applyAlignment="0" applyProtection="0">
      <alignment vertical="center"/>
    </xf>
    <xf numFmtId="0" fontId="44" fillId="6" borderId="21" applyNumberFormat="0" applyAlignment="0" applyProtection="0">
      <alignment vertical="center"/>
    </xf>
    <xf numFmtId="0" fontId="45" fillId="6" borderId="20" applyNumberFormat="0" applyAlignment="0" applyProtection="0">
      <alignment vertical="center"/>
    </xf>
    <xf numFmtId="0" fontId="46" fillId="7" borderId="22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</cellStyleXfs>
  <cellXfs count="193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176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3" fontId="8" fillId="0" borderId="5" xfId="1" applyFont="1" applyFill="1" applyBorder="1" applyAlignment="1"/>
    <xf numFmtId="0" fontId="12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43" fontId="12" fillId="0" borderId="5" xfId="1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/>
    <xf numFmtId="176" fontId="8" fillId="0" borderId="1" xfId="0" applyNumberFormat="1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178" fontId="8" fillId="0" borderId="5" xfId="0" applyNumberFormat="1" applyFont="1" applyFill="1" applyBorder="1" applyAlignment="1"/>
    <xf numFmtId="176" fontId="8" fillId="0" borderId="1" xfId="0" applyNumberFormat="1" applyFont="1" applyFill="1" applyBorder="1" applyAlignment="1"/>
    <xf numFmtId="0" fontId="8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77" fontId="8" fillId="0" borderId="7" xfId="1" applyNumberFormat="1" applyFont="1" applyFill="1" applyBorder="1" applyAlignment="1"/>
    <xf numFmtId="177" fontId="8" fillId="0" borderId="7" xfId="1" applyNumberFormat="1" applyFont="1" applyFill="1" applyBorder="1" applyAlignment="1">
      <alignment wrapText="1"/>
    </xf>
    <xf numFmtId="0" fontId="8" fillId="0" borderId="0" xfId="0" applyFont="1" applyFill="1" applyBorder="1" applyAlignment="1"/>
    <xf numFmtId="0" fontId="5" fillId="0" borderId="2" xfId="0" applyFont="1" applyFill="1" applyBorder="1" applyAlignment="1">
      <alignment horizontal="center"/>
    </xf>
    <xf numFmtId="176" fontId="13" fillId="0" borderId="1" xfId="0" applyNumberFormat="1" applyFont="1" applyFill="1" applyBorder="1" applyAlignment="1"/>
    <xf numFmtId="178" fontId="8" fillId="0" borderId="1" xfId="0" applyNumberFormat="1" applyFont="1" applyFill="1" applyBorder="1" applyAlignment="1"/>
    <xf numFmtId="176" fontId="10" fillId="0" borderId="1" xfId="0" applyNumberFormat="1" applyFont="1" applyFill="1" applyBorder="1" applyAlignment="1"/>
    <xf numFmtId="177" fontId="8" fillId="0" borderId="7" xfId="0" applyNumberFormat="1" applyFont="1" applyFill="1" applyBorder="1" applyAlignment="1">
      <alignment horizontal="center"/>
    </xf>
    <xf numFmtId="1" fontId="10" fillId="0" borderId="1" xfId="0" applyNumberFormat="1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/>
    </xf>
    <xf numFmtId="43" fontId="8" fillId="0" borderId="1" xfId="1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vertical="center"/>
    </xf>
    <xf numFmtId="178" fontId="8" fillId="0" borderId="5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vertical="center"/>
    </xf>
    <xf numFmtId="0" fontId="8" fillId="0" borderId="8" xfId="0" applyFont="1" applyFill="1" applyBorder="1" applyAlignment="1">
      <alignment horizontal="left" vertical="center"/>
    </xf>
    <xf numFmtId="178" fontId="8" fillId="0" borderId="5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justify" vertical="center"/>
    </xf>
    <xf numFmtId="1" fontId="7" fillId="0" borderId="1" xfId="0" applyNumberFormat="1" applyFont="1" applyFill="1" applyBorder="1" applyAlignment="1">
      <alignment horizontal="center" vertical="center"/>
    </xf>
    <xf numFmtId="43" fontId="8" fillId="0" borderId="5" xfId="1" applyFont="1" applyFill="1" applyBorder="1" applyAlignment="1">
      <alignment vertical="center"/>
    </xf>
    <xf numFmtId="177" fontId="8" fillId="0" borderId="7" xfId="1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center"/>
    </xf>
    <xf numFmtId="177" fontId="8" fillId="0" borderId="7" xfId="1" applyNumberFormat="1" applyFont="1" applyFill="1" applyBorder="1" applyAlignment="1">
      <alignment horizontal="center" vertical="center"/>
    </xf>
    <xf numFmtId="0" fontId="16" fillId="2" borderId="0" xfId="0" applyFont="1" applyFill="1" applyBorder="1" applyAlignment="1"/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/>
    </xf>
    <xf numFmtId="180" fontId="7" fillId="0" borderId="1" xfId="0" applyNumberFormat="1" applyFont="1" applyFill="1" applyBorder="1" applyAlignment="1">
      <alignment horizontal="center"/>
    </xf>
    <xf numFmtId="179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180" fontId="7" fillId="0" borderId="1" xfId="0" applyNumberFormat="1" applyFont="1" applyFill="1" applyBorder="1" applyAlignment="1">
      <alignment horizontal="center" vertical="center"/>
    </xf>
    <xf numFmtId="177" fontId="8" fillId="3" borderId="7" xfId="0" applyNumberFormat="1" applyFont="1" applyFill="1" applyBorder="1" applyAlignment="1">
      <alignment horizontal="center" vertical="center"/>
    </xf>
    <xf numFmtId="179" fontId="9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/>
    <xf numFmtId="180" fontId="7" fillId="3" borderId="1" xfId="0" applyNumberFormat="1" applyFont="1" applyFill="1" applyBorder="1" applyAlignment="1">
      <alignment horizontal="center"/>
    </xf>
    <xf numFmtId="178" fontId="8" fillId="3" borderId="1" xfId="0" applyNumberFormat="1" applyFont="1" applyFill="1" applyBorder="1" applyAlignment="1"/>
    <xf numFmtId="0" fontId="8" fillId="0" borderId="1" xfId="0" applyFont="1" applyFill="1" applyBorder="1" applyAlignment="1">
      <alignment horizontal="left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/>
    <xf numFmtId="0" fontId="18" fillId="0" borderId="1" xfId="0" applyFont="1" applyFill="1" applyBorder="1" applyAlignment="1">
      <alignment horizontal="center"/>
    </xf>
    <xf numFmtId="178" fontId="12" fillId="0" borderId="1" xfId="0" applyNumberFormat="1" applyFont="1" applyFill="1" applyBorder="1" applyAlignment="1"/>
    <xf numFmtId="177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/>
    </xf>
    <xf numFmtId="178" fontId="17" fillId="0" borderId="0" xfId="0" applyNumberFormat="1" applyFont="1" applyFill="1" applyBorder="1" applyAlignment="1"/>
    <xf numFmtId="44" fontId="5" fillId="0" borderId="2" xfId="2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43" fontId="8" fillId="0" borderId="7" xfId="1" applyFont="1" applyFill="1" applyBorder="1" applyAlignment="1"/>
    <xf numFmtId="43" fontId="8" fillId="0" borderId="7" xfId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3" fontId="8" fillId="3" borderId="7" xfId="1" applyFont="1" applyFill="1" applyBorder="1" applyAlignment="1"/>
    <xf numFmtId="0" fontId="8" fillId="3" borderId="1" xfId="0" applyFont="1" applyFill="1" applyBorder="1" applyAlignment="1">
      <alignment horizontal="center"/>
    </xf>
    <xf numFmtId="43" fontId="8" fillId="0" borderId="7" xfId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/>
    <xf numFmtId="0" fontId="8" fillId="0" borderId="0" xfId="0" applyFont="1" applyFill="1" applyBorder="1" applyAlignment="1">
      <alignment vertical="center"/>
    </xf>
    <xf numFmtId="0" fontId="8" fillId="3" borderId="0" xfId="0" applyFont="1" applyFill="1" applyBorder="1" applyAlignment="1"/>
    <xf numFmtId="0" fontId="8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43" fontId="17" fillId="0" borderId="5" xfId="1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43" fontId="12" fillId="0" borderId="0" xfId="1" applyFont="1" applyFill="1" applyBorder="1" applyAlignment="1"/>
    <xf numFmtId="181" fontId="19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43" fontId="19" fillId="0" borderId="0" xfId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/>
    </xf>
    <xf numFmtId="182" fontId="13" fillId="0" borderId="1" xfId="0" applyNumberFormat="1" applyFont="1" applyFill="1" applyBorder="1" applyAlignment="1">
      <alignment horizontal="center" vertical="center"/>
    </xf>
    <xf numFmtId="176" fontId="8" fillId="0" borderId="7" xfId="0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vertical="center"/>
    </xf>
    <xf numFmtId="177" fontId="22" fillId="0" borderId="7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43" fontId="8" fillId="0" borderId="5" xfId="1" applyFont="1" applyFill="1" applyBorder="1" applyAlignment="1">
      <alignment horizontal="left"/>
    </xf>
    <xf numFmtId="43" fontId="8" fillId="0" borderId="1" xfId="1" applyFont="1" applyFill="1" applyBorder="1" applyAlignment="1">
      <alignment horizontal="left"/>
    </xf>
    <xf numFmtId="0" fontId="23" fillId="0" borderId="1" xfId="0" applyFont="1" applyFill="1" applyBorder="1" applyAlignment="1">
      <alignment horizontal="center"/>
    </xf>
    <xf numFmtId="0" fontId="23" fillId="0" borderId="7" xfId="0" applyFont="1" applyFill="1" applyBorder="1" applyAlignment="1">
      <alignment horizontal="center"/>
    </xf>
    <xf numFmtId="0" fontId="24" fillId="2" borderId="7" xfId="0" applyFont="1" applyFill="1" applyBorder="1" applyAlignment="1"/>
    <xf numFmtId="0" fontId="18" fillId="2" borderId="7" xfId="0" applyFont="1" applyFill="1" applyBorder="1" applyAlignment="1"/>
    <xf numFmtId="0" fontId="17" fillId="2" borderId="7" xfId="0" applyFont="1" applyFill="1" applyBorder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/>
    </xf>
    <xf numFmtId="43" fontId="25" fillId="0" borderId="7" xfId="1" applyFont="1" applyFill="1" applyBorder="1" applyAlignment="1">
      <alignment horizontal="left"/>
    </xf>
    <xf numFmtId="177" fontId="8" fillId="0" borderId="0" xfId="1" applyNumberFormat="1" applyFont="1" applyFill="1" applyBorder="1" applyAlignment="1"/>
    <xf numFmtId="43" fontId="8" fillId="0" borderId="0" xfId="0" applyNumberFormat="1" applyFont="1" applyFill="1" applyBorder="1" applyAlignment="1"/>
    <xf numFmtId="177" fontId="8" fillId="0" borderId="1" xfId="0" applyNumberFormat="1" applyFont="1" applyFill="1" applyBorder="1" applyAlignment="1">
      <alignment horizontal="center"/>
    </xf>
    <xf numFmtId="4" fontId="8" fillId="0" borderId="1" xfId="1" applyNumberFormat="1" applyFont="1" applyFill="1" applyBorder="1" applyAlignment="1">
      <alignment horizontal="right"/>
    </xf>
    <xf numFmtId="178" fontId="12" fillId="0" borderId="7" xfId="0" applyNumberFormat="1" applyFont="1" applyFill="1" applyBorder="1" applyAlignment="1">
      <alignment horizontal="left"/>
    </xf>
    <xf numFmtId="0" fontId="8" fillId="0" borderId="7" xfId="0" applyFont="1" applyFill="1" applyBorder="1" applyAlignment="1">
      <alignment horizontal="center"/>
    </xf>
    <xf numFmtId="176" fontId="8" fillId="0" borderId="0" xfId="0" applyNumberFormat="1" applyFont="1" applyFill="1" applyBorder="1" applyAlignment="1"/>
    <xf numFmtId="0" fontId="1" fillId="3" borderId="0" xfId="0" applyFont="1" applyFill="1" applyBorder="1" applyAlignment="1"/>
    <xf numFmtId="0" fontId="9" fillId="0" borderId="1" xfId="0" applyNumberFormat="1" applyFont="1" applyFill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177" fontId="8" fillId="3" borderId="1" xfId="0" applyNumberFormat="1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/>
    </xf>
    <xf numFmtId="177" fontId="17" fillId="0" borderId="1" xfId="0" applyNumberFormat="1" applyFont="1" applyFill="1" applyBorder="1" applyAlignment="1">
      <alignment horizontal="center"/>
    </xf>
    <xf numFmtId="177" fontId="17" fillId="0" borderId="0" xfId="0" applyNumberFormat="1" applyFont="1" applyFill="1" applyBorder="1" applyAlignment="1">
      <alignment horizontal="center"/>
    </xf>
    <xf numFmtId="43" fontId="8" fillId="0" borderId="1" xfId="1" applyFont="1" applyFill="1" applyBorder="1" applyAlignment="1" applyProtection="1">
      <alignment horizontal="center" vertical="center" wrapText="1"/>
    </xf>
    <xf numFmtId="177" fontId="8" fillId="3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7" fillId="0" borderId="0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177" fontId="22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0" fontId="15" fillId="0" borderId="7" xfId="0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183" fontId="9" fillId="0" borderId="1" xfId="0" applyNumberFormat="1" applyFont="1" applyFill="1" applyBorder="1" applyAlignment="1">
      <alignment horizontal="center"/>
    </xf>
    <xf numFmtId="183" fontId="9" fillId="3" borderId="1" xfId="0" applyNumberFormat="1" applyFont="1" applyFill="1" applyBorder="1" applyAlignment="1">
      <alignment horizontal="center"/>
    </xf>
    <xf numFmtId="0" fontId="28" fillId="0" borderId="0" xfId="0" applyFont="1" applyFill="1" applyBorder="1" applyAlignment="1"/>
    <xf numFmtId="0" fontId="5" fillId="0" borderId="8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184" fontId="8" fillId="0" borderId="1" xfId="0" applyNumberFormat="1" applyFont="1" applyFill="1" applyBorder="1" applyAlignment="1"/>
    <xf numFmtId="0" fontId="29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32" fillId="0" borderId="5" xfId="1" applyFont="1" applyFill="1" applyBorder="1" applyAlignment="1"/>
    <xf numFmtId="43" fontId="33" fillId="0" borderId="0" xfId="1" applyFont="1" applyFill="1" applyBorder="1" applyAlignment="1" applyProtection="1">
      <alignment horizontal="center" vertical="center" wrapText="1"/>
    </xf>
    <xf numFmtId="0" fontId="34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3" fontId="8" fillId="0" borderId="10" xfId="1" applyFont="1" applyFill="1" applyBorder="1" applyAlignment="1">
      <alignment horizontal="left"/>
    </xf>
    <xf numFmtId="43" fontId="8" fillId="0" borderId="2" xfId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3" fontId="8" fillId="0" borderId="2" xfId="1" applyFont="1" applyFill="1" applyBorder="1" applyAlignment="1"/>
    <xf numFmtId="4" fontId="8" fillId="0" borderId="2" xfId="1" applyNumberFormat="1" applyFont="1" applyFill="1" applyBorder="1" applyAlignment="1">
      <alignment horizontal="righ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80808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1"/>
  </sheetPr>
  <dimension ref="A1:Q88"/>
  <sheetViews>
    <sheetView tabSelected="1" topLeftCell="A55" workbookViewId="0">
      <selection activeCell="C79" sqref="C79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73"/>
    <col min="6" max="6" width="14.4285714285714" style="174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5714285714286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8"/>
      <c r="F1" s="9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1</v>
      </c>
      <c r="B2" s="7"/>
      <c r="C2" s="7"/>
      <c r="D2" s="7"/>
      <c r="E2" s="8"/>
      <c r="F2" s="9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8"/>
      <c r="F3" s="9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8"/>
      <c r="F5" s="9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2" t="s">
        <v>8</v>
      </c>
      <c r="F6" s="66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175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45780</v>
      </c>
      <c r="B8" s="28">
        <v>45780</v>
      </c>
      <c r="C8" s="18" t="s">
        <v>21</v>
      </c>
      <c r="D8" s="19" t="s">
        <v>22</v>
      </c>
      <c r="E8" s="176">
        <v>45780</v>
      </c>
      <c r="F8" s="21">
        <v>5828</v>
      </c>
      <c r="G8" s="42"/>
      <c r="H8" s="42"/>
      <c r="I8" s="42"/>
      <c r="J8" s="42">
        <v>5456</v>
      </c>
      <c r="K8" s="42"/>
      <c r="L8" s="42"/>
      <c r="M8" s="42"/>
      <c r="N8" s="93">
        <f>SUM(G8:M8)</f>
        <v>5456</v>
      </c>
      <c r="O8" s="134"/>
      <c r="P8" s="24"/>
      <c r="Q8" s="39"/>
    </row>
    <row r="9" s="1" customFormat="1" customHeight="1" spans="1:17">
      <c r="A9" s="28">
        <v>45782</v>
      </c>
      <c r="B9" s="28">
        <v>45782</v>
      </c>
      <c r="C9" s="18" t="s">
        <v>23</v>
      </c>
      <c r="D9" s="19" t="s">
        <v>22</v>
      </c>
      <c r="E9" s="176">
        <v>45782</v>
      </c>
      <c r="F9" s="21">
        <v>5829</v>
      </c>
      <c r="G9" s="42"/>
      <c r="H9" s="42"/>
      <c r="I9" s="42"/>
      <c r="J9" s="42">
        <v>480</v>
      </c>
      <c r="K9" s="42"/>
      <c r="L9" s="42"/>
      <c r="M9" s="42"/>
      <c r="N9" s="93">
        <f t="shared" ref="N9:N24" si="0">SUM(G9:M9)</f>
        <v>480</v>
      </c>
      <c r="O9" s="134"/>
      <c r="P9" s="24"/>
      <c r="Q9" s="39"/>
    </row>
    <row r="10" s="1" customFormat="1" customHeight="1" spans="1:17">
      <c r="A10" s="28">
        <v>45782</v>
      </c>
      <c r="B10" s="28">
        <v>45782</v>
      </c>
      <c r="C10" s="18" t="s">
        <v>24</v>
      </c>
      <c r="D10" s="19" t="s">
        <v>25</v>
      </c>
      <c r="E10" s="176">
        <v>45782</v>
      </c>
      <c r="F10" s="21">
        <v>5830</v>
      </c>
      <c r="G10" s="42"/>
      <c r="H10" s="42"/>
      <c r="I10" s="42"/>
      <c r="J10" s="42">
        <v>1100</v>
      </c>
      <c r="K10" s="42"/>
      <c r="L10" s="42"/>
      <c r="M10" s="42"/>
      <c r="N10" s="93">
        <f t="shared" si="0"/>
        <v>1100</v>
      </c>
      <c r="O10" s="134"/>
      <c r="P10" s="24"/>
      <c r="Q10" s="39"/>
    </row>
    <row r="11" s="1" customFormat="1" customHeight="1" spans="1:17">
      <c r="A11" s="28">
        <v>45783</v>
      </c>
      <c r="B11" s="28">
        <v>45783</v>
      </c>
      <c r="C11" s="18" t="s">
        <v>26</v>
      </c>
      <c r="D11" s="19" t="s">
        <v>27</v>
      </c>
      <c r="E11" s="176">
        <v>45784</v>
      </c>
      <c r="F11" s="21">
        <v>5831</v>
      </c>
      <c r="G11" s="42"/>
      <c r="H11" s="42"/>
      <c r="I11" s="42"/>
      <c r="J11" s="42">
        <v>1100</v>
      </c>
      <c r="K11" s="42"/>
      <c r="L11" s="42"/>
      <c r="M11" s="42"/>
      <c r="N11" s="93">
        <f t="shared" si="0"/>
        <v>1100</v>
      </c>
      <c r="O11" s="134"/>
      <c r="P11" s="24"/>
      <c r="Q11" s="39"/>
    </row>
    <row r="12" s="1" customFormat="1" customHeight="1" spans="1:17">
      <c r="A12" s="28">
        <v>45783</v>
      </c>
      <c r="B12" s="28">
        <v>45783</v>
      </c>
      <c r="C12" s="18" t="s">
        <v>28</v>
      </c>
      <c r="D12" s="19" t="s">
        <v>29</v>
      </c>
      <c r="E12" s="176">
        <v>45784</v>
      </c>
      <c r="F12" s="21">
        <v>5832</v>
      </c>
      <c r="G12" s="42"/>
      <c r="H12" s="42"/>
      <c r="I12" s="42"/>
      <c r="J12" s="42">
        <v>1650</v>
      </c>
      <c r="K12" s="42"/>
      <c r="L12" s="42"/>
      <c r="M12" s="42"/>
      <c r="N12" s="93">
        <f t="shared" si="0"/>
        <v>1650</v>
      </c>
      <c r="O12" s="134"/>
      <c r="P12" s="24"/>
      <c r="Q12" s="39"/>
    </row>
    <row r="13" s="1" customFormat="1" customHeight="1" spans="1:17">
      <c r="A13" s="28">
        <v>45785</v>
      </c>
      <c r="B13" s="28">
        <v>45785</v>
      </c>
      <c r="C13" s="18" t="s">
        <v>30</v>
      </c>
      <c r="D13" s="19" t="s">
        <v>31</v>
      </c>
      <c r="E13" s="176">
        <v>45785</v>
      </c>
      <c r="F13" s="21">
        <v>5833</v>
      </c>
      <c r="G13" s="42"/>
      <c r="H13" s="42"/>
      <c r="I13" s="42"/>
      <c r="J13" s="42">
        <v>880</v>
      </c>
      <c r="K13" s="42"/>
      <c r="L13" s="42"/>
      <c r="M13" s="42"/>
      <c r="N13" s="93">
        <f t="shared" si="0"/>
        <v>880</v>
      </c>
      <c r="O13" s="134"/>
      <c r="P13" s="24"/>
      <c r="Q13" s="39"/>
    </row>
    <row r="14" s="1" customFormat="1" customHeight="1" spans="1:17">
      <c r="A14" s="28">
        <v>45785</v>
      </c>
      <c r="B14" s="28">
        <v>45785</v>
      </c>
      <c r="C14" s="18" t="s">
        <v>32</v>
      </c>
      <c r="D14" s="19" t="s">
        <v>22</v>
      </c>
      <c r="E14" s="176">
        <v>45785</v>
      </c>
      <c r="F14" s="21">
        <v>5834</v>
      </c>
      <c r="G14" s="42"/>
      <c r="H14" s="42"/>
      <c r="I14" s="42"/>
      <c r="J14" s="42">
        <v>1496</v>
      </c>
      <c r="K14" s="42"/>
      <c r="L14" s="42"/>
      <c r="M14" s="42"/>
      <c r="N14" s="93">
        <f t="shared" si="0"/>
        <v>1496</v>
      </c>
      <c r="O14" s="134"/>
      <c r="P14" s="24"/>
      <c r="Q14" s="39"/>
    </row>
    <row r="15" s="1" customFormat="1" customHeight="1" spans="1:17">
      <c r="A15" s="28">
        <v>45787</v>
      </c>
      <c r="B15" s="28">
        <v>45787</v>
      </c>
      <c r="C15" s="18" t="s">
        <v>33</v>
      </c>
      <c r="D15" s="19" t="s">
        <v>22</v>
      </c>
      <c r="E15" s="176">
        <v>45787</v>
      </c>
      <c r="F15" s="21">
        <v>5835</v>
      </c>
      <c r="G15" s="42"/>
      <c r="H15" s="42"/>
      <c r="I15" s="42"/>
      <c r="J15" s="42">
        <v>4160</v>
      </c>
      <c r="K15" s="42"/>
      <c r="L15" s="42"/>
      <c r="M15" s="42"/>
      <c r="N15" s="93">
        <f t="shared" si="0"/>
        <v>4160</v>
      </c>
      <c r="O15" s="134"/>
      <c r="P15" s="24"/>
      <c r="Q15" s="39"/>
    </row>
    <row r="16" s="1" customFormat="1" customHeight="1" spans="1:17">
      <c r="A16" s="28">
        <v>45791</v>
      </c>
      <c r="B16" s="28">
        <v>45791</v>
      </c>
      <c r="C16" s="18" t="s">
        <v>34</v>
      </c>
      <c r="D16" s="19" t="s">
        <v>22</v>
      </c>
      <c r="E16" s="176">
        <v>45791</v>
      </c>
      <c r="F16" s="21">
        <v>5836</v>
      </c>
      <c r="G16" s="42"/>
      <c r="H16" s="42"/>
      <c r="I16" s="42"/>
      <c r="J16" s="42">
        <v>5720</v>
      </c>
      <c r="K16" s="42"/>
      <c r="L16" s="42"/>
      <c r="M16" s="42"/>
      <c r="N16" s="93">
        <f t="shared" si="0"/>
        <v>5720</v>
      </c>
      <c r="O16" s="134"/>
      <c r="P16" s="24"/>
      <c r="Q16" s="39"/>
    </row>
    <row r="17" s="1" customFormat="1" customHeight="1" spans="1:17">
      <c r="A17" s="28">
        <v>45792</v>
      </c>
      <c r="B17" s="28">
        <v>45792</v>
      </c>
      <c r="C17" s="18" t="s">
        <v>35</v>
      </c>
      <c r="D17" s="19" t="s">
        <v>36</v>
      </c>
      <c r="E17" s="176">
        <v>45792</v>
      </c>
      <c r="F17" s="21">
        <v>5837</v>
      </c>
      <c r="G17" s="42"/>
      <c r="H17" s="42"/>
      <c r="I17" s="42"/>
      <c r="J17" s="42">
        <v>6500</v>
      </c>
      <c r="K17" s="42"/>
      <c r="L17" s="42"/>
      <c r="M17" s="42"/>
      <c r="N17" s="93">
        <f t="shared" si="0"/>
        <v>6500</v>
      </c>
      <c r="O17" s="134"/>
      <c r="P17" s="24"/>
      <c r="Q17" s="39"/>
    </row>
    <row r="18" s="1" customFormat="1" customHeight="1" spans="1:17">
      <c r="A18" s="28">
        <v>45792</v>
      </c>
      <c r="B18" s="28">
        <v>45792</v>
      </c>
      <c r="C18" s="18" t="s">
        <v>37</v>
      </c>
      <c r="D18" s="19" t="s">
        <v>22</v>
      </c>
      <c r="E18" s="176">
        <v>45792</v>
      </c>
      <c r="F18" s="21">
        <v>5838</v>
      </c>
      <c r="G18" s="42"/>
      <c r="H18" s="42"/>
      <c r="I18" s="42"/>
      <c r="J18" s="42">
        <v>2200</v>
      </c>
      <c r="K18" s="42"/>
      <c r="L18" s="42"/>
      <c r="M18" s="42"/>
      <c r="N18" s="93">
        <f t="shared" si="0"/>
        <v>2200</v>
      </c>
      <c r="O18" s="134"/>
      <c r="P18" s="24"/>
      <c r="Q18" s="39"/>
    </row>
    <row r="19" s="1" customFormat="1" customHeight="1" spans="1:17">
      <c r="A19" s="28">
        <v>45793</v>
      </c>
      <c r="B19" s="28">
        <v>45793</v>
      </c>
      <c r="C19" s="18" t="s">
        <v>38</v>
      </c>
      <c r="D19" s="19" t="s">
        <v>39</v>
      </c>
      <c r="E19" s="176">
        <v>45793</v>
      </c>
      <c r="F19" s="21">
        <v>5839</v>
      </c>
      <c r="G19" s="42"/>
      <c r="H19" s="42"/>
      <c r="I19" s="42"/>
      <c r="J19" s="42">
        <v>5368</v>
      </c>
      <c r="K19" s="42"/>
      <c r="L19" s="42"/>
      <c r="M19" s="42"/>
      <c r="N19" s="93">
        <f t="shared" si="0"/>
        <v>5368</v>
      </c>
      <c r="O19" s="134"/>
      <c r="P19" s="24"/>
      <c r="Q19" s="39"/>
    </row>
    <row r="20" s="1" customFormat="1" customHeight="1" spans="1:17">
      <c r="A20" s="28">
        <v>45793</v>
      </c>
      <c r="B20" s="28">
        <v>45793</v>
      </c>
      <c r="C20" s="18" t="s">
        <v>40</v>
      </c>
      <c r="D20" s="19" t="s">
        <v>22</v>
      </c>
      <c r="E20" s="176">
        <v>45793</v>
      </c>
      <c r="F20" s="21">
        <v>5840</v>
      </c>
      <c r="G20" s="42"/>
      <c r="H20" s="42"/>
      <c r="I20" s="42"/>
      <c r="J20" s="42">
        <v>1760</v>
      </c>
      <c r="K20" s="42"/>
      <c r="L20" s="42"/>
      <c r="M20" s="42"/>
      <c r="N20" s="93">
        <f t="shared" si="0"/>
        <v>1760</v>
      </c>
      <c r="O20" s="134"/>
      <c r="P20" s="24"/>
      <c r="Q20" s="39"/>
    </row>
    <row r="21" s="1" customFormat="1" customHeight="1" spans="1:17">
      <c r="A21" s="28">
        <v>45796</v>
      </c>
      <c r="B21" s="28">
        <v>45796</v>
      </c>
      <c r="C21" s="18" t="s">
        <v>41</v>
      </c>
      <c r="D21" s="19" t="s">
        <v>42</v>
      </c>
      <c r="E21" s="176">
        <v>45796</v>
      </c>
      <c r="F21" s="21">
        <v>5841</v>
      </c>
      <c r="G21" s="42"/>
      <c r="H21" s="42"/>
      <c r="I21" s="42"/>
      <c r="J21" s="42">
        <v>440</v>
      </c>
      <c r="K21" s="42"/>
      <c r="L21" s="42"/>
      <c r="M21" s="42"/>
      <c r="N21" s="93">
        <f t="shared" ref="N21:N35" si="1">SUM(G21:M21)</f>
        <v>440</v>
      </c>
      <c r="O21" s="134"/>
      <c r="P21" s="24"/>
      <c r="Q21" s="39"/>
    </row>
    <row r="22" s="1" customFormat="1" customHeight="1" spans="1:17">
      <c r="A22" s="28">
        <v>45796</v>
      </c>
      <c r="B22" s="28">
        <v>45796</v>
      </c>
      <c r="C22" s="18" t="s">
        <v>43</v>
      </c>
      <c r="D22" s="19" t="s">
        <v>22</v>
      </c>
      <c r="E22" s="176">
        <v>45796</v>
      </c>
      <c r="F22" s="21">
        <v>5842</v>
      </c>
      <c r="G22" s="42"/>
      <c r="H22" s="42"/>
      <c r="I22" s="42"/>
      <c r="J22" s="42">
        <v>5280</v>
      </c>
      <c r="K22" s="42"/>
      <c r="L22" s="42"/>
      <c r="M22" s="42"/>
      <c r="N22" s="93">
        <f t="shared" si="1"/>
        <v>5280</v>
      </c>
      <c r="O22" s="134"/>
      <c r="P22" s="24"/>
      <c r="Q22" s="39"/>
    </row>
    <row r="23" s="1" customFormat="1" customHeight="1" spans="1:17">
      <c r="A23" s="28">
        <v>45797</v>
      </c>
      <c r="B23" s="28">
        <v>45797</v>
      </c>
      <c r="C23" s="18" t="s">
        <v>44</v>
      </c>
      <c r="D23" s="19" t="s">
        <v>45</v>
      </c>
      <c r="E23" s="176">
        <v>45797</v>
      </c>
      <c r="F23" s="21" t="s">
        <v>46</v>
      </c>
      <c r="G23" s="42"/>
      <c r="H23" s="42"/>
      <c r="I23" s="42"/>
      <c r="J23" s="42">
        <v>2200</v>
      </c>
      <c r="K23" s="42"/>
      <c r="L23" s="42"/>
      <c r="M23" s="42"/>
      <c r="N23" s="93">
        <f t="shared" si="1"/>
        <v>2200</v>
      </c>
      <c r="O23" s="134"/>
      <c r="P23" s="24"/>
      <c r="Q23" s="39"/>
    </row>
    <row r="24" s="1" customFormat="1" customHeight="1" spans="1:17">
      <c r="A24" s="28">
        <v>45797</v>
      </c>
      <c r="B24" s="28">
        <v>45797</v>
      </c>
      <c r="C24" s="18" t="s">
        <v>47</v>
      </c>
      <c r="D24" s="19" t="s">
        <v>48</v>
      </c>
      <c r="E24" s="176">
        <v>45797</v>
      </c>
      <c r="F24" s="21">
        <v>5845</v>
      </c>
      <c r="G24" s="42"/>
      <c r="H24" s="42"/>
      <c r="I24" s="42"/>
      <c r="J24" s="42">
        <v>240</v>
      </c>
      <c r="K24" s="42"/>
      <c r="L24" s="42"/>
      <c r="M24" s="42"/>
      <c r="N24" s="93">
        <f t="shared" si="1"/>
        <v>240</v>
      </c>
      <c r="O24" s="134"/>
      <c r="P24" s="24"/>
      <c r="Q24" s="39"/>
    </row>
    <row r="25" s="1" customFormat="1" customHeight="1" spans="1:17">
      <c r="A25" s="28">
        <v>45797</v>
      </c>
      <c r="B25" s="28">
        <v>45797</v>
      </c>
      <c r="C25" s="18" t="s">
        <v>49</v>
      </c>
      <c r="D25" s="19" t="s">
        <v>50</v>
      </c>
      <c r="E25" s="176">
        <v>45797</v>
      </c>
      <c r="F25" s="21">
        <v>5847</v>
      </c>
      <c r="G25" s="42"/>
      <c r="H25" s="42"/>
      <c r="I25" s="42"/>
      <c r="J25" s="42">
        <v>13368</v>
      </c>
      <c r="K25" s="42"/>
      <c r="L25" s="42"/>
      <c r="M25" s="42"/>
      <c r="N25" s="93">
        <f t="shared" si="1"/>
        <v>13368</v>
      </c>
      <c r="O25" s="134"/>
      <c r="P25" s="24"/>
      <c r="Q25" s="39"/>
    </row>
    <row r="26" s="1" customFormat="1" customHeight="1" spans="1:17">
      <c r="A26" s="28">
        <v>45797</v>
      </c>
      <c r="B26" s="28">
        <v>45797</v>
      </c>
      <c r="C26" s="18" t="s">
        <v>51</v>
      </c>
      <c r="D26" s="19" t="s">
        <v>27</v>
      </c>
      <c r="E26" s="176">
        <v>45797</v>
      </c>
      <c r="F26" s="21">
        <v>5848</v>
      </c>
      <c r="G26" s="42"/>
      <c r="H26" s="42"/>
      <c r="I26" s="42"/>
      <c r="J26" s="42">
        <v>330</v>
      </c>
      <c r="K26" s="42"/>
      <c r="L26" s="42"/>
      <c r="M26" s="42"/>
      <c r="N26" s="93">
        <f t="shared" si="1"/>
        <v>330</v>
      </c>
      <c r="O26" s="134"/>
      <c r="P26" s="24"/>
      <c r="Q26" s="39"/>
    </row>
    <row r="27" s="1" customFormat="1" customHeight="1" spans="1:17">
      <c r="A27" s="28">
        <v>45797</v>
      </c>
      <c r="B27" s="28">
        <v>45797</v>
      </c>
      <c r="C27" s="18" t="s">
        <v>52</v>
      </c>
      <c r="D27" s="19" t="s">
        <v>53</v>
      </c>
      <c r="E27" s="176">
        <v>45797</v>
      </c>
      <c r="F27" s="21">
        <v>5846</v>
      </c>
      <c r="G27" s="42"/>
      <c r="H27" s="42"/>
      <c r="I27" s="42"/>
      <c r="J27" s="42">
        <v>1100</v>
      </c>
      <c r="K27" s="42"/>
      <c r="L27" s="42"/>
      <c r="M27" s="42"/>
      <c r="N27" s="93">
        <f t="shared" si="1"/>
        <v>1100</v>
      </c>
      <c r="O27" s="134"/>
      <c r="P27" s="24"/>
      <c r="Q27" s="39"/>
    </row>
    <row r="28" s="1" customFormat="1" customHeight="1" spans="1:17">
      <c r="A28" s="28">
        <v>45798</v>
      </c>
      <c r="B28" s="28">
        <v>45798</v>
      </c>
      <c r="C28" s="18" t="s">
        <v>54</v>
      </c>
      <c r="D28" s="19" t="s">
        <v>55</v>
      </c>
      <c r="E28" s="176">
        <v>45798</v>
      </c>
      <c r="F28" s="21">
        <v>5849</v>
      </c>
      <c r="G28" s="42"/>
      <c r="H28" s="42"/>
      <c r="I28" s="42"/>
      <c r="J28" s="42">
        <v>550</v>
      </c>
      <c r="K28" s="42"/>
      <c r="L28" s="42"/>
      <c r="M28" s="42"/>
      <c r="N28" s="93">
        <f t="shared" si="1"/>
        <v>550</v>
      </c>
      <c r="O28" s="134"/>
      <c r="P28" s="24"/>
      <c r="Q28" s="39"/>
    </row>
    <row r="29" s="1" customFormat="1" customHeight="1" spans="1:17">
      <c r="A29" s="28">
        <v>45803</v>
      </c>
      <c r="B29" s="28">
        <v>45803</v>
      </c>
      <c r="C29" s="18" t="s">
        <v>56</v>
      </c>
      <c r="D29" s="19" t="s">
        <v>57</v>
      </c>
      <c r="E29" s="176">
        <v>45803</v>
      </c>
      <c r="F29" s="21">
        <v>5850</v>
      </c>
      <c r="G29" s="42"/>
      <c r="H29" s="42"/>
      <c r="I29" s="42"/>
      <c r="J29" s="42"/>
      <c r="K29" s="42">
        <v>975</v>
      </c>
      <c r="L29" s="42"/>
      <c r="M29" s="42"/>
      <c r="N29" s="93">
        <f t="shared" si="1"/>
        <v>975</v>
      </c>
      <c r="O29" s="134"/>
      <c r="P29" s="24"/>
      <c r="Q29" s="39"/>
    </row>
    <row r="30" s="1" customFormat="1" customHeight="1" spans="1:17">
      <c r="A30" s="28">
        <v>45804</v>
      </c>
      <c r="B30" s="28">
        <v>45804</v>
      </c>
      <c r="C30" s="18" t="s">
        <v>58</v>
      </c>
      <c r="D30" s="19" t="s">
        <v>59</v>
      </c>
      <c r="E30" s="176">
        <v>45804</v>
      </c>
      <c r="F30" s="21">
        <v>5851</v>
      </c>
      <c r="G30" s="42"/>
      <c r="H30" s="42"/>
      <c r="I30" s="42"/>
      <c r="J30" s="42">
        <v>5368</v>
      </c>
      <c r="K30" s="42"/>
      <c r="L30" s="42"/>
      <c r="M30" s="42"/>
      <c r="N30" s="93">
        <f t="shared" si="1"/>
        <v>5368</v>
      </c>
      <c r="O30" s="134"/>
      <c r="P30" s="24"/>
      <c r="Q30" s="39"/>
    </row>
    <row r="31" s="1" customFormat="1" customHeight="1" spans="1:17">
      <c r="A31" s="28">
        <v>45805</v>
      </c>
      <c r="B31" s="28">
        <v>45805</v>
      </c>
      <c r="C31" s="18" t="s">
        <v>60</v>
      </c>
      <c r="D31" s="19" t="s">
        <v>61</v>
      </c>
      <c r="E31" s="176">
        <v>45805</v>
      </c>
      <c r="F31" s="21">
        <v>5853</v>
      </c>
      <c r="G31" s="42"/>
      <c r="H31" s="42"/>
      <c r="I31" s="42"/>
      <c r="J31" s="42">
        <v>220</v>
      </c>
      <c r="K31" s="42"/>
      <c r="L31" s="42"/>
      <c r="M31" s="42"/>
      <c r="N31" s="93">
        <f t="shared" si="1"/>
        <v>220</v>
      </c>
      <c r="O31" s="134"/>
      <c r="P31" s="24"/>
      <c r="Q31" s="39"/>
    </row>
    <row r="32" s="1" customFormat="1" customHeight="1" spans="1:17">
      <c r="A32" s="28">
        <v>45805</v>
      </c>
      <c r="B32" s="28">
        <v>45805</v>
      </c>
      <c r="C32" s="18" t="s">
        <v>62</v>
      </c>
      <c r="D32" s="19" t="s">
        <v>31</v>
      </c>
      <c r="E32" s="176">
        <v>45805</v>
      </c>
      <c r="F32" s="21">
        <v>5854</v>
      </c>
      <c r="G32" s="42"/>
      <c r="H32" s="42"/>
      <c r="I32" s="42"/>
      <c r="J32" s="42">
        <v>4400</v>
      </c>
      <c r="K32" s="42"/>
      <c r="L32" s="42"/>
      <c r="M32" s="42"/>
      <c r="N32" s="93">
        <f t="shared" si="1"/>
        <v>4400</v>
      </c>
      <c r="O32" s="134"/>
      <c r="P32" s="24"/>
      <c r="Q32" s="39"/>
    </row>
    <row r="33" s="1" customFormat="1" customHeight="1" spans="1:17">
      <c r="A33" s="28">
        <v>45808</v>
      </c>
      <c r="B33" s="28">
        <v>45808</v>
      </c>
      <c r="C33" s="18" t="s">
        <v>63</v>
      </c>
      <c r="D33" s="19" t="s">
        <v>22</v>
      </c>
      <c r="E33" s="176">
        <v>45808</v>
      </c>
      <c r="F33" s="21">
        <v>5857</v>
      </c>
      <c r="G33" s="42"/>
      <c r="H33" s="42"/>
      <c r="I33" s="42"/>
      <c r="J33" s="42">
        <v>18160</v>
      </c>
      <c r="K33" s="42"/>
      <c r="L33" s="42"/>
      <c r="M33" s="42"/>
      <c r="N33" s="93">
        <f t="shared" si="1"/>
        <v>18160</v>
      </c>
      <c r="O33" s="134"/>
      <c r="P33" s="24"/>
      <c r="Q33" s="39"/>
    </row>
    <row r="34" s="1" customFormat="1" customHeight="1" spans="1:17">
      <c r="A34" s="28">
        <v>45807</v>
      </c>
      <c r="B34" s="28">
        <v>45807</v>
      </c>
      <c r="C34" s="18" t="s">
        <v>64</v>
      </c>
      <c r="D34" s="19" t="s">
        <v>65</v>
      </c>
      <c r="E34" s="176">
        <v>45807</v>
      </c>
      <c r="F34" s="21">
        <v>5856</v>
      </c>
      <c r="G34" s="42"/>
      <c r="H34" s="42"/>
      <c r="I34" s="42"/>
      <c r="J34" s="42">
        <v>3300</v>
      </c>
      <c r="K34" s="42"/>
      <c r="L34" s="42"/>
      <c r="M34" s="42"/>
      <c r="N34" s="93">
        <f t="shared" si="1"/>
        <v>3300</v>
      </c>
      <c r="O34" s="134"/>
      <c r="P34" s="24"/>
      <c r="Q34" s="39"/>
    </row>
    <row r="35" s="1" customFormat="1" customHeight="1" spans="1:17">
      <c r="A35" s="28">
        <v>45807</v>
      </c>
      <c r="B35" s="28">
        <v>45807</v>
      </c>
      <c r="C35" s="18" t="s">
        <v>66</v>
      </c>
      <c r="D35" s="19" t="s">
        <v>67</v>
      </c>
      <c r="E35" s="176">
        <v>45807</v>
      </c>
      <c r="F35" s="21">
        <v>5855</v>
      </c>
      <c r="G35" s="42"/>
      <c r="H35" s="42"/>
      <c r="I35" s="42"/>
      <c r="J35" s="42">
        <v>1100</v>
      </c>
      <c r="K35" s="42"/>
      <c r="L35" s="42"/>
      <c r="M35" s="42"/>
      <c r="N35" s="93">
        <f t="shared" si="1"/>
        <v>1100</v>
      </c>
      <c r="O35" s="134"/>
      <c r="P35" s="24"/>
      <c r="Q35" s="39"/>
    </row>
    <row r="36" s="1" customFormat="1" customHeight="1" spans="1:17">
      <c r="A36" s="23" t="s">
        <v>68</v>
      </c>
      <c r="B36" s="81"/>
      <c r="C36" s="82"/>
      <c r="D36" s="83"/>
      <c r="E36" s="177"/>
      <c r="F36" s="21" t="s">
        <v>69</v>
      </c>
      <c r="G36" s="85">
        <f>SUM(G8:G35)</f>
        <v>0</v>
      </c>
      <c r="H36" s="85">
        <f t="shared" ref="H36:N36" si="2">SUM(H8:H35)</f>
        <v>0</v>
      </c>
      <c r="I36" s="85">
        <f t="shared" si="2"/>
        <v>0</v>
      </c>
      <c r="J36" s="85">
        <f t="shared" si="2"/>
        <v>93926</v>
      </c>
      <c r="K36" s="85">
        <f t="shared" si="2"/>
        <v>975</v>
      </c>
      <c r="L36" s="85">
        <f t="shared" si="2"/>
        <v>0</v>
      </c>
      <c r="M36" s="85">
        <f t="shared" si="2"/>
        <v>0</v>
      </c>
      <c r="N36" s="85">
        <f t="shared" si="2"/>
        <v>94901</v>
      </c>
      <c r="O36" s="99"/>
      <c r="P36" s="24"/>
      <c r="Q36" s="39"/>
    </row>
    <row r="37" s="1" customFormat="1" customHeight="1" spans="1:17">
      <c r="A37" s="86"/>
      <c r="B37" s="86"/>
      <c r="C37" s="87"/>
      <c r="D37" s="88"/>
      <c r="E37" s="178"/>
      <c r="F37" s="179"/>
      <c r="G37" s="90"/>
      <c r="H37" s="90"/>
      <c r="I37" s="90"/>
      <c r="J37" s="90"/>
      <c r="K37" s="90"/>
      <c r="L37" s="90"/>
      <c r="M37" s="90"/>
      <c r="N37" s="90"/>
      <c r="O37" s="7"/>
      <c r="P37" s="35"/>
      <c r="Q37" s="39"/>
    </row>
    <row r="38" s="1" customFormat="1" customHeight="1" spans="1:17">
      <c r="A38" s="7" t="s">
        <v>0</v>
      </c>
      <c r="B38" s="7"/>
      <c r="C38" s="7"/>
      <c r="D38" s="7"/>
      <c r="E38" s="8"/>
      <c r="F38" s="9"/>
      <c r="G38" s="7"/>
      <c r="H38" s="7"/>
      <c r="I38" s="7"/>
      <c r="J38" s="7"/>
      <c r="K38" s="7"/>
      <c r="L38" s="7"/>
      <c r="M38" s="7"/>
      <c r="N38" s="7"/>
      <c r="O38" s="7"/>
      <c r="P38" s="35"/>
      <c r="Q38" s="39"/>
    </row>
    <row r="39" s="1" customFormat="1" customHeight="1" spans="1:17">
      <c r="A39" s="7" t="s">
        <v>1</v>
      </c>
      <c r="B39" s="7"/>
      <c r="C39" s="7"/>
      <c r="D39" s="7"/>
      <c r="E39" s="8"/>
      <c r="F39" s="9"/>
      <c r="G39" s="7"/>
      <c r="H39" s="7"/>
      <c r="I39" s="7"/>
      <c r="J39" s="7"/>
      <c r="K39" s="7"/>
      <c r="L39" s="7"/>
      <c r="M39" s="7"/>
      <c r="N39" s="7"/>
      <c r="O39" s="7"/>
      <c r="P39" s="35"/>
      <c r="Q39" s="39"/>
    </row>
    <row r="40" s="1" customFormat="1" customHeight="1" spans="1:17">
      <c r="A40" s="7" t="s">
        <v>2</v>
      </c>
      <c r="B40" s="7"/>
      <c r="C40" s="7"/>
      <c r="D40" s="7"/>
      <c r="E40" s="8"/>
      <c r="F40" s="9"/>
      <c r="G40" s="7"/>
      <c r="H40" s="7"/>
      <c r="I40" s="7"/>
      <c r="J40" s="7"/>
      <c r="K40" s="7"/>
      <c r="L40" s="7"/>
      <c r="M40" s="7"/>
      <c r="N40" s="7"/>
      <c r="O40" s="7"/>
      <c r="P40" s="35"/>
      <c r="Q40" s="39"/>
    </row>
    <row r="41" s="1" customFormat="1" customHeight="1" spans="1:17">
      <c r="A41" s="7"/>
      <c r="B41" s="7"/>
      <c r="C41" s="7"/>
      <c r="D41" s="7"/>
      <c r="E41" s="8"/>
      <c r="F41" s="9"/>
      <c r="G41" s="7"/>
      <c r="H41" s="7"/>
      <c r="I41" s="7"/>
      <c r="J41" s="7"/>
      <c r="K41" s="7"/>
      <c r="L41" s="7"/>
      <c r="M41" s="7"/>
      <c r="N41" s="7"/>
      <c r="O41" s="7"/>
      <c r="P41" s="35"/>
      <c r="Q41" s="39"/>
    </row>
    <row r="42" s="1" customFormat="1" customHeight="1" spans="1:17">
      <c r="A42" s="64" t="s">
        <v>70</v>
      </c>
      <c r="B42" s="64"/>
      <c r="C42" s="7"/>
      <c r="D42" s="7"/>
      <c r="E42" s="8"/>
      <c r="F42" s="9"/>
      <c r="G42" s="7"/>
      <c r="H42" s="7"/>
      <c r="I42" s="7"/>
      <c r="J42" s="7"/>
      <c r="K42" s="7"/>
      <c r="L42" s="7"/>
      <c r="M42" s="7"/>
      <c r="N42" s="7"/>
      <c r="O42" s="7"/>
      <c r="P42" s="35"/>
      <c r="Q42" s="39"/>
    </row>
    <row r="43" s="1" customFormat="1" customHeight="1" spans="1:17">
      <c r="A43" s="10" t="s">
        <v>4</v>
      </c>
      <c r="B43" s="10" t="s">
        <v>5</v>
      </c>
      <c r="C43" s="11" t="s">
        <v>6</v>
      </c>
      <c r="D43" s="11" t="s">
        <v>7</v>
      </c>
      <c r="E43" s="12" t="s">
        <v>8</v>
      </c>
      <c r="F43" s="11" t="s">
        <v>71</v>
      </c>
      <c r="G43" s="11" t="s">
        <v>10</v>
      </c>
      <c r="H43" s="13" t="s">
        <v>11</v>
      </c>
      <c r="I43" s="13"/>
      <c r="J43" s="11" t="s">
        <v>12</v>
      </c>
      <c r="K43" s="11" t="s">
        <v>13</v>
      </c>
      <c r="L43" s="36" t="s">
        <v>14</v>
      </c>
      <c r="M43" s="36"/>
      <c r="N43" s="11" t="s">
        <v>15</v>
      </c>
      <c r="O43" s="11" t="s">
        <v>16</v>
      </c>
      <c r="P43" s="11" t="s">
        <v>72</v>
      </c>
      <c r="Q43" s="11" t="s">
        <v>73</v>
      </c>
    </row>
    <row r="44" s="1" customFormat="1" customHeight="1" spans="1:17">
      <c r="A44" s="10"/>
      <c r="B44" s="10"/>
      <c r="C44" s="14"/>
      <c r="D44" s="14"/>
      <c r="E44" s="15" t="s">
        <v>18</v>
      </c>
      <c r="F44" s="14"/>
      <c r="G44" s="14"/>
      <c r="H44" s="16" t="s">
        <v>19</v>
      </c>
      <c r="I44" s="16" t="s">
        <v>20</v>
      </c>
      <c r="J44" s="14"/>
      <c r="K44" s="14"/>
      <c r="L44" s="16" t="s">
        <v>19</v>
      </c>
      <c r="M44" s="16" t="s">
        <v>20</v>
      </c>
      <c r="N44" s="14"/>
      <c r="O44" s="14"/>
      <c r="P44" s="14"/>
      <c r="Q44" s="14"/>
    </row>
    <row r="45" s="1" customFormat="1" customHeight="1" spans="1:17">
      <c r="A45" s="17">
        <v>45779</v>
      </c>
      <c r="B45" s="17">
        <v>45779</v>
      </c>
      <c r="C45" s="18" t="s">
        <v>74</v>
      </c>
      <c r="D45" s="19" t="s">
        <v>39</v>
      </c>
      <c r="E45" s="20"/>
      <c r="F45" s="21"/>
      <c r="G45" s="22"/>
      <c r="H45" s="22"/>
      <c r="I45" s="22"/>
      <c r="J45" s="22"/>
      <c r="K45" s="22">
        <v>50625</v>
      </c>
      <c r="L45" s="22"/>
      <c r="M45" s="22"/>
      <c r="N45" s="22">
        <f>SUM(G45:M45)</f>
        <v>50625</v>
      </c>
      <c r="O45" s="37"/>
      <c r="P45" s="24"/>
      <c r="Q45" s="17"/>
    </row>
    <row r="46" s="1" customFormat="1" customHeight="1" spans="1:17">
      <c r="A46" s="17">
        <v>45780</v>
      </c>
      <c r="B46" s="17">
        <v>45780</v>
      </c>
      <c r="C46" s="18" t="s">
        <v>75</v>
      </c>
      <c r="D46" s="19" t="s">
        <v>50</v>
      </c>
      <c r="E46" s="20">
        <v>45780</v>
      </c>
      <c r="F46" s="21">
        <v>47779</v>
      </c>
      <c r="G46" s="22"/>
      <c r="H46" s="22"/>
      <c r="I46" s="22"/>
      <c r="J46" s="22"/>
      <c r="K46" s="22">
        <v>47000</v>
      </c>
      <c r="L46" s="22"/>
      <c r="M46" s="22"/>
      <c r="N46" s="22">
        <f t="shared" ref="N46:N65" si="3">SUM(G46:M46)</f>
        <v>47000</v>
      </c>
      <c r="O46" s="37"/>
      <c r="P46" s="24"/>
      <c r="Q46" s="17"/>
    </row>
    <row r="47" s="1" customFormat="1" customHeight="1" spans="1:17">
      <c r="A47" s="17">
        <v>45783</v>
      </c>
      <c r="B47" s="17">
        <v>45783</v>
      </c>
      <c r="C47" s="18" t="s">
        <v>76</v>
      </c>
      <c r="D47" s="19" t="s">
        <v>77</v>
      </c>
      <c r="E47" s="20">
        <v>45783</v>
      </c>
      <c r="F47" s="21">
        <v>47781</v>
      </c>
      <c r="G47" s="22"/>
      <c r="H47" s="22"/>
      <c r="I47" s="22"/>
      <c r="J47" s="22">
        <v>1232</v>
      </c>
      <c r="K47" s="22"/>
      <c r="L47" s="22"/>
      <c r="M47" s="22"/>
      <c r="N47" s="22">
        <f t="shared" si="3"/>
        <v>1232</v>
      </c>
      <c r="O47" s="37"/>
      <c r="P47" s="24"/>
      <c r="Q47" s="17"/>
    </row>
    <row r="48" s="1" customFormat="1" customHeight="1" spans="1:17">
      <c r="A48" s="17">
        <v>45783</v>
      </c>
      <c r="B48" s="17">
        <v>45783</v>
      </c>
      <c r="C48" s="18" t="s">
        <v>78</v>
      </c>
      <c r="D48" s="19" t="s">
        <v>77</v>
      </c>
      <c r="E48" s="20">
        <v>45783</v>
      </c>
      <c r="F48" s="21">
        <v>47780</v>
      </c>
      <c r="G48" s="22"/>
      <c r="H48" s="22"/>
      <c r="I48" s="22"/>
      <c r="J48" s="22">
        <v>880</v>
      </c>
      <c r="K48" s="22"/>
      <c r="L48" s="22"/>
      <c r="M48" s="22"/>
      <c r="N48" s="22">
        <f t="shared" si="3"/>
        <v>880</v>
      </c>
      <c r="O48" s="37"/>
      <c r="P48" s="24"/>
      <c r="Q48" s="17"/>
    </row>
    <row r="49" s="1" customFormat="1" customHeight="1" spans="1:17">
      <c r="A49" s="17">
        <v>45783</v>
      </c>
      <c r="B49" s="17">
        <v>45783</v>
      </c>
      <c r="C49" s="18" t="s">
        <v>79</v>
      </c>
      <c r="D49" s="19" t="s">
        <v>80</v>
      </c>
      <c r="E49" s="20"/>
      <c r="F49" s="21"/>
      <c r="G49" s="22"/>
      <c r="H49" s="22"/>
      <c r="I49" s="22"/>
      <c r="J49" s="22">
        <v>17776</v>
      </c>
      <c r="K49" s="22"/>
      <c r="L49" s="22"/>
      <c r="M49" s="22"/>
      <c r="N49" s="22">
        <f t="shared" si="3"/>
        <v>17776</v>
      </c>
      <c r="O49" s="37"/>
      <c r="P49" s="24"/>
      <c r="Q49" s="17"/>
    </row>
    <row r="50" s="1" customFormat="1" customHeight="1" spans="1:17">
      <c r="A50" s="17">
        <v>45787</v>
      </c>
      <c r="B50" s="17">
        <v>45787</v>
      </c>
      <c r="C50" s="18" t="s">
        <v>81</v>
      </c>
      <c r="D50" s="19" t="s">
        <v>80</v>
      </c>
      <c r="E50" s="20"/>
      <c r="F50" s="21"/>
      <c r="G50" s="22"/>
      <c r="H50" s="22"/>
      <c r="I50" s="22"/>
      <c r="J50" s="22">
        <v>2640</v>
      </c>
      <c r="K50" s="22"/>
      <c r="L50" s="22"/>
      <c r="M50" s="22"/>
      <c r="N50" s="22">
        <f t="shared" si="3"/>
        <v>2640</v>
      </c>
      <c r="O50" s="37"/>
      <c r="P50" s="24"/>
      <c r="Q50" s="17"/>
    </row>
    <row r="51" s="1" customFormat="1" customHeight="1" spans="1:17">
      <c r="A51" s="17">
        <v>45787</v>
      </c>
      <c r="B51" s="17">
        <v>45787</v>
      </c>
      <c r="C51" s="18" t="s">
        <v>82</v>
      </c>
      <c r="D51" s="19" t="s">
        <v>77</v>
      </c>
      <c r="E51" s="20">
        <v>45787</v>
      </c>
      <c r="F51" s="21">
        <v>47782</v>
      </c>
      <c r="G51" s="22"/>
      <c r="H51" s="22"/>
      <c r="I51" s="22"/>
      <c r="J51" s="22">
        <v>880</v>
      </c>
      <c r="K51" s="22"/>
      <c r="L51" s="22"/>
      <c r="M51" s="22"/>
      <c r="N51" s="22">
        <f t="shared" si="3"/>
        <v>880</v>
      </c>
      <c r="O51" s="37"/>
      <c r="P51" s="24"/>
      <c r="Q51" s="17"/>
    </row>
    <row r="52" s="1" customFormat="1" customHeight="1" spans="1:17">
      <c r="A52" s="17">
        <v>45793</v>
      </c>
      <c r="B52" s="17">
        <v>45793</v>
      </c>
      <c r="C52" s="18" t="s">
        <v>83</v>
      </c>
      <c r="D52" s="19" t="s">
        <v>57</v>
      </c>
      <c r="E52" s="20"/>
      <c r="F52" s="21"/>
      <c r="G52" s="22"/>
      <c r="H52" s="22"/>
      <c r="I52" s="22"/>
      <c r="J52" s="22">
        <v>880</v>
      </c>
      <c r="K52" s="22"/>
      <c r="L52" s="22"/>
      <c r="M52" s="22"/>
      <c r="N52" s="22">
        <f t="shared" si="3"/>
        <v>880</v>
      </c>
      <c r="O52" s="37"/>
      <c r="P52" s="24"/>
      <c r="Q52" s="17"/>
    </row>
    <row r="53" s="1" customFormat="1" customHeight="1" spans="1:17">
      <c r="A53" s="17">
        <v>45796</v>
      </c>
      <c r="B53" s="17">
        <v>45796</v>
      </c>
      <c r="C53" s="18" t="s">
        <v>84</v>
      </c>
      <c r="D53" s="19" t="s">
        <v>80</v>
      </c>
      <c r="E53" s="20"/>
      <c r="F53" s="21"/>
      <c r="G53" s="22"/>
      <c r="H53" s="22"/>
      <c r="I53" s="22"/>
      <c r="J53" s="22"/>
      <c r="K53" s="22">
        <v>2160</v>
      </c>
      <c r="L53" s="22"/>
      <c r="M53" s="22"/>
      <c r="N53" s="22">
        <f t="shared" si="3"/>
        <v>2160</v>
      </c>
      <c r="O53" s="37"/>
      <c r="P53" s="24"/>
      <c r="Q53" s="17"/>
    </row>
    <row r="54" s="1" customFormat="1" customHeight="1" spans="1:17">
      <c r="A54" s="17">
        <v>45797</v>
      </c>
      <c r="B54" s="17">
        <v>45797</v>
      </c>
      <c r="C54" s="18" t="s">
        <v>85</v>
      </c>
      <c r="D54" s="19" t="s">
        <v>80</v>
      </c>
      <c r="E54" s="20"/>
      <c r="F54" s="21"/>
      <c r="G54" s="22"/>
      <c r="H54" s="22"/>
      <c r="I54" s="22"/>
      <c r="J54" s="22">
        <v>4400</v>
      </c>
      <c r="K54" s="22"/>
      <c r="L54" s="22"/>
      <c r="M54" s="22"/>
      <c r="N54" s="22">
        <f t="shared" si="3"/>
        <v>4400</v>
      </c>
      <c r="O54" s="37"/>
      <c r="P54" s="24"/>
      <c r="Q54" s="17"/>
    </row>
    <row r="55" s="1" customFormat="1" customHeight="1" spans="1:17">
      <c r="A55" s="17">
        <v>45798</v>
      </c>
      <c r="B55" s="17">
        <v>45798</v>
      </c>
      <c r="C55" s="18" t="s">
        <v>86</v>
      </c>
      <c r="D55" s="19" t="s">
        <v>77</v>
      </c>
      <c r="E55" s="20">
        <v>45798</v>
      </c>
      <c r="F55" s="21">
        <v>47784</v>
      </c>
      <c r="G55" s="22"/>
      <c r="H55" s="22"/>
      <c r="I55" s="22"/>
      <c r="J55" s="22">
        <v>572</v>
      </c>
      <c r="K55" s="22"/>
      <c r="L55" s="22"/>
      <c r="M55" s="22"/>
      <c r="N55" s="22">
        <f t="shared" si="3"/>
        <v>572</v>
      </c>
      <c r="O55" s="37"/>
      <c r="P55" s="24"/>
      <c r="Q55" s="17"/>
    </row>
    <row r="56" s="1" customFormat="1" customHeight="1" spans="1:17">
      <c r="A56" s="17">
        <v>45799</v>
      </c>
      <c r="B56" s="17">
        <v>45799</v>
      </c>
      <c r="C56" s="18" t="s">
        <v>87</v>
      </c>
      <c r="D56" s="19" t="s">
        <v>80</v>
      </c>
      <c r="E56" s="20"/>
      <c r="F56" s="21"/>
      <c r="G56" s="22"/>
      <c r="H56" s="22"/>
      <c r="I56" s="22"/>
      <c r="J56" s="22">
        <v>880</v>
      </c>
      <c r="K56" s="22"/>
      <c r="L56" s="22"/>
      <c r="M56" s="22"/>
      <c r="N56" s="22">
        <f t="shared" si="3"/>
        <v>880</v>
      </c>
      <c r="O56" s="37"/>
      <c r="P56" s="24"/>
      <c r="Q56" s="17"/>
    </row>
    <row r="57" s="1" customFormat="1" customHeight="1" spans="1:17">
      <c r="A57" s="17">
        <v>45803</v>
      </c>
      <c r="B57" s="17">
        <v>45803</v>
      </c>
      <c r="C57" s="18" t="s">
        <v>88</v>
      </c>
      <c r="D57" s="19" t="s">
        <v>39</v>
      </c>
      <c r="E57" s="20"/>
      <c r="F57" s="21"/>
      <c r="G57" s="22"/>
      <c r="H57" s="22"/>
      <c r="I57" s="22"/>
      <c r="J57" s="22"/>
      <c r="K57" s="22">
        <v>15375</v>
      </c>
      <c r="L57" s="22"/>
      <c r="M57" s="22"/>
      <c r="N57" s="22">
        <f t="shared" si="3"/>
        <v>15375</v>
      </c>
      <c r="O57" s="37"/>
      <c r="P57" s="24"/>
      <c r="Q57" s="17"/>
    </row>
    <row r="58" s="1" customFormat="1" customHeight="1" spans="1:17">
      <c r="A58" s="17">
        <v>45803</v>
      </c>
      <c r="B58" s="17">
        <v>45803</v>
      </c>
      <c r="C58" s="18" t="s">
        <v>89</v>
      </c>
      <c r="D58" s="19" t="s">
        <v>39</v>
      </c>
      <c r="E58" s="20"/>
      <c r="F58" s="21"/>
      <c r="G58" s="22"/>
      <c r="H58" s="22"/>
      <c r="I58" s="22"/>
      <c r="J58" s="22">
        <v>13200</v>
      </c>
      <c r="K58" s="22"/>
      <c r="L58" s="22"/>
      <c r="M58" s="22"/>
      <c r="N58" s="22">
        <f t="shared" si="3"/>
        <v>13200</v>
      </c>
      <c r="O58" s="37"/>
      <c r="P58" s="24"/>
      <c r="Q58" s="17"/>
    </row>
    <row r="59" s="1" customFormat="1" customHeight="1" spans="1:17">
      <c r="A59" s="17">
        <v>45804</v>
      </c>
      <c r="B59" s="17">
        <v>45804</v>
      </c>
      <c r="C59" s="18" t="s">
        <v>90</v>
      </c>
      <c r="D59" s="19" t="s">
        <v>39</v>
      </c>
      <c r="E59" s="20"/>
      <c r="F59" s="21"/>
      <c r="G59" s="22"/>
      <c r="H59" s="22"/>
      <c r="I59" s="22"/>
      <c r="J59" s="22">
        <v>2112</v>
      </c>
      <c r="K59" s="22"/>
      <c r="L59" s="22"/>
      <c r="M59" s="22"/>
      <c r="N59" s="22">
        <f t="shared" si="3"/>
        <v>2112</v>
      </c>
      <c r="O59" s="37"/>
      <c r="P59" s="24"/>
      <c r="Q59" s="17"/>
    </row>
    <row r="60" s="1" customFormat="1" customHeight="1" spans="1:17">
      <c r="A60" s="17">
        <v>45807</v>
      </c>
      <c r="B60" s="17">
        <v>45807</v>
      </c>
      <c r="C60" s="18" t="s">
        <v>91</v>
      </c>
      <c r="D60" s="19" t="s">
        <v>80</v>
      </c>
      <c r="E60" s="20"/>
      <c r="F60" s="21"/>
      <c r="G60" s="22"/>
      <c r="H60" s="22"/>
      <c r="I60" s="22"/>
      <c r="J60" s="22">
        <v>2640</v>
      </c>
      <c r="K60" s="22"/>
      <c r="L60" s="22"/>
      <c r="M60" s="22"/>
      <c r="N60" s="22">
        <f t="shared" si="3"/>
        <v>2640</v>
      </c>
      <c r="O60" s="37"/>
      <c r="P60" s="24"/>
      <c r="Q60" s="17"/>
    </row>
    <row r="61" s="1" customFormat="1" customHeight="1" spans="1:17">
      <c r="A61" s="23" t="s">
        <v>15</v>
      </c>
      <c r="B61" s="19"/>
      <c r="C61" s="24"/>
      <c r="D61" s="19"/>
      <c r="E61" s="20"/>
      <c r="F61" s="21"/>
      <c r="G61" s="25">
        <f>SUM(G45:G60)</f>
        <v>0</v>
      </c>
      <c r="H61" s="25">
        <f t="shared" ref="H61:N61" si="4">SUM(H45:H60)</f>
        <v>0</v>
      </c>
      <c r="I61" s="25">
        <f t="shared" si="4"/>
        <v>0</v>
      </c>
      <c r="J61" s="25">
        <f t="shared" si="4"/>
        <v>48092</v>
      </c>
      <c r="K61" s="25">
        <f t="shared" si="4"/>
        <v>115160</v>
      </c>
      <c r="L61" s="25">
        <f t="shared" si="4"/>
        <v>0</v>
      </c>
      <c r="M61" s="25">
        <f t="shared" si="4"/>
        <v>0</v>
      </c>
      <c r="N61" s="25">
        <f t="shared" si="4"/>
        <v>163252</v>
      </c>
      <c r="O61" s="37"/>
      <c r="P61" s="24"/>
      <c r="Q61" s="17"/>
    </row>
    <row r="62" s="1" customFormat="1" customHeight="1" spans="1:17">
      <c r="A62" s="88" t="s">
        <v>92</v>
      </c>
      <c r="B62" s="23"/>
      <c r="C62" s="103"/>
      <c r="D62" s="23"/>
      <c r="E62" s="180"/>
      <c r="F62" s="152"/>
      <c r="G62" s="181">
        <f>G36+G61</f>
        <v>0</v>
      </c>
      <c r="H62" s="181">
        <f t="shared" ref="H62:N62" si="5">H36+H61</f>
        <v>0</v>
      </c>
      <c r="I62" s="181">
        <f t="shared" si="5"/>
        <v>0</v>
      </c>
      <c r="J62" s="181">
        <f t="shared" si="5"/>
        <v>142018</v>
      </c>
      <c r="K62" s="181">
        <f t="shared" si="5"/>
        <v>116135</v>
      </c>
      <c r="L62" s="181">
        <f t="shared" si="5"/>
        <v>0</v>
      </c>
      <c r="M62" s="181">
        <f t="shared" si="5"/>
        <v>0</v>
      </c>
      <c r="N62" s="181">
        <f t="shared" si="5"/>
        <v>258153</v>
      </c>
      <c r="O62" s="37"/>
      <c r="P62" s="24"/>
      <c r="Q62" s="17"/>
    </row>
    <row r="63" s="1" customFormat="1" customHeight="1" spans="1:17">
      <c r="A63" s="88"/>
      <c r="B63" s="105"/>
      <c r="C63" s="106"/>
      <c r="D63" s="105"/>
      <c r="E63" s="8"/>
      <c r="F63" s="9"/>
      <c r="G63" s="108"/>
      <c r="H63" s="108"/>
      <c r="I63" s="108"/>
      <c r="J63" s="108"/>
      <c r="K63" s="108"/>
      <c r="L63" s="108"/>
      <c r="M63" s="108"/>
      <c r="N63" s="108"/>
      <c r="O63" s="132"/>
      <c r="P63" s="35"/>
      <c r="Q63" s="138"/>
    </row>
    <row r="64" s="1" customFormat="1" customHeight="1" spans="1:17">
      <c r="A64" s="109"/>
      <c r="B64" s="109"/>
      <c r="C64" s="110"/>
      <c r="D64" s="111"/>
      <c r="E64" s="182"/>
      <c r="F64" s="183"/>
      <c r="G64" s="112"/>
      <c r="H64" s="112"/>
      <c r="I64" s="39"/>
      <c r="J64" s="39"/>
      <c r="K64" s="39"/>
      <c r="L64" s="39"/>
      <c r="M64" s="39"/>
      <c r="N64" s="39"/>
      <c r="O64" s="39"/>
      <c r="P64" s="35"/>
      <c r="Q64" s="39"/>
    </row>
    <row r="65" s="1" customFormat="1" customHeight="1" spans="1:17">
      <c r="A65" s="109"/>
      <c r="B65" s="109"/>
      <c r="C65" s="110"/>
      <c r="D65" s="111"/>
      <c r="E65" s="182"/>
      <c r="F65" s="183"/>
      <c r="G65" s="112"/>
      <c r="H65" s="112"/>
      <c r="I65" s="39"/>
      <c r="J65" s="39"/>
      <c r="K65" s="39"/>
      <c r="L65" s="39"/>
      <c r="M65" s="39"/>
      <c r="N65" s="39"/>
      <c r="O65" s="39"/>
      <c r="P65" s="35"/>
      <c r="Q65" s="39"/>
    </row>
    <row r="66" s="1" customFormat="1" customHeight="1" spans="1:17">
      <c r="A66" s="39"/>
      <c r="B66" s="39"/>
      <c r="C66" s="39"/>
      <c r="D66" s="39"/>
      <c r="E66" s="184"/>
      <c r="F66" s="179"/>
      <c r="G66" s="39"/>
      <c r="H66" s="39"/>
      <c r="I66" s="39"/>
      <c r="J66" s="39"/>
      <c r="K66" s="39"/>
      <c r="L66" s="39"/>
      <c r="M66" s="39"/>
      <c r="N66" s="39"/>
      <c r="O66" s="39"/>
      <c r="P66" s="35"/>
      <c r="Q66" s="39"/>
    </row>
    <row r="67" s="1" customFormat="1" customHeight="1" spans="1:17">
      <c r="A67" s="7" t="s">
        <v>0</v>
      </c>
      <c r="B67" s="7"/>
      <c r="C67" s="7"/>
      <c r="D67" s="7"/>
      <c r="E67" s="8"/>
      <c r="F67" s="9"/>
      <c r="G67" s="7"/>
      <c r="H67" s="7"/>
      <c r="I67" s="7"/>
      <c r="J67" s="7"/>
      <c r="K67" s="7"/>
      <c r="L67" s="7"/>
      <c r="M67" s="7"/>
      <c r="N67" s="7"/>
      <c r="O67" s="7"/>
      <c r="P67" s="35"/>
      <c r="Q67" s="39"/>
    </row>
    <row r="68" s="1" customFormat="1" customHeight="1" spans="1:17">
      <c r="A68" s="7" t="s">
        <v>1</v>
      </c>
      <c r="B68" s="7"/>
      <c r="C68" s="7"/>
      <c r="D68" s="7"/>
      <c r="E68" s="8"/>
      <c r="F68" s="9"/>
      <c r="G68" s="7"/>
      <c r="H68" s="7"/>
      <c r="I68" s="7"/>
      <c r="J68" s="7"/>
      <c r="K68" s="7"/>
      <c r="L68" s="7"/>
      <c r="M68" s="7"/>
      <c r="N68" s="7"/>
      <c r="O68" s="7"/>
      <c r="P68" s="35"/>
      <c r="Q68" s="39"/>
    </row>
    <row r="69" s="1" customFormat="1" customHeight="1" spans="1:17">
      <c r="A69" s="7" t="s">
        <v>2</v>
      </c>
      <c r="B69" s="7"/>
      <c r="C69" s="7"/>
      <c r="D69" s="7"/>
      <c r="E69" s="8"/>
      <c r="F69" s="9"/>
      <c r="G69" s="7"/>
      <c r="H69" s="7"/>
      <c r="I69" s="7"/>
      <c r="J69" s="7"/>
      <c r="K69" s="7"/>
      <c r="L69" s="7"/>
      <c r="M69" s="7"/>
      <c r="N69" s="7"/>
      <c r="O69" s="7"/>
      <c r="P69" s="35"/>
      <c r="Q69" s="39"/>
    </row>
    <row r="70" s="1" customFormat="1" customHeight="1" spans="1:17">
      <c r="A70" s="7"/>
      <c r="B70" s="7"/>
      <c r="C70" s="7"/>
      <c r="D70" s="7"/>
      <c r="E70" s="8"/>
      <c r="F70" s="9"/>
      <c r="G70" s="7"/>
      <c r="H70" s="7"/>
      <c r="I70" s="7"/>
      <c r="J70" s="7"/>
      <c r="K70" s="7"/>
      <c r="L70" s="7"/>
      <c r="M70" s="7"/>
      <c r="N70" s="7"/>
      <c r="O70" s="7"/>
      <c r="P70" s="35"/>
      <c r="Q70" s="39"/>
    </row>
    <row r="71" s="1" customFormat="1" customHeight="1" spans="1:17">
      <c r="A71" s="113" t="s">
        <v>93</v>
      </c>
      <c r="B71" s="113"/>
      <c r="C71" s="7"/>
      <c r="D71" s="7"/>
      <c r="E71" s="8"/>
      <c r="F71" s="9"/>
      <c r="G71" s="7"/>
      <c r="H71" s="7"/>
      <c r="I71" s="7"/>
      <c r="J71" s="7"/>
      <c r="K71" s="7"/>
      <c r="L71" s="7"/>
      <c r="M71" s="7"/>
      <c r="N71" s="7"/>
      <c r="O71" s="7"/>
      <c r="P71" s="35"/>
      <c r="Q71" s="39"/>
    </row>
    <row r="72" s="1" customFormat="1" customHeight="1" spans="1:17">
      <c r="A72" s="10" t="s">
        <v>4</v>
      </c>
      <c r="B72" s="10" t="s">
        <v>5</v>
      </c>
      <c r="C72" s="11" t="s">
        <v>6</v>
      </c>
      <c r="D72" s="65" t="s">
        <v>7</v>
      </c>
      <c r="E72" s="12" t="s">
        <v>8</v>
      </c>
      <c r="F72" s="66" t="s">
        <v>9</v>
      </c>
      <c r="G72" s="11" t="s">
        <v>10</v>
      </c>
      <c r="H72" s="13" t="s">
        <v>11</v>
      </c>
      <c r="I72" s="13"/>
      <c r="J72" s="10" t="s">
        <v>12</v>
      </c>
      <c r="K72" s="11" t="s">
        <v>13</v>
      </c>
      <c r="L72" s="13" t="s">
        <v>14</v>
      </c>
      <c r="M72" s="13"/>
      <c r="N72" s="10" t="s">
        <v>15</v>
      </c>
      <c r="O72" s="11" t="s">
        <v>16</v>
      </c>
      <c r="P72" s="11" t="s">
        <v>94</v>
      </c>
      <c r="Q72" s="39"/>
    </row>
    <row r="73" s="1" customFormat="1" customHeight="1" spans="1:17">
      <c r="A73" s="10"/>
      <c r="B73" s="10"/>
      <c r="C73" s="27"/>
      <c r="D73" s="114"/>
      <c r="E73" s="175" t="s">
        <v>18</v>
      </c>
      <c r="F73" s="115"/>
      <c r="G73" s="27"/>
      <c r="H73" s="40" t="s">
        <v>19</v>
      </c>
      <c r="I73" s="40" t="s">
        <v>20</v>
      </c>
      <c r="J73" s="10"/>
      <c r="K73" s="27"/>
      <c r="L73" s="40" t="s">
        <v>19</v>
      </c>
      <c r="M73" s="40" t="s">
        <v>20</v>
      </c>
      <c r="N73" s="10"/>
      <c r="O73" s="27"/>
      <c r="P73" s="27"/>
      <c r="Q73" s="39"/>
    </row>
    <row r="74" s="1" customFormat="1" customHeight="1" spans="1:17">
      <c r="A74" s="158">
        <v>45751</v>
      </c>
      <c r="B74" s="158">
        <v>45751</v>
      </c>
      <c r="C74" s="159" t="s">
        <v>95</v>
      </c>
      <c r="D74" s="160" t="s">
        <v>50</v>
      </c>
      <c r="E74" s="185">
        <v>45782</v>
      </c>
      <c r="F74" s="186">
        <v>143772</v>
      </c>
      <c r="G74" s="187"/>
      <c r="H74" s="188"/>
      <c r="I74" s="188"/>
      <c r="J74" s="191"/>
      <c r="K74" s="192">
        <v>47000</v>
      </c>
      <c r="L74" s="188"/>
      <c r="M74" s="188"/>
      <c r="N74" s="22">
        <f t="shared" ref="N74:N82" si="6">SUM(G74:M74)</f>
        <v>47000</v>
      </c>
      <c r="O74" s="162"/>
      <c r="P74" s="163"/>
      <c r="Q74" s="39"/>
    </row>
    <row r="75" s="1" customFormat="1" customHeight="1" spans="1:17">
      <c r="A75" s="158">
        <v>45754</v>
      </c>
      <c r="B75" s="158">
        <v>45754</v>
      </c>
      <c r="C75" s="159" t="s">
        <v>96</v>
      </c>
      <c r="D75" s="160" t="s">
        <v>77</v>
      </c>
      <c r="E75" s="185">
        <v>45784</v>
      </c>
      <c r="F75" s="186">
        <v>143790</v>
      </c>
      <c r="G75" s="187"/>
      <c r="H75" s="188"/>
      <c r="I75" s="188"/>
      <c r="J75" s="191">
        <v>5280</v>
      </c>
      <c r="K75" s="192"/>
      <c r="L75" s="188"/>
      <c r="M75" s="188"/>
      <c r="N75" s="22">
        <f t="shared" si="6"/>
        <v>5280</v>
      </c>
      <c r="O75" s="162"/>
      <c r="P75" s="163"/>
      <c r="Q75" s="39"/>
    </row>
    <row r="76" s="1" customFormat="1" customHeight="1" spans="1:17">
      <c r="A76" s="158">
        <v>45754</v>
      </c>
      <c r="B76" s="158">
        <v>45754</v>
      </c>
      <c r="C76" s="159" t="s">
        <v>97</v>
      </c>
      <c r="D76" s="160" t="s">
        <v>42</v>
      </c>
      <c r="E76" s="185">
        <v>45784</v>
      </c>
      <c r="F76" s="186">
        <v>143789</v>
      </c>
      <c r="G76" s="187"/>
      <c r="H76" s="188"/>
      <c r="I76" s="188"/>
      <c r="J76" s="191">
        <v>10400</v>
      </c>
      <c r="K76" s="192"/>
      <c r="L76" s="188"/>
      <c r="M76" s="188"/>
      <c r="N76" s="22">
        <f t="shared" si="6"/>
        <v>10400</v>
      </c>
      <c r="O76" s="162"/>
      <c r="P76" s="163"/>
      <c r="Q76" s="39"/>
    </row>
    <row r="77" s="1" customFormat="1" customHeight="1" spans="1:17">
      <c r="A77" s="158">
        <v>45758</v>
      </c>
      <c r="B77" s="158">
        <v>45758</v>
      </c>
      <c r="C77" s="159" t="s">
        <v>98</v>
      </c>
      <c r="D77" s="160" t="s">
        <v>77</v>
      </c>
      <c r="E77" s="185">
        <v>45790</v>
      </c>
      <c r="F77" s="186">
        <v>143815</v>
      </c>
      <c r="G77" s="187"/>
      <c r="H77" s="188"/>
      <c r="I77" s="188"/>
      <c r="J77" s="191"/>
      <c r="K77" s="192">
        <v>34500</v>
      </c>
      <c r="L77" s="188"/>
      <c r="M77" s="188"/>
      <c r="N77" s="22">
        <f t="shared" si="6"/>
        <v>34500</v>
      </c>
      <c r="O77" s="162"/>
      <c r="P77" s="163"/>
      <c r="Q77" s="39"/>
    </row>
    <row r="78" s="1" customFormat="1" customHeight="1" spans="1:17">
      <c r="A78" s="158">
        <v>45762</v>
      </c>
      <c r="B78" s="158">
        <v>45762</v>
      </c>
      <c r="C78" s="159" t="s">
        <v>99</v>
      </c>
      <c r="D78" s="160" t="s">
        <v>77</v>
      </c>
      <c r="E78" s="185">
        <v>45762</v>
      </c>
      <c r="F78" s="186">
        <v>143844</v>
      </c>
      <c r="G78" s="187"/>
      <c r="H78" s="188"/>
      <c r="I78" s="188"/>
      <c r="J78" s="191">
        <v>3120</v>
      </c>
      <c r="K78" s="192"/>
      <c r="L78" s="188"/>
      <c r="M78" s="188"/>
      <c r="N78" s="22">
        <f t="shared" si="6"/>
        <v>3120</v>
      </c>
      <c r="O78" s="162"/>
      <c r="P78" s="163"/>
      <c r="Q78" s="39"/>
    </row>
    <row r="79" s="1" customFormat="1" customHeight="1" spans="1:17">
      <c r="A79" s="158">
        <v>45772</v>
      </c>
      <c r="B79" s="158">
        <v>45772</v>
      </c>
      <c r="C79" s="159" t="s">
        <v>100</v>
      </c>
      <c r="D79" s="160" t="s">
        <v>50</v>
      </c>
      <c r="E79" s="185">
        <v>45803</v>
      </c>
      <c r="F79" s="186">
        <v>143984</v>
      </c>
      <c r="G79" s="187"/>
      <c r="H79" s="188"/>
      <c r="I79" s="188"/>
      <c r="J79" s="191">
        <v>14060</v>
      </c>
      <c r="K79" s="192"/>
      <c r="L79" s="188"/>
      <c r="M79" s="188"/>
      <c r="N79" s="22">
        <f t="shared" si="6"/>
        <v>14060</v>
      </c>
      <c r="O79" s="162"/>
      <c r="P79" s="163" t="s">
        <v>101</v>
      </c>
      <c r="Q79" s="39"/>
    </row>
    <row r="80" s="1" customFormat="1" customHeight="1" spans="1:17">
      <c r="A80" s="158">
        <v>45740</v>
      </c>
      <c r="B80" s="158">
        <v>45740</v>
      </c>
      <c r="C80" s="159" t="s">
        <v>102</v>
      </c>
      <c r="D80" s="160" t="s">
        <v>50</v>
      </c>
      <c r="E80" s="185">
        <v>45805</v>
      </c>
      <c r="F80" s="186">
        <v>145027</v>
      </c>
      <c r="G80" s="187"/>
      <c r="H80" s="188"/>
      <c r="I80" s="188"/>
      <c r="J80" s="191">
        <v>8</v>
      </c>
      <c r="K80" s="192"/>
      <c r="L80" s="188"/>
      <c r="M80" s="188"/>
      <c r="N80" s="22">
        <f t="shared" si="6"/>
        <v>8</v>
      </c>
      <c r="O80" s="162"/>
      <c r="P80" s="163" t="s">
        <v>103</v>
      </c>
      <c r="Q80" s="39"/>
    </row>
    <row r="81" s="1" customFormat="1" customHeight="1" spans="1:17">
      <c r="A81" s="158">
        <v>45775</v>
      </c>
      <c r="B81" s="158">
        <v>45775</v>
      </c>
      <c r="C81" s="159" t="s">
        <v>104</v>
      </c>
      <c r="D81" s="160" t="s">
        <v>50</v>
      </c>
      <c r="E81" s="185">
        <v>45805</v>
      </c>
      <c r="F81" s="186">
        <v>145027</v>
      </c>
      <c r="G81" s="187"/>
      <c r="H81" s="188"/>
      <c r="I81" s="188"/>
      <c r="J81" s="191">
        <v>5720</v>
      </c>
      <c r="K81" s="192"/>
      <c r="L81" s="188"/>
      <c r="M81" s="188"/>
      <c r="N81" s="22">
        <f t="shared" si="6"/>
        <v>5720</v>
      </c>
      <c r="O81" s="162"/>
      <c r="P81" s="163"/>
      <c r="Q81" s="39"/>
    </row>
    <row r="82" s="1" customFormat="1" customHeight="1" spans="1:17">
      <c r="A82" s="158">
        <v>45773</v>
      </c>
      <c r="B82" s="158">
        <v>45773</v>
      </c>
      <c r="C82" s="159" t="s">
        <v>105</v>
      </c>
      <c r="D82" s="160" t="s">
        <v>42</v>
      </c>
      <c r="E82" s="185">
        <v>45805</v>
      </c>
      <c r="F82" s="186">
        <v>5852</v>
      </c>
      <c r="G82" s="187"/>
      <c r="H82" s="188"/>
      <c r="I82" s="188"/>
      <c r="J82" s="191">
        <v>5280</v>
      </c>
      <c r="K82" s="192"/>
      <c r="L82" s="188"/>
      <c r="M82" s="188"/>
      <c r="N82" s="22">
        <f t="shared" si="6"/>
        <v>5280</v>
      </c>
      <c r="O82" s="162"/>
      <c r="P82" s="163"/>
      <c r="Q82" s="39"/>
    </row>
    <row r="83" s="1" customFormat="1" customHeight="1" spans="1:17">
      <c r="A83" s="126" t="s">
        <v>106</v>
      </c>
      <c r="B83" s="127"/>
      <c r="C83" s="128"/>
      <c r="D83" s="128"/>
      <c r="E83" s="189"/>
      <c r="F83" s="190"/>
      <c r="G83" s="131">
        <f>SUM(G74:G82)</f>
        <v>0</v>
      </c>
      <c r="H83" s="131">
        <f t="shared" ref="H83:N83" si="7">SUM(H74:H82)</f>
        <v>0</v>
      </c>
      <c r="I83" s="131">
        <f t="shared" si="7"/>
        <v>0</v>
      </c>
      <c r="J83" s="131">
        <f t="shared" si="7"/>
        <v>43868</v>
      </c>
      <c r="K83" s="131">
        <f t="shared" si="7"/>
        <v>81500</v>
      </c>
      <c r="L83" s="131">
        <f t="shared" si="7"/>
        <v>0</v>
      </c>
      <c r="M83" s="131">
        <f t="shared" si="7"/>
        <v>0</v>
      </c>
      <c r="N83" s="131">
        <f t="shared" si="7"/>
        <v>125368</v>
      </c>
      <c r="O83" s="136"/>
      <c r="P83" s="137"/>
      <c r="Q83" s="39"/>
    </row>
    <row r="84" s="1" customFormat="1" customHeight="1" spans="1:17">
      <c r="A84" s="39"/>
      <c r="B84" s="39"/>
      <c r="C84" s="39"/>
      <c r="D84" s="39"/>
      <c r="E84" s="184"/>
      <c r="F84" s="17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</row>
    <row r="85" s="1" customFormat="1" customHeight="1" spans="1:17">
      <c r="A85" s="39"/>
      <c r="B85" s="39"/>
      <c r="C85" s="39"/>
      <c r="D85" s="39"/>
      <c r="E85" s="184"/>
      <c r="F85" s="17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</row>
    <row r="86" s="1" customFormat="1" customHeight="1" spans="1:17">
      <c r="A86" s="39"/>
      <c r="B86" s="39"/>
      <c r="C86" s="39"/>
      <c r="D86" s="39"/>
      <c r="E86" s="184"/>
      <c r="F86" s="17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</row>
    <row r="87" s="1" customFormat="1" customHeight="1" spans="1:17">
      <c r="A87" s="39"/>
      <c r="B87" s="39"/>
      <c r="C87" s="39"/>
      <c r="D87" s="39"/>
      <c r="E87" s="184"/>
      <c r="F87" s="17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</row>
    <row r="88" s="1" customFormat="1" customHeight="1" spans="5:17">
      <c r="E88" s="173"/>
      <c r="F88" s="174"/>
      <c r="O88" s="39"/>
      <c r="P88" s="39"/>
      <c r="Q88" s="39"/>
    </row>
  </sheetData>
  <sortState ref="A8:Q35">
    <sortCondition ref="C8:C35"/>
  </sortState>
  <mergeCells count="41">
    <mergeCell ref="H6:I6"/>
    <mergeCell ref="L6:M6"/>
    <mergeCell ref="H43:I43"/>
    <mergeCell ref="L43:M43"/>
    <mergeCell ref="A71:B71"/>
    <mergeCell ref="H72:I72"/>
    <mergeCell ref="L72:M72"/>
    <mergeCell ref="A6:A7"/>
    <mergeCell ref="A43:A44"/>
    <mergeCell ref="A72:A73"/>
    <mergeCell ref="B6:B7"/>
    <mergeCell ref="B43:B44"/>
    <mergeCell ref="B72:B73"/>
    <mergeCell ref="C6:C7"/>
    <mergeCell ref="C43:C44"/>
    <mergeCell ref="C72:C73"/>
    <mergeCell ref="D6:D7"/>
    <mergeCell ref="D43:D44"/>
    <mergeCell ref="D72:D73"/>
    <mergeCell ref="F6:F7"/>
    <mergeCell ref="F43:F44"/>
    <mergeCell ref="F72:F73"/>
    <mergeCell ref="G6:G7"/>
    <mergeCell ref="G43:G44"/>
    <mergeCell ref="G72:G73"/>
    <mergeCell ref="J6:J7"/>
    <mergeCell ref="J43:J44"/>
    <mergeCell ref="J72:J73"/>
    <mergeCell ref="K6:K7"/>
    <mergeCell ref="K43:K44"/>
    <mergeCell ref="K72:K73"/>
    <mergeCell ref="N6:N7"/>
    <mergeCell ref="N43:N44"/>
    <mergeCell ref="N72:N73"/>
    <mergeCell ref="O6:O7"/>
    <mergeCell ref="O43:O44"/>
    <mergeCell ref="O72:O73"/>
    <mergeCell ref="P6:P7"/>
    <mergeCell ref="P43:P44"/>
    <mergeCell ref="P72:P73"/>
    <mergeCell ref="Q43:Q44"/>
  </mergeCells>
  <pageMargins left="0.75" right="0.75" top="1" bottom="1" header="0.5" footer="0.5"/>
  <pageSetup paperSize="25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Q66"/>
  <sheetViews>
    <sheetView zoomScale="115" zoomScaleNormal="115" topLeftCell="A49" workbookViewId="0">
      <selection activeCell="D65" sqref="D65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50" style="1" customWidth="1"/>
    <col min="5" max="5" width="9.14285714285714" style="3"/>
    <col min="6" max="6" width="12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4380952380952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107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26"/>
      <c r="F4" s="167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168" t="s">
        <v>7</v>
      </c>
      <c r="E6" s="11" t="s">
        <v>8</v>
      </c>
      <c r="F6" s="66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169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45783</v>
      </c>
      <c r="B8" s="28">
        <v>45783</v>
      </c>
      <c r="C8" s="18" t="s">
        <v>108</v>
      </c>
      <c r="D8" s="19" t="s">
        <v>109</v>
      </c>
      <c r="E8" s="170">
        <v>45783</v>
      </c>
      <c r="F8" s="171">
        <v>11549</v>
      </c>
      <c r="G8" s="42"/>
      <c r="H8" s="42"/>
      <c r="I8" s="42"/>
      <c r="J8" s="42">
        <v>4400</v>
      </c>
      <c r="K8" s="42"/>
      <c r="L8" s="42"/>
      <c r="M8" s="42"/>
      <c r="N8" s="93">
        <f>SUM(G8:M8)</f>
        <v>4400</v>
      </c>
      <c r="O8" s="134"/>
      <c r="P8" s="24"/>
      <c r="Q8" s="39"/>
    </row>
    <row r="9" s="1" customFormat="1" customHeight="1" spans="1:17">
      <c r="A9" s="28">
        <v>45783</v>
      </c>
      <c r="B9" s="28">
        <v>45783</v>
      </c>
      <c r="C9" s="18" t="s">
        <v>110</v>
      </c>
      <c r="D9" s="19" t="s">
        <v>111</v>
      </c>
      <c r="E9" s="28">
        <v>45783</v>
      </c>
      <c r="F9" s="171">
        <v>11550</v>
      </c>
      <c r="G9" s="42"/>
      <c r="H9" s="42"/>
      <c r="I9" s="42"/>
      <c r="J9" s="42">
        <v>1736</v>
      </c>
      <c r="K9" s="42"/>
      <c r="L9" s="42"/>
      <c r="M9" s="42"/>
      <c r="N9" s="93">
        <f t="shared" ref="N9:N44" si="0">SUM(G9:M9)</f>
        <v>1736</v>
      </c>
      <c r="O9" s="134"/>
      <c r="P9" s="24"/>
      <c r="Q9" s="39"/>
    </row>
    <row r="10" s="1" customFormat="1" customHeight="1" spans="1:17">
      <c r="A10" s="28">
        <v>45783</v>
      </c>
      <c r="B10" s="28">
        <v>45783</v>
      </c>
      <c r="C10" s="18" t="s">
        <v>112</v>
      </c>
      <c r="D10" s="19" t="s">
        <v>113</v>
      </c>
      <c r="E10" s="28">
        <v>45783</v>
      </c>
      <c r="F10" s="171">
        <v>11551</v>
      </c>
      <c r="G10" s="42"/>
      <c r="H10" s="42"/>
      <c r="I10" s="42"/>
      <c r="J10" s="42">
        <v>264</v>
      </c>
      <c r="K10" s="42"/>
      <c r="L10" s="42"/>
      <c r="M10" s="42"/>
      <c r="N10" s="93">
        <f t="shared" si="0"/>
        <v>264</v>
      </c>
      <c r="O10" s="134"/>
      <c r="P10" s="24"/>
      <c r="Q10" s="39"/>
    </row>
    <row r="11" s="1" customFormat="1" customHeight="1" spans="1:17">
      <c r="A11" s="28">
        <v>45784</v>
      </c>
      <c r="B11" s="28">
        <v>45784</v>
      </c>
      <c r="C11" s="18" t="s">
        <v>114</v>
      </c>
      <c r="D11" s="19" t="s">
        <v>115</v>
      </c>
      <c r="E11" s="28">
        <v>45784</v>
      </c>
      <c r="F11" s="171">
        <v>11552</v>
      </c>
      <c r="G11" s="42"/>
      <c r="H11" s="42"/>
      <c r="I11" s="42"/>
      <c r="J11" s="42">
        <v>550</v>
      </c>
      <c r="K11" s="42"/>
      <c r="L11" s="42"/>
      <c r="M11" s="42"/>
      <c r="N11" s="93">
        <f t="shared" si="0"/>
        <v>550</v>
      </c>
      <c r="O11" s="134"/>
      <c r="P11" s="24"/>
      <c r="Q11" s="39"/>
    </row>
    <row r="12" s="1" customFormat="1" customHeight="1" spans="1:17">
      <c r="A12" s="28">
        <v>45786</v>
      </c>
      <c r="B12" s="28">
        <v>45786</v>
      </c>
      <c r="C12" s="18" t="s">
        <v>116</v>
      </c>
      <c r="D12" s="19" t="s">
        <v>117</v>
      </c>
      <c r="E12" s="28">
        <v>45786</v>
      </c>
      <c r="F12" s="171">
        <v>11553</v>
      </c>
      <c r="G12" s="42"/>
      <c r="H12" s="42"/>
      <c r="I12" s="42"/>
      <c r="J12" s="42">
        <v>330</v>
      </c>
      <c r="K12" s="42"/>
      <c r="L12" s="42"/>
      <c r="M12" s="42"/>
      <c r="N12" s="93">
        <f t="shared" si="0"/>
        <v>330</v>
      </c>
      <c r="O12" s="134"/>
      <c r="P12" s="24"/>
      <c r="Q12" s="39"/>
    </row>
    <row r="13" s="1" customFormat="1" customHeight="1" spans="1:17">
      <c r="A13" s="28">
        <v>45786</v>
      </c>
      <c r="B13" s="28">
        <v>45786</v>
      </c>
      <c r="C13" s="18" t="s">
        <v>118</v>
      </c>
      <c r="D13" s="19" t="s">
        <v>109</v>
      </c>
      <c r="E13" s="28">
        <v>45786</v>
      </c>
      <c r="F13" s="171">
        <v>11554</v>
      </c>
      <c r="G13" s="42"/>
      <c r="H13" s="42"/>
      <c r="I13" s="42"/>
      <c r="J13" s="42">
        <v>1320</v>
      </c>
      <c r="K13" s="42"/>
      <c r="L13" s="42"/>
      <c r="M13" s="42"/>
      <c r="N13" s="93">
        <f t="shared" si="0"/>
        <v>1320</v>
      </c>
      <c r="O13" s="134"/>
      <c r="P13" s="24"/>
      <c r="Q13" s="39"/>
    </row>
    <row r="14" s="1" customFormat="1" customHeight="1" spans="1:17">
      <c r="A14" s="28">
        <v>45786</v>
      </c>
      <c r="B14" s="28">
        <v>45786</v>
      </c>
      <c r="C14" s="18" t="s">
        <v>119</v>
      </c>
      <c r="D14" s="19" t="s">
        <v>120</v>
      </c>
      <c r="E14" s="28">
        <v>45786</v>
      </c>
      <c r="F14" s="171">
        <v>11555</v>
      </c>
      <c r="G14" s="42"/>
      <c r="H14" s="42"/>
      <c r="I14" s="42"/>
      <c r="J14" s="42">
        <v>2920</v>
      </c>
      <c r="K14" s="42"/>
      <c r="L14" s="42"/>
      <c r="M14" s="42"/>
      <c r="N14" s="93">
        <f t="shared" si="0"/>
        <v>2920</v>
      </c>
      <c r="O14" s="134"/>
      <c r="P14" s="24"/>
      <c r="Q14" s="39"/>
    </row>
    <row r="15" s="1" customFormat="1" customHeight="1" spans="1:17">
      <c r="A15" s="28">
        <v>45791</v>
      </c>
      <c r="B15" s="28">
        <v>45791</v>
      </c>
      <c r="C15" s="18" t="s">
        <v>121</v>
      </c>
      <c r="D15" s="19" t="s">
        <v>122</v>
      </c>
      <c r="E15" s="28">
        <v>45796</v>
      </c>
      <c r="F15" s="171">
        <v>11560</v>
      </c>
      <c r="G15" s="42"/>
      <c r="H15" s="42"/>
      <c r="I15" s="42"/>
      <c r="J15" s="42">
        <v>24985.72</v>
      </c>
      <c r="K15" s="42"/>
      <c r="L15" s="42"/>
      <c r="M15" s="42"/>
      <c r="N15" s="93">
        <f t="shared" si="0"/>
        <v>24985.72</v>
      </c>
      <c r="O15" s="134"/>
      <c r="P15" s="24" t="s">
        <v>123</v>
      </c>
      <c r="Q15" s="39"/>
    </row>
    <row r="16" s="1" customFormat="1" customHeight="1" spans="1:17">
      <c r="A16" s="28">
        <v>45791</v>
      </c>
      <c r="B16" s="28">
        <v>45791</v>
      </c>
      <c r="C16" s="18" t="s">
        <v>124</v>
      </c>
      <c r="D16" s="19" t="s">
        <v>113</v>
      </c>
      <c r="E16" s="28">
        <v>45791</v>
      </c>
      <c r="F16" s="171">
        <v>11557</v>
      </c>
      <c r="G16" s="42"/>
      <c r="H16" s="42"/>
      <c r="I16" s="42"/>
      <c r="J16" s="42">
        <v>4400</v>
      </c>
      <c r="K16" s="42"/>
      <c r="L16" s="42"/>
      <c r="M16" s="42"/>
      <c r="N16" s="93">
        <f t="shared" si="0"/>
        <v>4400</v>
      </c>
      <c r="O16" s="134"/>
      <c r="P16" s="24"/>
      <c r="Q16" s="39"/>
    </row>
    <row r="17" s="1" customFormat="1" customHeight="1" spans="1:17">
      <c r="A17" s="28">
        <v>45791</v>
      </c>
      <c r="B17" s="28">
        <v>45791</v>
      </c>
      <c r="C17" s="18" t="s">
        <v>125</v>
      </c>
      <c r="D17" s="19" t="s">
        <v>126</v>
      </c>
      <c r="E17" s="28">
        <v>45791</v>
      </c>
      <c r="F17" s="171">
        <v>11558</v>
      </c>
      <c r="G17" s="42"/>
      <c r="H17" s="42"/>
      <c r="I17" s="42"/>
      <c r="J17" s="42">
        <v>3600</v>
      </c>
      <c r="K17" s="42"/>
      <c r="L17" s="42"/>
      <c r="M17" s="42"/>
      <c r="N17" s="93">
        <f t="shared" si="0"/>
        <v>3600</v>
      </c>
      <c r="O17" s="134"/>
      <c r="P17" s="24"/>
      <c r="Q17" s="39"/>
    </row>
    <row r="18" s="1" customFormat="1" customHeight="1" spans="1:17">
      <c r="A18" s="28">
        <v>45791</v>
      </c>
      <c r="B18" s="28">
        <v>45791</v>
      </c>
      <c r="C18" s="18" t="s">
        <v>127</v>
      </c>
      <c r="D18" s="19" t="s">
        <v>128</v>
      </c>
      <c r="E18" s="28">
        <v>45791</v>
      </c>
      <c r="F18" s="171">
        <v>11559</v>
      </c>
      <c r="G18" s="42"/>
      <c r="H18" s="42"/>
      <c r="I18" s="42"/>
      <c r="J18" s="42">
        <v>5608</v>
      </c>
      <c r="K18" s="42"/>
      <c r="L18" s="42"/>
      <c r="M18" s="42"/>
      <c r="N18" s="93">
        <f t="shared" si="0"/>
        <v>5608</v>
      </c>
      <c r="O18" s="134"/>
      <c r="P18" s="24"/>
      <c r="Q18" s="39"/>
    </row>
    <row r="19" s="1" customFormat="1" customHeight="1" spans="1:17">
      <c r="A19" s="28">
        <v>45797</v>
      </c>
      <c r="B19" s="28">
        <v>45797</v>
      </c>
      <c r="C19" s="18" t="s">
        <v>129</v>
      </c>
      <c r="D19" s="19" t="s">
        <v>130</v>
      </c>
      <c r="E19" s="28">
        <v>45797</v>
      </c>
      <c r="F19" s="171">
        <v>11561</v>
      </c>
      <c r="G19" s="42"/>
      <c r="H19" s="42"/>
      <c r="I19" s="42"/>
      <c r="J19" s="42">
        <v>1100</v>
      </c>
      <c r="K19" s="42"/>
      <c r="L19" s="42"/>
      <c r="M19" s="42"/>
      <c r="N19" s="93">
        <f t="shared" si="0"/>
        <v>1100</v>
      </c>
      <c r="O19" s="134"/>
      <c r="P19" s="24"/>
      <c r="Q19" s="39"/>
    </row>
    <row r="20" s="1" customFormat="1" customHeight="1" spans="1:17">
      <c r="A20" s="28">
        <v>45797</v>
      </c>
      <c r="B20" s="28">
        <v>45797</v>
      </c>
      <c r="C20" s="18" t="s">
        <v>131</v>
      </c>
      <c r="D20" s="19" t="s">
        <v>132</v>
      </c>
      <c r="E20" s="28">
        <v>45797</v>
      </c>
      <c r="F20" s="171">
        <v>11562</v>
      </c>
      <c r="G20" s="42"/>
      <c r="H20" s="42"/>
      <c r="I20" s="42"/>
      <c r="J20" s="42">
        <v>3520</v>
      </c>
      <c r="K20" s="42"/>
      <c r="L20" s="42"/>
      <c r="M20" s="42"/>
      <c r="N20" s="93">
        <f t="shared" si="0"/>
        <v>3520</v>
      </c>
      <c r="O20" s="134"/>
      <c r="P20" s="24"/>
      <c r="Q20" s="39"/>
    </row>
    <row r="21" s="1" customFormat="1" customHeight="1" spans="1:17">
      <c r="A21" s="28">
        <v>45797</v>
      </c>
      <c r="B21" s="28">
        <v>45797</v>
      </c>
      <c r="C21" s="18" t="s">
        <v>133</v>
      </c>
      <c r="D21" s="19" t="s">
        <v>134</v>
      </c>
      <c r="E21" s="28">
        <v>45797</v>
      </c>
      <c r="F21" s="171">
        <v>11563</v>
      </c>
      <c r="G21" s="42"/>
      <c r="H21" s="42"/>
      <c r="I21" s="42"/>
      <c r="J21" s="42">
        <v>4400</v>
      </c>
      <c r="K21" s="42"/>
      <c r="L21" s="42"/>
      <c r="M21" s="42"/>
      <c r="N21" s="93">
        <f t="shared" si="0"/>
        <v>4400</v>
      </c>
      <c r="O21" s="134"/>
      <c r="P21" s="24"/>
      <c r="Q21" s="39"/>
    </row>
    <row r="22" s="1" customFormat="1" customHeight="1" spans="1:17">
      <c r="A22" s="28">
        <v>45798</v>
      </c>
      <c r="B22" s="28">
        <v>45798</v>
      </c>
      <c r="C22" s="18" t="s">
        <v>135</v>
      </c>
      <c r="D22" s="19" t="s">
        <v>113</v>
      </c>
      <c r="E22" s="28">
        <v>45798</v>
      </c>
      <c r="F22" s="171">
        <v>11564</v>
      </c>
      <c r="G22" s="42"/>
      <c r="H22" s="42"/>
      <c r="I22" s="42"/>
      <c r="J22" s="42">
        <v>1360</v>
      </c>
      <c r="K22" s="42"/>
      <c r="L22" s="42"/>
      <c r="M22" s="42"/>
      <c r="N22" s="93">
        <f t="shared" si="0"/>
        <v>1360</v>
      </c>
      <c r="O22" s="134"/>
      <c r="P22" s="24"/>
      <c r="Q22" s="39"/>
    </row>
    <row r="23" s="1" customFormat="1" customHeight="1" spans="1:17">
      <c r="A23" s="28">
        <v>45798</v>
      </c>
      <c r="B23" s="28">
        <v>45798</v>
      </c>
      <c r="C23" s="18" t="s">
        <v>136</v>
      </c>
      <c r="D23" s="19" t="s">
        <v>137</v>
      </c>
      <c r="E23" s="28">
        <v>45798</v>
      </c>
      <c r="F23" s="171">
        <v>11565</v>
      </c>
      <c r="G23" s="42"/>
      <c r="H23" s="42"/>
      <c r="I23" s="42"/>
      <c r="J23" s="42">
        <v>2772</v>
      </c>
      <c r="K23" s="42"/>
      <c r="L23" s="42"/>
      <c r="M23" s="42"/>
      <c r="N23" s="93">
        <f t="shared" si="0"/>
        <v>2772</v>
      </c>
      <c r="O23" s="134"/>
      <c r="P23" s="24"/>
      <c r="Q23" s="39"/>
    </row>
    <row r="24" s="1" customFormat="1" customHeight="1" spans="1:17">
      <c r="A24" s="28">
        <v>45798</v>
      </c>
      <c r="B24" s="28">
        <v>45798</v>
      </c>
      <c r="C24" s="18" t="s">
        <v>138</v>
      </c>
      <c r="D24" s="19" t="s">
        <v>139</v>
      </c>
      <c r="E24" s="28">
        <v>45798</v>
      </c>
      <c r="F24" s="171">
        <v>11566</v>
      </c>
      <c r="G24" s="42"/>
      <c r="H24" s="42"/>
      <c r="I24" s="42"/>
      <c r="J24" s="42">
        <v>1650</v>
      </c>
      <c r="K24" s="42"/>
      <c r="L24" s="42"/>
      <c r="M24" s="42"/>
      <c r="N24" s="93">
        <f t="shared" si="0"/>
        <v>1650</v>
      </c>
      <c r="O24" s="134"/>
      <c r="P24" s="24"/>
      <c r="Q24" s="39"/>
    </row>
    <row r="25" s="1" customFormat="1" customHeight="1" spans="1:17">
      <c r="A25" s="28">
        <v>45800</v>
      </c>
      <c r="B25" s="28">
        <v>45800</v>
      </c>
      <c r="C25" s="18" t="s">
        <v>140</v>
      </c>
      <c r="D25" s="19" t="s">
        <v>141</v>
      </c>
      <c r="E25" s="28">
        <v>45800</v>
      </c>
      <c r="F25" s="171">
        <v>11568</v>
      </c>
      <c r="G25" s="42"/>
      <c r="H25" s="42"/>
      <c r="I25" s="42"/>
      <c r="J25" s="42"/>
      <c r="K25" s="42"/>
      <c r="L25" s="42">
        <v>600</v>
      </c>
      <c r="M25" s="42">
        <v>800</v>
      </c>
      <c r="N25" s="93">
        <f t="shared" si="0"/>
        <v>1400</v>
      </c>
      <c r="O25" s="134"/>
      <c r="P25" s="24"/>
      <c r="Q25" s="39"/>
    </row>
    <row r="26" s="1" customFormat="1" customHeight="1" spans="1:17">
      <c r="A26" s="28">
        <v>45800</v>
      </c>
      <c r="B26" s="28">
        <v>45800</v>
      </c>
      <c r="C26" s="18" t="s">
        <v>142</v>
      </c>
      <c r="D26" s="19" t="s">
        <v>128</v>
      </c>
      <c r="E26" s="28">
        <v>45800</v>
      </c>
      <c r="F26" s="171">
        <v>11567</v>
      </c>
      <c r="G26" s="42"/>
      <c r="H26" s="42"/>
      <c r="I26" s="42"/>
      <c r="J26" s="42">
        <v>5280</v>
      </c>
      <c r="K26" s="42"/>
      <c r="L26" s="42"/>
      <c r="M26" s="42"/>
      <c r="N26" s="93">
        <f t="shared" si="0"/>
        <v>5280</v>
      </c>
      <c r="O26" s="134"/>
      <c r="P26" s="24"/>
      <c r="Q26" s="39"/>
    </row>
    <row r="27" s="1" customFormat="1" customHeight="1" spans="1:17">
      <c r="A27" s="28">
        <v>45800</v>
      </c>
      <c r="B27" s="28">
        <v>45800</v>
      </c>
      <c r="C27" s="18" t="s">
        <v>143</v>
      </c>
      <c r="D27" s="19" t="s">
        <v>120</v>
      </c>
      <c r="E27" s="28">
        <v>45800</v>
      </c>
      <c r="F27" s="171">
        <v>11569</v>
      </c>
      <c r="G27" s="42"/>
      <c r="H27" s="42"/>
      <c r="I27" s="42"/>
      <c r="J27" s="42">
        <v>2080</v>
      </c>
      <c r="K27" s="42"/>
      <c r="L27" s="42"/>
      <c r="M27" s="42"/>
      <c r="N27" s="93">
        <f t="shared" si="0"/>
        <v>2080</v>
      </c>
      <c r="O27" s="134"/>
      <c r="P27" s="24"/>
      <c r="Q27" s="39"/>
    </row>
    <row r="28" s="1" customFormat="1" customHeight="1" spans="1:17">
      <c r="A28" s="28">
        <v>45800</v>
      </c>
      <c r="B28" s="28">
        <v>45800</v>
      </c>
      <c r="C28" s="18" t="s">
        <v>144</v>
      </c>
      <c r="D28" s="19" t="s">
        <v>126</v>
      </c>
      <c r="E28" s="28">
        <v>45800</v>
      </c>
      <c r="F28" s="171">
        <v>11570</v>
      </c>
      <c r="G28" s="42"/>
      <c r="H28" s="42"/>
      <c r="I28" s="42"/>
      <c r="J28" s="42">
        <v>2080</v>
      </c>
      <c r="K28" s="42"/>
      <c r="L28" s="42"/>
      <c r="M28" s="42"/>
      <c r="N28" s="93">
        <f t="shared" si="0"/>
        <v>2080</v>
      </c>
      <c r="O28" s="134"/>
      <c r="P28" s="24"/>
      <c r="Q28" s="39"/>
    </row>
    <row r="29" s="1" customFormat="1" customHeight="1" spans="1:17">
      <c r="A29" s="28">
        <v>45806</v>
      </c>
      <c r="B29" s="28">
        <v>45806</v>
      </c>
      <c r="C29" s="18" t="s">
        <v>145</v>
      </c>
      <c r="D29" s="19" t="s">
        <v>113</v>
      </c>
      <c r="E29" s="28">
        <v>45806</v>
      </c>
      <c r="F29" s="171">
        <v>11572</v>
      </c>
      <c r="G29" s="42"/>
      <c r="H29" s="42"/>
      <c r="I29" s="42"/>
      <c r="J29" s="42">
        <v>2200</v>
      </c>
      <c r="K29" s="42"/>
      <c r="L29" s="42"/>
      <c r="M29" s="42"/>
      <c r="N29" s="93">
        <f t="shared" si="0"/>
        <v>2200</v>
      </c>
      <c r="O29" s="134"/>
      <c r="P29" s="24"/>
      <c r="Q29" s="39"/>
    </row>
    <row r="30" s="1" customFormat="1" customHeight="1" spans="1:17">
      <c r="A30" s="28">
        <v>45806</v>
      </c>
      <c r="B30" s="28">
        <v>45806</v>
      </c>
      <c r="C30" s="18" t="s">
        <v>146</v>
      </c>
      <c r="D30" s="19" t="s">
        <v>132</v>
      </c>
      <c r="E30" s="28">
        <v>45806</v>
      </c>
      <c r="F30" s="171">
        <v>11573</v>
      </c>
      <c r="G30" s="42"/>
      <c r="H30" s="42"/>
      <c r="I30" s="42"/>
      <c r="J30" s="42">
        <v>1496</v>
      </c>
      <c r="K30" s="42"/>
      <c r="L30" s="42"/>
      <c r="M30" s="42"/>
      <c r="N30" s="93">
        <f t="shared" si="0"/>
        <v>1496</v>
      </c>
      <c r="O30" s="134"/>
      <c r="P30" s="24"/>
      <c r="Q30" s="39"/>
    </row>
    <row r="31" s="1" customFormat="1" customHeight="1" spans="1:17">
      <c r="A31" s="28">
        <v>45806</v>
      </c>
      <c r="B31" s="28">
        <v>45806</v>
      </c>
      <c r="C31" s="18" t="s">
        <v>147</v>
      </c>
      <c r="D31" s="19" t="s">
        <v>148</v>
      </c>
      <c r="E31" s="28">
        <v>45806</v>
      </c>
      <c r="F31" s="171">
        <v>11574</v>
      </c>
      <c r="G31" s="42"/>
      <c r="H31" s="42"/>
      <c r="I31" s="42"/>
      <c r="J31" s="42">
        <v>5280</v>
      </c>
      <c r="K31" s="42"/>
      <c r="L31" s="42"/>
      <c r="M31" s="42"/>
      <c r="N31" s="93">
        <f t="shared" si="0"/>
        <v>5280</v>
      </c>
      <c r="O31" s="134"/>
      <c r="P31" s="24"/>
      <c r="Q31" s="39"/>
    </row>
    <row r="32" s="1" customFormat="1" customHeight="1" spans="1:17">
      <c r="A32" s="28">
        <v>45806</v>
      </c>
      <c r="B32" s="28">
        <v>45806</v>
      </c>
      <c r="C32" s="18" t="s">
        <v>149</v>
      </c>
      <c r="D32" s="19" t="s">
        <v>137</v>
      </c>
      <c r="E32" s="28">
        <v>45806</v>
      </c>
      <c r="F32" s="171">
        <v>11575</v>
      </c>
      <c r="G32" s="42"/>
      <c r="H32" s="42"/>
      <c r="I32" s="42"/>
      <c r="J32" s="42">
        <v>2200</v>
      </c>
      <c r="K32" s="42"/>
      <c r="L32" s="42"/>
      <c r="M32" s="42"/>
      <c r="N32" s="93">
        <f t="shared" si="0"/>
        <v>2200</v>
      </c>
      <c r="O32" s="134"/>
      <c r="P32" s="24"/>
      <c r="Q32" s="39"/>
    </row>
    <row r="33" s="1" customFormat="1" customHeight="1" spans="1:17">
      <c r="A33" s="28">
        <v>45807</v>
      </c>
      <c r="B33" s="28">
        <v>45807</v>
      </c>
      <c r="C33" s="18" t="s">
        <v>150</v>
      </c>
      <c r="D33" s="19" t="s">
        <v>151</v>
      </c>
      <c r="E33" s="28">
        <v>45807</v>
      </c>
      <c r="F33" s="171">
        <v>11576</v>
      </c>
      <c r="G33" s="42"/>
      <c r="H33" s="42"/>
      <c r="I33" s="42"/>
      <c r="J33" s="42">
        <v>220</v>
      </c>
      <c r="K33" s="42"/>
      <c r="L33" s="42"/>
      <c r="M33" s="42"/>
      <c r="N33" s="93">
        <f t="shared" si="0"/>
        <v>220</v>
      </c>
      <c r="O33" s="134"/>
      <c r="P33" s="24"/>
      <c r="Q33" s="39"/>
    </row>
    <row r="34" s="1" customFormat="1" customHeight="1" spans="1:17">
      <c r="A34" s="28">
        <v>45807</v>
      </c>
      <c r="B34" s="28">
        <v>45807</v>
      </c>
      <c r="C34" s="18" t="s">
        <v>152</v>
      </c>
      <c r="D34" s="19" t="s">
        <v>134</v>
      </c>
      <c r="E34" s="28">
        <v>45807</v>
      </c>
      <c r="F34" s="171">
        <v>11577</v>
      </c>
      <c r="G34" s="42"/>
      <c r="H34" s="42"/>
      <c r="I34" s="42"/>
      <c r="J34" s="42">
        <v>6480</v>
      </c>
      <c r="K34" s="42"/>
      <c r="L34" s="42"/>
      <c r="M34" s="42"/>
      <c r="N34" s="93">
        <f t="shared" si="0"/>
        <v>6480</v>
      </c>
      <c r="O34" s="134"/>
      <c r="P34" s="24"/>
      <c r="Q34" s="39"/>
    </row>
    <row r="35" s="1" customFormat="1" customHeight="1" spans="1:17">
      <c r="A35" s="23" t="s">
        <v>68</v>
      </c>
      <c r="B35" s="81"/>
      <c r="C35" s="82"/>
      <c r="D35" s="83"/>
      <c r="E35" s="81"/>
      <c r="F35" s="84" t="s">
        <v>69</v>
      </c>
      <c r="G35" s="85">
        <f>SUM(G8:G34)</f>
        <v>0</v>
      </c>
      <c r="H35" s="85">
        <f t="shared" ref="H35:N35" si="1">SUM(H8:H34)</f>
        <v>0</v>
      </c>
      <c r="I35" s="85">
        <f t="shared" si="1"/>
        <v>0</v>
      </c>
      <c r="J35" s="85">
        <f t="shared" si="1"/>
        <v>92231.72</v>
      </c>
      <c r="K35" s="85">
        <f t="shared" si="1"/>
        <v>0</v>
      </c>
      <c r="L35" s="85">
        <f t="shared" si="1"/>
        <v>600</v>
      </c>
      <c r="M35" s="85">
        <f t="shared" si="1"/>
        <v>800</v>
      </c>
      <c r="N35" s="85">
        <f t="shared" si="1"/>
        <v>93631.72</v>
      </c>
      <c r="O35" s="99"/>
      <c r="P35" s="24"/>
      <c r="Q35" s="39"/>
    </row>
    <row r="36" s="1" customFormat="1" customHeight="1" spans="1:17">
      <c r="A36" s="86"/>
      <c r="B36" s="86"/>
      <c r="C36" s="87"/>
      <c r="D36" s="88"/>
      <c r="E36" s="86"/>
      <c r="F36" s="89"/>
      <c r="G36" s="90"/>
      <c r="H36" s="90"/>
      <c r="I36" s="90"/>
      <c r="J36" s="90"/>
      <c r="K36" s="90"/>
      <c r="L36" s="90"/>
      <c r="M36" s="90"/>
      <c r="N36" s="90"/>
      <c r="O36" s="7"/>
      <c r="P36" s="35"/>
      <c r="Q36" s="39"/>
    </row>
    <row r="37" s="1" customFormat="1" customHeight="1" spans="1:17">
      <c r="A37" s="7" t="s">
        <v>0</v>
      </c>
      <c r="B37" s="7"/>
      <c r="C37" s="7"/>
      <c r="D37" s="7"/>
      <c r="E37" s="26"/>
      <c r="F37" s="7"/>
      <c r="G37" s="7"/>
      <c r="H37" s="7"/>
      <c r="I37" s="7"/>
      <c r="J37" s="7"/>
      <c r="K37" s="7"/>
      <c r="L37" s="7"/>
      <c r="M37" s="7"/>
      <c r="N37" s="7"/>
      <c r="O37" s="7"/>
      <c r="P37" s="35"/>
      <c r="Q37" s="39"/>
    </row>
    <row r="38" s="1" customFormat="1" customHeight="1" spans="1:17">
      <c r="A38" s="7" t="s">
        <v>107</v>
      </c>
      <c r="B38" s="7"/>
      <c r="C38" s="7"/>
      <c r="D38" s="7"/>
      <c r="E38" s="26"/>
      <c r="F38" s="7"/>
      <c r="G38" s="7"/>
      <c r="H38" s="7"/>
      <c r="I38" s="7"/>
      <c r="J38" s="7"/>
      <c r="K38" s="7"/>
      <c r="L38" s="7"/>
      <c r="M38" s="7"/>
      <c r="N38" s="7"/>
      <c r="O38" s="7"/>
      <c r="P38" s="35"/>
      <c r="Q38" s="39"/>
    </row>
    <row r="39" s="1" customFormat="1" customHeight="1" spans="1:17">
      <c r="A39" s="7" t="s">
        <v>2</v>
      </c>
      <c r="B39" s="7"/>
      <c r="C39" s="7"/>
      <c r="D39" s="7"/>
      <c r="E39" s="26"/>
      <c r="F39" s="7"/>
      <c r="G39" s="7"/>
      <c r="H39" s="7"/>
      <c r="I39" s="7"/>
      <c r="J39" s="7"/>
      <c r="K39" s="7"/>
      <c r="L39" s="7"/>
      <c r="M39" s="7"/>
      <c r="N39" s="7"/>
      <c r="O39" s="7"/>
      <c r="P39" s="35"/>
      <c r="Q39" s="39"/>
    </row>
    <row r="40" s="1" customFormat="1" customHeight="1" spans="1:17">
      <c r="A40" s="7"/>
      <c r="B40" s="7"/>
      <c r="C40" s="7"/>
      <c r="D40" s="7"/>
      <c r="E40" s="26"/>
      <c r="F40" s="7"/>
      <c r="G40" s="7"/>
      <c r="H40" s="7"/>
      <c r="I40" s="7"/>
      <c r="J40" s="7"/>
      <c r="K40" s="7"/>
      <c r="L40" s="7"/>
      <c r="M40" s="7"/>
      <c r="N40" s="7"/>
      <c r="O40" s="7"/>
      <c r="P40" s="35"/>
      <c r="Q40" s="39"/>
    </row>
    <row r="41" s="1" customFormat="1" customHeight="1" spans="1:17">
      <c r="A41" s="64" t="s">
        <v>70</v>
      </c>
      <c r="B41" s="64"/>
      <c r="C41" s="7"/>
      <c r="D41" s="7"/>
      <c r="E41" s="26"/>
      <c r="F41" s="7"/>
      <c r="G41" s="7"/>
      <c r="H41" s="7"/>
      <c r="I41" s="7"/>
      <c r="J41" s="7"/>
      <c r="K41" s="7"/>
      <c r="L41" s="7"/>
      <c r="M41" s="7"/>
      <c r="N41" s="7"/>
      <c r="O41" s="7"/>
      <c r="P41" s="35"/>
      <c r="Q41" s="39"/>
    </row>
    <row r="42" s="1" customFormat="1" customHeight="1" spans="1:17">
      <c r="A42" s="10" t="s">
        <v>4</v>
      </c>
      <c r="B42" s="10" t="s">
        <v>5</v>
      </c>
      <c r="C42" s="11" t="s">
        <v>6</v>
      </c>
      <c r="D42" s="11" t="s">
        <v>7</v>
      </c>
      <c r="E42" s="11" t="s">
        <v>8</v>
      </c>
      <c r="F42" s="11" t="s">
        <v>71</v>
      </c>
      <c r="G42" s="11" t="s">
        <v>10</v>
      </c>
      <c r="H42" s="13" t="s">
        <v>11</v>
      </c>
      <c r="I42" s="13"/>
      <c r="J42" s="11" t="s">
        <v>12</v>
      </c>
      <c r="K42" s="11" t="s">
        <v>13</v>
      </c>
      <c r="L42" s="36" t="s">
        <v>14</v>
      </c>
      <c r="M42" s="36"/>
      <c r="N42" s="11" t="s">
        <v>15</v>
      </c>
      <c r="O42" s="11" t="s">
        <v>16</v>
      </c>
      <c r="P42" s="11" t="s">
        <v>72</v>
      </c>
      <c r="Q42" s="11" t="s">
        <v>73</v>
      </c>
    </row>
    <row r="43" s="1" customFormat="1" customHeight="1" spans="1:17">
      <c r="A43" s="10"/>
      <c r="B43" s="10"/>
      <c r="C43" s="14"/>
      <c r="D43" s="14"/>
      <c r="E43" s="27" t="s">
        <v>18</v>
      </c>
      <c r="F43" s="27"/>
      <c r="G43" s="14"/>
      <c r="H43" s="16" t="s">
        <v>19</v>
      </c>
      <c r="I43" s="16" t="s">
        <v>20</v>
      </c>
      <c r="J43" s="14"/>
      <c r="K43" s="14"/>
      <c r="L43" s="16" t="s">
        <v>19</v>
      </c>
      <c r="M43" s="16" t="s">
        <v>20</v>
      </c>
      <c r="N43" s="14"/>
      <c r="O43" s="14"/>
      <c r="P43" s="14"/>
      <c r="Q43" s="14"/>
    </row>
    <row r="44" s="1" customFormat="1" customHeight="1" spans="1:17">
      <c r="A44" s="28"/>
      <c r="B44" s="29"/>
      <c r="C44" s="18"/>
      <c r="D44" s="30"/>
      <c r="E44" s="31"/>
      <c r="F44" s="32"/>
      <c r="G44" s="33"/>
      <c r="H44" s="33"/>
      <c r="I44" s="33"/>
      <c r="J44" s="33"/>
      <c r="K44" s="33"/>
      <c r="L44" s="22"/>
      <c r="M44" s="22"/>
      <c r="N44" s="22">
        <f>SUM(G44:M44)</f>
        <v>0</v>
      </c>
      <c r="O44" s="37"/>
      <c r="P44" s="24"/>
      <c r="Q44" s="17"/>
    </row>
    <row r="45" s="1" customFormat="1" customHeight="1" spans="1:17">
      <c r="A45" s="23" t="s">
        <v>15</v>
      </c>
      <c r="B45" s="19"/>
      <c r="C45" s="24"/>
      <c r="D45" s="30"/>
      <c r="E45" s="31"/>
      <c r="F45" s="34"/>
      <c r="G45" s="25">
        <f>SUM(G44:G44)</f>
        <v>0</v>
      </c>
      <c r="H45" s="25">
        <f t="shared" ref="H45:N45" si="2">SUM(H44:H44)</f>
        <v>0</v>
      </c>
      <c r="I45" s="25">
        <f t="shared" si="2"/>
        <v>0</v>
      </c>
      <c r="J45" s="25">
        <f t="shared" si="2"/>
        <v>0</v>
      </c>
      <c r="K45" s="25">
        <f t="shared" si="2"/>
        <v>0</v>
      </c>
      <c r="L45" s="25">
        <f t="shared" si="2"/>
        <v>0</v>
      </c>
      <c r="M45" s="25">
        <f t="shared" si="2"/>
        <v>0</v>
      </c>
      <c r="N45" s="25">
        <f t="shared" si="2"/>
        <v>0</v>
      </c>
      <c r="O45" s="37"/>
      <c r="P45" s="24"/>
      <c r="Q45" s="17"/>
    </row>
    <row r="46" s="1" customFormat="1" customHeight="1" spans="1:17">
      <c r="A46" s="88" t="s">
        <v>92</v>
      </c>
      <c r="B46" s="23"/>
      <c r="C46" s="103"/>
      <c r="D46" s="23"/>
      <c r="E46" s="172"/>
      <c r="F46" s="23"/>
      <c r="G46" s="104">
        <f>G35+G45</f>
        <v>0</v>
      </c>
      <c r="H46" s="104">
        <f t="shared" ref="H46:N46" si="3">H35+H45</f>
        <v>0</v>
      </c>
      <c r="I46" s="104">
        <f t="shared" si="3"/>
        <v>0</v>
      </c>
      <c r="J46" s="104">
        <f t="shared" si="3"/>
        <v>92231.72</v>
      </c>
      <c r="K46" s="104">
        <f t="shared" si="3"/>
        <v>0</v>
      </c>
      <c r="L46" s="104">
        <f t="shared" si="3"/>
        <v>600</v>
      </c>
      <c r="M46" s="104">
        <f t="shared" si="3"/>
        <v>800</v>
      </c>
      <c r="N46" s="104">
        <f t="shared" si="3"/>
        <v>93631.72</v>
      </c>
      <c r="O46" s="37"/>
      <c r="P46" s="24"/>
      <c r="Q46" s="17"/>
    </row>
    <row r="47" s="1" customFormat="1" customHeight="1" spans="1:17">
      <c r="A47" s="88"/>
      <c r="B47" s="105"/>
      <c r="C47" s="106"/>
      <c r="D47" s="105"/>
      <c r="E47" s="107"/>
      <c r="F47" s="105"/>
      <c r="G47" s="108"/>
      <c r="H47" s="108"/>
      <c r="I47" s="108"/>
      <c r="J47" s="108"/>
      <c r="K47" s="108"/>
      <c r="L47" s="108"/>
      <c r="M47" s="108"/>
      <c r="N47" s="108"/>
      <c r="O47" s="132"/>
      <c r="P47" s="35"/>
      <c r="Q47" s="138"/>
    </row>
    <row r="48" s="1" customFormat="1" customHeight="1" spans="1:17">
      <c r="A48" s="109"/>
      <c r="B48" s="109"/>
      <c r="C48" s="110"/>
      <c r="D48" s="111"/>
      <c r="E48" s="111"/>
      <c r="F48" s="110"/>
      <c r="G48" s="112"/>
      <c r="H48" s="112"/>
      <c r="I48" s="39"/>
      <c r="J48" s="39"/>
      <c r="K48" s="39"/>
      <c r="L48" s="39"/>
      <c r="M48" s="39"/>
      <c r="N48" s="39"/>
      <c r="O48" s="39"/>
      <c r="P48" s="35"/>
      <c r="Q48" s="39"/>
    </row>
    <row r="49" s="1" customFormat="1" customHeight="1" spans="1:17">
      <c r="A49" s="109"/>
      <c r="B49" s="109"/>
      <c r="C49" s="110"/>
      <c r="D49" s="111"/>
      <c r="E49" s="111"/>
      <c r="F49" s="110"/>
      <c r="G49" s="112"/>
      <c r="H49" s="112"/>
      <c r="I49" s="39"/>
      <c r="J49" s="39"/>
      <c r="K49" s="39"/>
      <c r="L49" s="39"/>
      <c r="M49" s="39"/>
      <c r="N49" s="39"/>
      <c r="O49" s="39"/>
      <c r="P49" s="35"/>
      <c r="Q49" s="39"/>
    </row>
    <row r="50" s="1" customFormat="1" customHeight="1" spans="1:17">
      <c r="A50" s="39"/>
      <c r="B50" s="39"/>
      <c r="C50" s="39"/>
      <c r="D50" s="39"/>
      <c r="E50" s="102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5"/>
      <c r="Q50" s="39"/>
    </row>
    <row r="51" s="1" customFormat="1" customHeight="1" spans="1:17">
      <c r="A51" s="7" t="s">
        <v>0</v>
      </c>
      <c r="B51" s="7"/>
      <c r="C51" s="7"/>
      <c r="D51" s="7"/>
      <c r="E51" s="26"/>
      <c r="F51" s="7"/>
      <c r="G51" s="7"/>
      <c r="H51" s="7"/>
      <c r="I51" s="7"/>
      <c r="J51" s="7"/>
      <c r="K51" s="7"/>
      <c r="L51" s="7"/>
      <c r="M51" s="7"/>
      <c r="N51" s="7"/>
      <c r="O51" s="7"/>
      <c r="P51" s="35"/>
      <c r="Q51" s="39"/>
    </row>
    <row r="52" s="1" customFormat="1" customHeight="1" spans="1:17">
      <c r="A52" s="7" t="s">
        <v>107</v>
      </c>
      <c r="B52" s="7"/>
      <c r="C52" s="7"/>
      <c r="D52" s="7"/>
      <c r="E52" s="26"/>
      <c r="F52" s="7"/>
      <c r="G52" s="7"/>
      <c r="H52" s="7"/>
      <c r="I52" s="7"/>
      <c r="J52" s="7"/>
      <c r="K52" s="7"/>
      <c r="L52" s="7"/>
      <c r="M52" s="7"/>
      <c r="N52" s="7"/>
      <c r="O52" s="7"/>
      <c r="P52" s="35"/>
      <c r="Q52" s="39"/>
    </row>
    <row r="53" s="1" customFormat="1" customHeight="1" spans="1:17">
      <c r="A53" s="7" t="s">
        <v>2</v>
      </c>
      <c r="B53" s="7"/>
      <c r="C53" s="7"/>
      <c r="D53" s="7"/>
      <c r="E53" s="26"/>
      <c r="F53" s="7"/>
      <c r="G53" s="7"/>
      <c r="H53" s="7"/>
      <c r="I53" s="7"/>
      <c r="J53" s="7"/>
      <c r="K53" s="7"/>
      <c r="L53" s="7"/>
      <c r="M53" s="7"/>
      <c r="N53" s="7"/>
      <c r="O53" s="7"/>
      <c r="P53" s="35"/>
      <c r="Q53" s="39"/>
    </row>
    <row r="54" s="1" customFormat="1" customHeight="1" spans="1:17">
      <c r="A54" s="7"/>
      <c r="B54" s="7"/>
      <c r="C54" s="7"/>
      <c r="D54" s="7"/>
      <c r="E54" s="26"/>
      <c r="F54" s="7"/>
      <c r="G54" s="7"/>
      <c r="H54" s="7"/>
      <c r="I54" s="7"/>
      <c r="J54" s="7"/>
      <c r="K54" s="7"/>
      <c r="L54" s="7"/>
      <c r="M54" s="7"/>
      <c r="N54" s="7"/>
      <c r="O54" s="7"/>
      <c r="P54" s="35"/>
      <c r="Q54" s="39"/>
    </row>
    <row r="55" s="1" customFormat="1" customHeight="1" spans="1:17">
      <c r="A55" s="113" t="s">
        <v>93</v>
      </c>
      <c r="B55" s="113"/>
      <c r="C55" s="7"/>
      <c r="D55" s="7"/>
      <c r="E55" s="26"/>
      <c r="F55" s="7"/>
      <c r="G55" s="7"/>
      <c r="H55" s="7"/>
      <c r="I55" s="7"/>
      <c r="J55" s="7"/>
      <c r="K55" s="7"/>
      <c r="L55" s="7"/>
      <c r="M55" s="7"/>
      <c r="N55" s="7"/>
      <c r="O55" s="7"/>
      <c r="P55" s="35"/>
      <c r="Q55" s="39"/>
    </row>
    <row r="56" s="1" customFormat="1" customHeight="1" spans="1:17">
      <c r="A56" s="10" t="s">
        <v>4</v>
      </c>
      <c r="B56" s="10" t="s">
        <v>5</v>
      </c>
      <c r="C56" s="11" t="s">
        <v>6</v>
      </c>
      <c r="D56" s="65" t="s">
        <v>7</v>
      </c>
      <c r="E56" s="11" t="s">
        <v>8</v>
      </c>
      <c r="F56" s="66" t="s">
        <v>9</v>
      </c>
      <c r="G56" s="11" t="s">
        <v>10</v>
      </c>
      <c r="H56" s="13" t="s">
        <v>11</v>
      </c>
      <c r="I56" s="13"/>
      <c r="J56" s="10" t="s">
        <v>12</v>
      </c>
      <c r="K56" s="11" t="s">
        <v>13</v>
      </c>
      <c r="L56" s="13" t="s">
        <v>14</v>
      </c>
      <c r="M56" s="13"/>
      <c r="N56" s="10" t="s">
        <v>15</v>
      </c>
      <c r="O56" s="11" t="s">
        <v>16</v>
      </c>
      <c r="P56" s="11" t="s">
        <v>94</v>
      </c>
      <c r="Q56" s="39"/>
    </row>
    <row r="57" s="1" customFormat="1" customHeight="1" spans="1:17">
      <c r="A57" s="10"/>
      <c r="B57" s="10"/>
      <c r="C57" s="27"/>
      <c r="D57" s="114"/>
      <c r="E57" s="68" t="s">
        <v>18</v>
      </c>
      <c r="F57" s="115"/>
      <c r="G57" s="27"/>
      <c r="H57" s="40" t="s">
        <v>19</v>
      </c>
      <c r="I57" s="40" t="s">
        <v>20</v>
      </c>
      <c r="J57" s="10"/>
      <c r="K57" s="27"/>
      <c r="L57" s="40" t="s">
        <v>19</v>
      </c>
      <c r="M57" s="40" t="s">
        <v>20</v>
      </c>
      <c r="N57" s="10"/>
      <c r="O57" s="27"/>
      <c r="P57" s="27"/>
      <c r="Q57" s="39"/>
    </row>
    <row r="58" s="1" customFormat="1" customHeight="1" spans="1:17">
      <c r="A58" s="120">
        <v>45768</v>
      </c>
      <c r="B58" s="120">
        <v>45768</v>
      </c>
      <c r="C58" s="18" t="s">
        <v>153</v>
      </c>
      <c r="D58" s="121" t="s">
        <v>154</v>
      </c>
      <c r="E58" s="28">
        <v>45804</v>
      </c>
      <c r="F58" s="58">
        <v>143993</v>
      </c>
      <c r="G58" s="22"/>
      <c r="H58" s="48"/>
      <c r="I58" s="48"/>
      <c r="J58" s="48">
        <v>38456</v>
      </c>
      <c r="K58" s="135"/>
      <c r="L58" s="48"/>
      <c r="M58" s="48"/>
      <c r="N58" s="22">
        <f>SUM(G58:M58)</f>
        <v>38456</v>
      </c>
      <c r="O58" s="134"/>
      <c r="P58" s="24"/>
      <c r="Q58" s="39"/>
    </row>
    <row r="59" s="1" customFormat="1" customHeight="1" spans="1:17">
      <c r="A59" s="120"/>
      <c r="B59" s="120"/>
      <c r="C59" s="18"/>
      <c r="D59" s="121"/>
      <c r="E59" s="28"/>
      <c r="F59" s="58"/>
      <c r="G59" s="22"/>
      <c r="H59" s="48"/>
      <c r="I59" s="48"/>
      <c r="J59" s="48"/>
      <c r="K59" s="135"/>
      <c r="L59" s="48"/>
      <c r="M59" s="48"/>
      <c r="N59" s="22">
        <f>SUM(G59:M59)</f>
        <v>0</v>
      </c>
      <c r="O59" s="134"/>
      <c r="P59" s="24"/>
      <c r="Q59" s="39"/>
    </row>
    <row r="60" s="1" customFormat="1" customHeight="1" spans="1:17">
      <c r="A60" s="120"/>
      <c r="B60" s="120"/>
      <c r="C60" s="18"/>
      <c r="D60" s="121"/>
      <c r="E60" s="28"/>
      <c r="F60" s="58"/>
      <c r="G60" s="22"/>
      <c r="H60" s="48"/>
      <c r="I60" s="48"/>
      <c r="J60" s="48"/>
      <c r="K60" s="135"/>
      <c r="L60" s="48"/>
      <c r="M60" s="48"/>
      <c r="N60" s="22">
        <f>SUM(G60:M60)</f>
        <v>0</v>
      </c>
      <c r="O60" s="134"/>
      <c r="P60" s="24"/>
      <c r="Q60" s="39"/>
    </row>
    <row r="61" s="1" customFormat="1" customHeight="1" spans="1:17">
      <c r="A61" s="126" t="s">
        <v>106</v>
      </c>
      <c r="B61" s="127"/>
      <c r="C61" s="128"/>
      <c r="D61" s="128"/>
      <c r="E61" s="129"/>
      <c r="F61" s="130"/>
      <c r="G61" s="131">
        <f>SUM(G58:G60)</f>
        <v>0</v>
      </c>
      <c r="H61" s="131">
        <f t="shared" ref="G61:N61" si="4">SUM(H58:H60)</f>
        <v>0</v>
      </c>
      <c r="I61" s="131">
        <f t="shared" si="4"/>
        <v>0</v>
      </c>
      <c r="J61" s="131">
        <f t="shared" si="4"/>
        <v>38456</v>
      </c>
      <c r="K61" s="131">
        <f t="shared" si="4"/>
        <v>0</v>
      </c>
      <c r="L61" s="131">
        <f t="shared" si="4"/>
        <v>0</v>
      </c>
      <c r="M61" s="131">
        <f t="shared" si="4"/>
        <v>0</v>
      </c>
      <c r="N61" s="131">
        <f t="shared" si="4"/>
        <v>38456</v>
      </c>
      <c r="O61" s="136"/>
      <c r="P61" s="137"/>
      <c r="Q61" s="39"/>
    </row>
    <row r="62" s="1" customFormat="1" customHeight="1" spans="1:17">
      <c r="A62" s="39"/>
      <c r="B62" s="39"/>
      <c r="C62" s="39"/>
      <c r="D62" s="39"/>
      <c r="E62" s="102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</row>
    <row r="63" s="1" customFormat="1" customHeight="1" spans="1:17">
      <c r="A63" s="39"/>
      <c r="B63" s="39"/>
      <c r="C63" s="39"/>
      <c r="D63" s="39"/>
      <c r="E63" s="102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</row>
    <row r="64" s="1" customFormat="1" customHeight="1" spans="1:17">
      <c r="A64" s="39"/>
      <c r="B64" s="39"/>
      <c r="C64" s="39"/>
      <c r="D64" s="39"/>
      <c r="E64" s="10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</row>
    <row r="65" s="1" customFormat="1" customHeight="1" spans="1:17">
      <c r="A65" s="39"/>
      <c r="B65" s="39"/>
      <c r="C65" s="39"/>
      <c r="D65" s="39"/>
      <c r="E65" s="102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</row>
    <row r="66" s="1" customFormat="1" customHeight="1" spans="5:17">
      <c r="E66" s="3"/>
      <c r="O66" s="39"/>
      <c r="P66" s="39"/>
      <c r="Q66" s="39"/>
    </row>
  </sheetData>
  <sortState ref="A8:Q34">
    <sortCondition ref="C8:C34"/>
  </sortState>
  <mergeCells count="41">
    <mergeCell ref="H6:I6"/>
    <mergeCell ref="L6:M6"/>
    <mergeCell ref="H42:I42"/>
    <mergeCell ref="L42:M42"/>
    <mergeCell ref="A55:B55"/>
    <mergeCell ref="H56:I56"/>
    <mergeCell ref="L56:M56"/>
    <mergeCell ref="A6:A7"/>
    <mergeCell ref="A42:A43"/>
    <mergeCell ref="A56:A57"/>
    <mergeCell ref="B6:B7"/>
    <mergeCell ref="B42:B43"/>
    <mergeCell ref="B56:B57"/>
    <mergeCell ref="C6:C7"/>
    <mergeCell ref="C42:C43"/>
    <mergeCell ref="C56:C57"/>
    <mergeCell ref="D6:D7"/>
    <mergeCell ref="D42:D43"/>
    <mergeCell ref="D56:D57"/>
    <mergeCell ref="F6:F7"/>
    <mergeCell ref="F42:F43"/>
    <mergeCell ref="F56:F57"/>
    <mergeCell ref="G6:G7"/>
    <mergeCell ref="G42:G43"/>
    <mergeCell ref="G56:G57"/>
    <mergeCell ref="J6:J7"/>
    <mergeCell ref="J42:J43"/>
    <mergeCell ref="J56:J57"/>
    <mergeCell ref="K6:K7"/>
    <mergeCell ref="K42:K43"/>
    <mergeCell ref="K56:K57"/>
    <mergeCell ref="N6:N7"/>
    <mergeCell ref="N42:N43"/>
    <mergeCell ref="N56:N57"/>
    <mergeCell ref="O6:O7"/>
    <mergeCell ref="O42:O43"/>
    <mergeCell ref="O56:O57"/>
    <mergeCell ref="P6:P7"/>
    <mergeCell ref="P42:P43"/>
    <mergeCell ref="P56:P57"/>
    <mergeCell ref="Q42:Q43"/>
  </mergeCells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AK81"/>
  <sheetViews>
    <sheetView topLeftCell="A52" workbookViewId="0">
      <selection activeCell="D78" sqref="D78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155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1" t="s">
        <v>8</v>
      </c>
      <c r="F6" s="66" t="s">
        <v>156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45779</v>
      </c>
      <c r="B8" s="28">
        <v>45779</v>
      </c>
      <c r="C8" s="165">
        <v>9751</v>
      </c>
      <c r="D8" s="19" t="s">
        <v>157</v>
      </c>
      <c r="E8" s="134">
        <v>45779</v>
      </c>
      <c r="F8" s="124">
        <v>8629</v>
      </c>
      <c r="G8" s="42"/>
      <c r="H8" s="42"/>
      <c r="I8" s="42"/>
      <c r="J8" s="42">
        <v>480</v>
      </c>
      <c r="K8" s="42"/>
      <c r="L8" s="42"/>
      <c r="M8" s="42"/>
      <c r="N8" s="93">
        <f t="shared" ref="N8:N39" si="0">SUM(G8:M8)</f>
        <v>480</v>
      </c>
      <c r="O8" s="134"/>
      <c r="P8" s="24"/>
      <c r="Q8" s="39"/>
    </row>
    <row r="9" s="1" customFormat="1" customHeight="1" spans="1:17">
      <c r="A9" s="28">
        <v>45779</v>
      </c>
      <c r="B9" s="28">
        <v>45779</v>
      </c>
      <c r="C9" s="165">
        <v>9753</v>
      </c>
      <c r="D9" s="19" t="s">
        <v>158</v>
      </c>
      <c r="E9" s="134">
        <v>45779</v>
      </c>
      <c r="F9" s="124">
        <v>8630</v>
      </c>
      <c r="G9" s="42"/>
      <c r="H9" s="42"/>
      <c r="I9" s="42"/>
      <c r="J9" s="42">
        <v>330</v>
      </c>
      <c r="K9" s="42"/>
      <c r="L9" s="42"/>
      <c r="M9" s="42"/>
      <c r="N9" s="93">
        <f t="shared" si="0"/>
        <v>330</v>
      </c>
      <c r="O9" s="134"/>
      <c r="P9" s="24"/>
      <c r="Q9" s="39"/>
    </row>
    <row r="10" s="1" customFormat="1" customHeight="1" spans="1:17">
      <c r="A10" s="28">
        <v>45780</v>
      </c>
      <c r="B10" s="28">
        <v>45780</v>
      </c>
      <c r="C10" s="165">
        <v>9754</v>
      </c>
      <c r="D10" s="19" t="s">
        <v>159</v>
      </c>
      <c r="E10" s="134">
        <v>45786</v>
      </c>
      <c r="F10" s="124">
        <v>8639</v>
      </c>
      <c r="G10" s="42"/>
      <c r="H10" s="42"/>
      <c r="I10" s="42"/>
      <c r="J10" s="42">
        <v>4360.71</v>
      </c>
      <c r="K10" s="42"/>
      <c r="L10" s="42"/>
      <c r="M10" s="42"/>
      <c r="N10" s="93">
        <f t="shared" si="0"/>
        <v>4360.71</v>
      </c>
      <c r="O10" s="134"/>
      <c r="P10" s="24" t="s">
        <v>160</v>
      </c>
      <c r="Q10" s="39"/>
    </row>
    <row r="11" s="1" customFormat="1" customHeight="1" spans="1:17">
      <c r="A11" s="28">
        <v>45782</v>
      </c>
      <c r="B11" s="28">
        <v>45782</v>
      </c>
      <c r="C11" s="165">
        <v>9770</v>
      </c>
      <c r="D11" s="19" t="s">
        <v>161</v>
      </c>
      <c r="E11" s="134">
        <v>45782</v>
      </c>
      <c r="F11" s="124">
        <v>8631</v>
      </c>
      <c r="G11" s="42"/>
      <c r="H11" s="42"/>
      <c r="I11" s="42"/>
      <c r="J11" s="42">
        <v>2200</v>
      </c>
      <c r="K11" s="42"/>
      <c r="L11" s="42"/>
      <c r="M11" s="42"/>
      <c r="N11" s="93">
        <f t="shared" si="0"/>
        <v>2200</v>
      </c>
      <c r="O11" s="134"/>
      <c r="P11" s="24"/>
      <c r="Q11" s="39"/>
    </row>
    <row r="12" s="1" customFormat="1" customHeight="1" spans="1:17">
      <c r="A12" s="28">
        <v>45782</v>
      </c>
      <c r="B12" s="28">
        <v>45782</v>
      </c>
      <c r="C12" s="165">
        <v>9771</v>
      </c>
      <c r="D12" s="19" t="s">
        <v>157</v>
      </c>
      <c r="E12" s="134">
        <v>45782</v>
      </c>
      <c r="F12" s="124">
        <v>8632</v>
      </c>
      <c r="G12" s="42"/>
      <c r="H12" s="42"/>
      <c r="I12" s="42"/>
      <c r="J12" s="42">
        <v>5280</v>
      </c>
      <c r="K12" s="42"/>
      <c r="L12" s="42"/>
      <c r="M12" s="42"/>
      <c r="N12" s="93">
        <f t="shared" si="0"/>
        <v>5280</v>
      </c>
      <c r="O12" s="134"/>
      <c r="P12" s="24"/>
      <c r="Q12" s="39"/>
    </row>
    <row r="13" s="1" customFormat="1" customHeight="1" spans="1:17">
      <c r="A13" s="28">
        <v>45783</v>
      </c>
      <c r="B13" s="28">
        <v>45783</v>
      </c>
      <c r="C13" s="165">
        <v>9772</v>
      </c>
      <c r="D13" s="19" t="s">
        <v>162</v>
      </c>
      <c r="E13" s="134">
        <v>45783</v>
      </c>
      <c r="F13" s="124">
        <v>8634</v>
      </c>
      <c r="G13" s="42"/>
      <c r="H13" s="42"/>
      <c r="I13" s="42"/>
      <c r="J13" s="42">
        <v>19200</v>
      </c>
      <c r="K13" s="42"/>
      <c r="L13" s="42"/>
      <c r="M13" s="42"/>
      <c r="N13" s="93">
        <f t="shared" si="0"/>
        <v>19200</v>
      </c>
      <c r="O13" s="134"/>
      <c r="P13" s="24"/>
      <c r="Q13" s="39"/>
    </row>
    <row r="14" s="139" customFormat="1" customHeight="1" spans="1:37">
      <c r="A14" s="28">
        <v>45783</v>
      </c>
      <c r="B14" s="28">
        <v>45783</v>
      </c>
      <c r="C14" s="165">
        <v>9773</v>
      </c>
      <c r="D14" s="19" t="s">
        <v>161</v>
      </c>
      <c r="E14" s="134">
        <v>45783</v>
      </c>
      <c r="F14" s="124">
        <v>8633</v>
      </c>
      <c r="G14" s="42"/>
      <c r="H14" s="42"/>
      <c r="I14" s="42"/>
      <c r="J14" s="42">
        <v>2640</v>
      </c>
      <c r="K14" s="42"/>
      <c r="L14" s="42"/>
      <c r="M14" s="42"/>
      <c r="N14" s="93">
        <f t="shared" si="0"/>
        <v>2640</v>
      </c>
      <c r="O14" s="134"/>
      <c r="P14" s="24"/>
      <c r="Q14" s="39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</row>
    <row r="15" s="1" customFormat="1" customHeight="1" spans="1:17">
      <c r="A15" s="28">
        <v>45783</v>
      </c>
      <c r="B15" s="28">
        <v>45783</v>
      </c>
      <c r="C15" s="165">
        <v>9774</v>
      </c>
      <c r="D15" s="19" t="s">
        <v>163</v>
      </c>
      <c r="E15" s="134">
        <v>45783</v>
      </c>
      <c r="F15" s="124">
        <v>8635</v>
      </c>
      <c r="G15" s="42"/>
      <c r="H15" s="42"/>
      <c r="I15" s="42"/>
      <c r="J15" s="42">
        <v>9680</v>
      </c>
      <c r="K15" s="42"/>
      <c r="L15" s="42"/>
      <c r="M15" s="42"/>
      <c r="N15" s="93">
        <f t="shared" si="0"/>
        <v>9680</v>
      </c>
      <c r="O15" s="134"/>
      <c r="P15" s="24"/>
      <c r="Q15" s="39"/>
    </row>
    <row r="16" s="1" customFormat="1" customHeight="1" spans="1:17">
      <c r="A16" s="28">
        <v>45784</v>
      </c>
      <c r="B16" s="28">
        <v>45784</v>
      </c>
      <c r="C16" s="165">
        <v>9775</v>
      </c>
      <c r="D16" s="19" t="s">
        <v>164</v>
      </c>
      <c r="E16" s="134">
        <v>45784</v>
      </c>
      <c r="F16" s="124">
        <v>8636</v>
      </c>
      <c r="G16" s="42"/>
      <c r="H16" s="42"/>
      <c r="I16" s="42"/>
      <c r="J16" s="42">
        <v>1100</v>
      </c>
      <c r="K16" s="42"/>
      <c r="L16" s="42"/>
      <c r="M16" s="42"/>
      <c r="N16" s="93">
        <f t="shared" si="0"/>
        <v>1100</v>
      </c>
      <c r="O16" s="134"/>
      <c r="P16" s="24"/>
      <c r="Q16" s="39"/>
    </row>
    <row r="17" s="1" customFormat="1" customHeight="1" spans="1:17">
      <c r="A17" s="28">
        <v>45784</v>
      </c>
      <c r="B17" s="28">
        <v>45784</v>
      </c>
      <c r="C17" s="165">
        <v>9776</v>
      </c>
      <c r="D17" s="19" t="s">
        <v>165</v>
      </c>
      <c r="E17" s="134">
        <v>45784</v>
      </c>
      <c r="F17" s="124">
        <v>8637</v>
      </c>
      <c r="G17" s="42"/>
      <c r="H17" s="42"/>
      <c r="I17" s="42"/>
      <c r="J17" s="42">
        <v>600</v>
      </c>
      <c r="K17" s="42"/>
      <c r="L17" s="42"/>
      <c r="M17" s="42"/>
      <c r="N17" s="93">
        <f t="shared" si="0"/>
        <v>600</v>
      </c>
      <c r="O17" s="134"/>
      <c r="P17" s="24"/>
      <c r="Q17" s="39"/>
    </row>
    <row r="18" s="1" customFormat="1" customHeight="1" spans="1:17">
      <c r="A18" s="28">
        <v>45785</v>
      </c>
      <c r="B18" s="28">
        <v>45785</v>
      </c>
      <c r="C18" s="165">
        <v>9781</v>
      </c>
      <c r="D18" s="19" t="s">
        <v>166</v>
      </c>
      <c r="E18" s="134">
        <v>45785</v>
      </c>
      <c r="F18" s="124">
        <v>8368</v>
      </c>
      <c r="G18" s="42"/>
      <c r="H18" s="42"/>
      <c r="I18" s="42"/>
      <c r="J18" s="42">
        <v>1100</v>
      </c>
      <c r="K18" s="42"/>
      <c r="L18" s="42"/>
      <c r="M18" s="42"/>
      <c r="N18" s="93">
        <f t="shared" si="0"/>
        <v>1100</v>
      </c>
      <c r="O18" s="134"/>
      <c r="P18" s="24"/>
      <c r="Q18" s="39"/>
    </row>
    <row r="19" s="1" customFormat="1" customHeight="1" spans="1:17">
      <c r="A19" s="28">
        <v>45786</v>
      </c>
      <c r="B19" s="28">
        <v>45786</v>
      </c>
      <c r="C19" s="165">
        <v>9783</v>
      </c>
      <c r="D19" s="19" t="s">
        <v>161</v>
      </c>
      <c r="E19" s="134">
        <v>45786</v>
      </c>
      <c r="F19" s="124">
        <v>8641</v>
      </c>
      <c r="G19" s="42"/>
      <c r="H19" s="42"/>
      <c r="I19" s="42"/>
      <c r="J19" s="42">
        <v>2200</v>
      </c>
      <c r="K19" s="42"/>
      <c r="L19" s="42"/>
      <c r="M19" s="42"/>
      <c r="N19" s="93">
        <f t="shared" si="0"/>
        <v>2200</v>
      </c>
      <c r="O19" s="134"/>
      <c r="P19" s="24"/>
      <c r="Q19" s="39"/>
    </row>
    <row r="20" s="1" customFormat="1" customHeight="1" spans="1:17">
      <c r="A20" s="28">
        <v>45791</v>
      </c>
      <c r="B20" s="28">
        <v>45791</v>
      </c>
      <c r="C20" s="165">
        <v>9825</v>
      </c>
      <c r="D20" s="19" t="s">
        <v>161</v>
      </c>
      <c r="E20" s="134">
        <v>45791</v>
      </c>
      <c r="F20" s="124">
        <v>8642</v>
      </c>
      <c r="G20" s="42"/>
      <c r="H20" s="42"/>
      <c r="I20" s="42"/>
      <c r="J20" s="42">
        <v>704</v>
      </c>
      <c r="K20" s="42"/>
      <c r="L20" s="42"/>
      <c r="M20" s="42"/>
      <c r="N20" s="93">
        <f t="shared" si="0"/>
        <v>704</v>
      </c>
      <c r="O20" s="134"/>
      <c r="P20" s="24"/>
      <c r="Q20" s="39"/>
    </row>
    <row r="21" s="1" customFormat="1" customHeight="1" spans="1:17">
      <c r="A21" s="28">
        <v>45791</v>
      </c>
      <c r="B21" s="28">
        <v>45791</v>
      </c>
      <c r="C21" s="165">
        <v>9826</v>
      </c>
      <c r="D21" s="19" t="s">
        <v>167</v>
      </c>
      <c r="E21" s="134">
        <v>45791</v>
      </c>
      <c r="F21" s="124">
        <v>8643</v>
      </c>
      <c r="G21" s="42"/>
      <c r="H21" s="42"/>
      <c r="I21" s="42"/>
      <c r="J21" s="42">
        <v>1100</v>
      </c>
      <c r="K21" s="42"/>
      <c r="L21" s="42"/>
      <c r="M21" s="42"/>
      <c r="N21" s="93">
        <f t="shared" si="0"/>
        <v>1100</v>
      </c>
      <c r="O21" s="134"/>
      <c r="P21" s="24"/>
      <c r="Q21" s="39"/>
    </row>
    <row r="22" s="1" customFormat="1" customHeight="1" spans="1:17">
      <c r="A22" s="28">
        <v>45791</v>
      </c>
      <c r="B22" s="28">
        <v>45791</v>
      </c>
      <c r="C22" s="165">
        <v>9829</v>
      </c>
      <c r="D22" s="19" t="s">
        <v>168</v>
      </c>
      <c r="E22" s="134">
        <v>45791</v>
      </c>
      <c r="F22" s="124">
        <v>8644</v>
      </c>
      <c r="G22" s="42"/>
      <c r="H22" s="42"/>
      <c r="I22" s="42"/>
      <c r="J22" s="42">
        <v>1100</v>
      </c>
      <c r="K22" s="42"/>
      <c r="L22" s="42"/>
      <c r="M22" s="42"/>
      <c r="N22" s="93">
        <f t="shared" si="0"/>
        <v>1100</v>
      </c>
      <c r="O22" s="134"/>
      <c r="P22" s="24"/>
      <c r="Q22" s="39"/>
    </row>
    <row r="23" s="1" customFormat="1" customHeight="1" spans="1:17">
      <c r="A23" s="28">
        <v>45792</v>
      </c>
      <c r="B23" s="28">
        <v>45792</v>
      </c>
      <c r="C23" s="165">
        <v>9834</v>
      </c>
      <c r="D23" s="19" t="s">
        <v>169</v>
      </c>
      <c r="E23" s="134">
        <v>45792</v>
      </c>
      <c r="F23" s="124">
        <v>8645</v>
      </c>
      <c r="G23" s="42"/>
      <c r="H23" s="42"/>
      <c r="I23" s="42"/>
      <c r="J23" s="42">
        <v>480</v>
      </c>
      <c r="K23" s="42">
        <v>4200</v>
      </c>
      <c r="L23" s="42"/>
      <c r="M23" s="42"/>
      <c r="N23" s="93">
        <f t="shared" si="0"/>
        <v>4680</v>
      </c>
      <c r="O23" s="134"/>
      <c r="P23" s="24"/>
      <c r="Q23" s="39"/>
    </row>
    <row r="24" s="1" customFormat="1" customHeight="1" spans="1:17">
      <c r="A24" s="28">
        <v>45792</v>
      </c>
      <c r="B24" s="28">
        <v>45792</v>
      </c>
      <c r="C24" s="165">
        <v>9839</v>
      </c>
      <c r="D24" s="19" t="s">
        <v>159</v>
      </c>
      <c r="E24" s="134">
        <v>45792</v>
      </c>
      <c r="F24" s="124">
        <v>8646</v>
      </c>
      <c r="G24" s="42"/>
      <c r="H24" s="42"/>
      <c r="I24" s="42"/>
      <c r="J24" s="42">
        <v>1100</v>
      </c>
      <c r="K24" s="42"/>
      <c r="L24" s="42"/>
      <c r="M24" s="42"/>
      <c r="N24" s="93">
        <f t="shared" si="0"/>
        <v>1100</v>
      </c>
      <c r="O24" s="134"/>
      <c r="P24" s="24"/>
      <c r="Q24" s="39"/>
    </row>
    <row r="25" s="139" customFormat="1" customHeight="1" spans="1:17">
      <c r="A25" s="75">
        <v>45793</v>
      </c>
      <c r="B25" s="75">
        <v>45793</v>
      </c>
      <c r="C25" s="166">
        <v>9840</v>
      </c>
      <c r="D25" s="77" t="s">
        <v>157</v>
      </c>
      <c r="E25" s="144">
        <v>45793</v>
      </c>
      <c r="F25" s="145">
        <v>8647</v>
      </c>
      <c r="G25" s="79"/>
      <c r="H25" s="79"/>
      <c r="I25" s="79"/>
      <c r="J25" s="79"/>
      <c r="K25" s="79">
        <v>5490</v>
      </c>
      <c r="L25" s="79"/>
      <c r="M25" s="79"/>
      <c r="N25" s="96">
        <f t="shared" si="0"/>
        <v>5490</v>
      </c>
      <c r="O25" s="144"/>
      <c r="P25" s="97" t="s">
        <v>170</v>
      </c>
      <c r="Q25" s="101"/>
    </row>
    <row r="26" s="1" customFormat="1" customHeight="1" spans="1:17">
      <c r="A26" s="28">
        <v>45793</v>
      </c>
      <c r="B26" s="28">
        <v>45793</v>
      </c>
      <c r="C26" s="165">
        <v>9843</v>
      </c>
      <c r="D26" s="19" t="s">
        <v>163</v>
      </c>
      <c r="E26" s="134">
        <v>45793</v>
      </c>
      <c r="F26" s="124">
        <v>8648</v>
      </c>
      <c r="G26" s="42"/>
      <c r="H26" s="42"/>
      <c r="I26" s="42"/>
      <c r="J26" s="42">
        <v>4400</v>
      </c>
      <c r="K26" s="42"/>
      <c r="L26" s="42"/>
      <c r="M26" s="42"/>
      <c r="N26" s="93">
        <f t="shared" si="0"/>
        <v>4400</v>
      </c>
      <c r="O26" s="134"/>
      <c r="P26" s="24"/>
      <c r="Q26" s="39"/>
    </row>
    <row r="27" s="1" customFormat="1" customHeight="1" spans="1:17">
      <c r="A27" s="28">
        <v>45793</v>
      </c>
      <c r="B27" s="28">
        <v>45793</v>
      </c>
      <c r="C27" s="165">
        <v>9845</v>
      </c>
      <c r="D27" s="19" t="s">
        <v>157</v>
      </c>
      <c r="E27" s="134">
        <v>45793</v>
      </c>
      <c r="F27" s="124">
        <v>8650</v>
      </c>
      <c r="G27" s="42"/>
      <c r="H27" s="42"/>
      <c r="I27" s="42"/>
      <c r="J27" s="42">
        <v>9680</v>
      </c>
      <c r="K27" s="42"/>
      <c r="L27" s="42"/>
      <c r="M27" s="42"/>
      <c r="N27" s="93">
        <f t="shared" si="0"/>
        <v>9680</v>
      </c>
      <c r="O27" s="134"/>
      <c r="P27" s="24"/>
      <c r="Q27" s="39"/>
    </row>
    <row r="28" s="1" customFormat="1" customHeight="1" spans="1:17">
      <c r="A28" s="28">
        <v>45793</v>
      </c>
      <c r="B28" s="28">
        <v>45793</v>
      </c>
      <c r="C28" s="165">
        <v>9849</v>
      </c>
      <c r="D28" s="19" t="s">
        <v>171</v>
      </c>
      <c r="E28" s="134">
        <v>45793</v>
      </c>
      <c r="F28" s="124">
        <v>8649</v>
      </c>
      <c r="G28" s="42"/>
      <c r="H28" s="42"/>
      <c r="I28" s="42"/>
      <c r="J28" s="42">
        <v>480</v>
      </c>
      <c r="K28" s="42"/>
      <c r="L28" s="42"/>
      <c r="M28" s="42"/>
      <c r="N28" s="93">
        <f t="shared" si="0"/>
        <v>480</v>
      </c>
      <c r="O28" s="134"/>
      <c r="P28" s="24"/>
      <c r="Q28" s="39"/>
    </row>
    <row r="29" s="1" customFormat="1" customHeight="1" spans="1:17">
      <c r="A29" s="28">
        <v>45793</v>
      </c>
      <c r="B29" s="28">
        <v>45793</v>
      </c>
      <c r="C29" s="165">
        <v>9853</v>
      </c>
      <c r="D29" s="19" t="s">
        <v>172</v>
      </c>
      <c r="E29" s="134">
        <v>45793</v>
      </c>
      <c r="F29" s="124">
        <v>8651</v>
      </c>
      <c r="G29" s="42"/>
      <c r="H29" s="42"/>
      <c r="I29" s="42"/>
      <c r="J29" s="42">
        <v>17600</v>
      </c>
      <c r="K29" s="42"/>
      <c r="L29" s="42"/>
      <c r="M29" s="42"/>
      <c r="N29" s="93">
        <f t="shared" si="0"/>
        <v>17600</v>
      </c>
      <c r="O29" s="134"/>
      <c r="P29" s="24"/>
      <c r="Q29" s="39"/>
    </row>
    <row r="30" s="1" customFormat="1" customHeight="1" spans="1:17">
      <c r="A30" s="28">
        <v>45796</v>
      </c>
      <c r="B30" s="28">
        <v>45796</v>
      </c>
      <c r="C30" s="165">
        <v>9854</v>
      </c>
      <c r="D30" s="19" t="s">
        <v>161</v>
      </c>
      <c r="E30" s="134">
        <v>45796</v>
      </c>
      <c r="F30" s="124">
        <v>8652</v>
      </c>
      <c r="G30" s="42"/>
      <c r="H30" s="42"/>
      <c r="I30" s="42"/>
      <c r="J30" s="42">
        <v>5720</v>
      </c>
      <c r="K30" s="42"/>
      <c r="L30" s="42"/>
      <c r="M30" s="42"/>
      <c r="N30" s="93">
        <f t="shared" si="0"/>
        <v>5720</v>
      </c>
      <c r="O30" s="134"/>
      <c r="P30" s="24"/>
      <c r="Q30" s="39"/>
    </row>
    <row r="31" s="1" customFormat="1" customHeight="1" spans="1:17">
      <c r="A31" s="28">
        <v>45796</v>
      </c>
      <c r="B31" s="28">
        <v>45796</v>
      </c>
      <c r="C31" s="165">
        <v>9855</v>
      </c>
      <c r="D31" s="19" t="s">
        <v>50</v>
      </c>
      <c r="E31" s="134">
        <v>45803</v>
      </c>
      <c r="F31" s="124">
        <v>8661</v>
      </c>
      <c r="G31" s="42"/>
      <c r="H31" s="42"/>
      <c r="I31" s="42"/>
      <c r="J31" s="42">
        <v>572</v>
      </c>
      <c r="K31" s="42"/>
      <c r="L31" s="42"/>
      <c r="M31" s="42"/>
      <c r="N31" s="93">
        <f t="shared" si="0"/>
        <v>572</v>
      </c>
      <c r="O31" s="134"/>
      <c r="P31" s="24" t="s">
        <v>173</v>
      </c>
      <c r="Q31" s="39"/>
    </row>
    <row r="32" s="1" customFormat="1" customHeight="1" spans="1:17">
      <c r="A32" s="28">
        <v>45796</v>
      </c>
      <c r="B32" s="28">
        <v>45796</v>
      </c>
      <c r="C32" s="165">
        <v>9856</v>
      </c>
      <c r="D32" s="19" t="s">
        <v>174</v>
      </c>
      <c r="E32" s="134">
        <v>45796</v>
      </c>
      <c r="F32" s="124">
        <v>8653</v>
      </c>
      <c r="G32" s="42"/>
      <c r="H32" s="42"/>
      <c r="I32" s="42"/>
      <c r="J32" s="42">
        <v>1100</v>
      </c>
      <c r="K32" s="42"/>
      <c r="L32" s="42"/>
      <c r="M32" s="42"/>
      <c r="N32" s="93">
        <f t="shared" si="0"/>
        <v>1100</v>
      </c>
      <c r="O32" s="134"/>
      <c r="P32" s="24"/>
      <c r="Q32" s="39"/>
    </row>
    <row r="33" s="1" customFormat="1" customHeight="1" spans="1:17">
      <c r="A33" s="28">
        <v>45796</v>
      </c>
      <c r="B33" s="28">
        <v>45796</v>
      </c>
      <c r="C33" s="165">
        <v>9857</v>
      </c>
      <c r="D33" s="19" t="s">
        <v>161</v>
      </c>
      <c r="E33" s="134">
        <v>45796</v>
      </c>
      <c r="F33" s="124">
        <v>8654</v>
      </c>
      <c r="G33" s="42"/>
      <c r="H33" s="42"/>
      <c r="I33" s="42"/>
      <c r="J33" s="42">
        <v>1600</v>
      </c>
      <c r="K33" s="42"/>
      <c r="L33" s="42"/>
      <c r="M33" s="42"/>
      <c r="N33" s="93">
        <f t="shared" si="0"/>
        <v>1600</v>
      </c>
      <c r="O33" s="134"/>
      <c r="P33" s="24"/>
      <c r="Q33" s="39"/>
    </row>
    <row r="34" s="1" customFormat="1" customHeight="1" spans="1:17">
      <c r="A34" s="28">
        <v>45796</v>
      </c>
      <c r="B34" s="28">
        <v>45796</v>
      </c>
      <c r="C34" s="165">
        <v>9858</v>
      </c>
      <c r="D34" s="19" t="s">
        <v>157</v>
      </c>
      <c r="E34" s="134">
        <v>45796</v>
      </c>
      <c r="F34" s="124">
        <v>8655</v>
      </c>
      <c r="G34" s="42"/>
      <c r="H34" s="42"/>
      <c r="I34" s="42"/>
      <c r="J34" s="42">
        <v>4400</v>
      </c>
      <c r="K34" s="42"/>
      <c r="L34" s="42"/>
      <c r="M34" s="42"/>
      <c r="N34" s="93">
        <f t="shared" si="0"/>
        <v>4400</v>
      </c>
      <c r="O34" s="134"/>
      <c r="P34" s="24"/>
      <c r="Q34" s="39"/>
    </row>
    <row r="35" s="1" customFormat="1" customHeight="1" spans="1:17">
      <c r="A35" s="28">
        <v>45796</v>
      </c>
      <c r="B35" s="28">
        <v>45796</v>
      </c>
      <c r="C35" s="165">
        <v>9859</v>
      </c>
      <c r="D35" s="19" t="s">
        <v>159</v>
      </c>
      <c r="E35" s="134">
        <v>45800</v>
      </c>
      <c r="F35" s="124">
        <v>8657</v>
      </c>
      <c r="G35" s="42"/>
      <c r="H35" s="42"/>
      <c r="I35" s="42"/>
      <c r="J35" s="42"/>
      <c r="K35" s="42">
        <v>10312.5</v>
      </c>
      <c r="L35" s="42"/>
      <c r="M35" s="42"/>
      <c r="N35" s="93">
        <f t="shared" si="0"/>
        <v>10312.5</v>
      </c>
      <c r="O35" s="134"/>
      <c r="P35" s="24" t="s">
        <v>175</v>
      </c>
      <c r="Q35" s="39"/>
    </row>
    <row r="36" s="1" customFormat="1" customHeight="1" spans="1:17">
      <c r="A36" s="28">
        <v>45797</v>
      </c>
      <c r="B36" s="28">
        <v>45797</v>
      </c>
      <c r="C36" s="165" t="s">
        <v>176</v>
      </c>
      <c r="D36" s="19" t="s">
        <v>177</v>
      </c>
      <c r="E36" s="134">
        <v>45797</v>
      </c>
      <c r="F36" s="124">
        <v>8656</v>
      </c>
      <c r="G36" s="42"/>
      <c r="H36" s="42"/>
      <c r="I36" s="42"/>
      <c r="J36" s="42">
        <v>18480</v>
      </c>
      <c r="K36" s="42"/>
      <c r="L36" s="42"/>
      <c r="M36" s="42"/>
      <c r="N36" s="93">
        <f t="shared" si="0"/>
        <v>18480</v>
      </c>
      <c r="O36" s="134"/>
      <c r="P36" s="24"/>
      <c r="Q36" s="39"/>
    </row>
    <row r="37" s="1" customFormat="1" customHeight="1" spans="1:17">
      <c r="A37" s="28">
        <v>45800</v>
      </c>
      <c r="B37" s="28">
        <v>45800</v>
      </c>
      <c r="C37" s="165">
        <v>9870</v>
      </c>
      <c r="D37" s="19" t="s">
        <v>178</v>
      </c>
      <c r="E37" s="134">
        <v>45800</v>
      </c>
      <c r="F37" s="124">
        <v>8658</v>
      </c>
      <c r="G37" s="42"/>
      <c r="H37" s="42"/>
      <c r="I37" s="42"/>
      <c r="J37" s="42">
        <v>5500</v>
      </c>
      <c r="K37" s="42"/>
      <c r="L37" s="42"/>
      <c r="M37" s="42"/>
      <c r="N37" s="93">
        <f t="shared" si="0"/>
        <v>5500</v>
      </c>
      <c r="O37" s="134"/>
      <c r="P37" s="24"/>
      <c r="Q37" s="39"/>
    </row>
    <row r="38" s="1" customFormat="1" customHeight="1" spans="1:17">
      <c r="A38" s="28">
        <v>45800</v>
      </c>
      <c r="B38" s="28">
        <v>45800</v>
      </c>
      <c r="C38" s="165">
        <v>9871</v>
      </c>
      <c r="D38" s="19" t="s">
        <v>169</v>
      </c>
      <c r="E38" s="134">
        <v>45800</v>
      </c>
      <c r="F38" s="124">
        <v>8659</v>
      </c>
      <c r="G38" s="42"/>
      <c r="H38" s="42"/>
      <c r="I38" s="42"/>
      <c r="J38" s="42">
        <v>5280</v>
      </c>
      <c r="K38" s="42"/>
      <c r="L38" s="42"/>
      <c r="M38" s="42"/>
      <c r="N38" s="93">
        <f t="shared" si="0"/>
        <v>5280</v>
      </c>
      <c r="O38" s="134"/>
      <c r="P38" s="24"/>
      <c r="Q38" s="39"/>
    </row>
    <row r="39" s="1" customFormat="1" customHeight="1" spans="1:17">
      <c r="A39" s="28">
        <v>45803</v>
      </c>
      <c r="B39" s="28">
        <v>45803</v>
      </c>
      <c r="C39" s="165">
        <v>9882</v>
      </c>
      <c r="D39" s="19" t="s">
        <v>161</v>
      </c>
      <c r="E39" s="134">
        <v>45803</v>
      </c>
      <c r="F39" s="124">
        <v>8660</v>
      </c>
      <c r="G39" s="42"/>
      <c r="H39" s="42"/>
      <c r="I39" s="42"/>
      <c r="J39" s="42">
        <v>2200</v>
      </c>
      <c r="K39" s="42"/>
      <c r="L39" s="42"/>
      <c r="M39" s="42"/>
      <c r="N39" s="93">
        <f t="shared" si="0"/>
        <v>2200</v>
      </c>
      <c r="O39" s="134"/>
      <c r="P39" s="24"/>
      <c r="Q39" s="39"/>
    </row>
    <row r="40" s="1" customFormat="1" customHeight="1" spans="1:17">
      <c r="A40" s="28">
        <v>45805</v>
      </c>
      <c r="B40" s="28">
        <v>45805</v>
      </c>
      <c r="C40" s="165">
        <v>9886</v>
      </c>
      <c r="D40" s="19" t="s">
        <v>179</v>
      </c>
      <c r="E40" s="134">
        <v>45805</v>
      </c>
      <c r="F40" s="124">
        <v>8662</v>
      </c>
      <c r="G40" s="42"/>
      <c r="H40" s="42"/>
      <c r="I40" s="42"/>
      <c r="J40" s="42">
        <v>4400</v>
      </c>
      <c r="K40" s="42"/>
      <c r="L40" s="42"/>
      <c r="M40" s="42"/>
      <c r="N40" s="93">
        <f t="shared" ref="N40:N50" si="1">SUM(G40:M40)</f>
        <v>4400</v>
      </c>
      <c r="O40" s="134"/>
      <c r="P40" s="24"/>
      <c r="Q40" s="39"/>
    </row>
    <row r="41" s="1" customFormat="1" customHeight="1" spans="1:17">
      <c r="A41" s="28">
        <v>45805</v>
      </c>
      <c r="B41" s="28">
        <v>45805</v>
      </c>
      <c r="C41" s="165">
        <v>9887</v>
      </c>
      <c r="D41" s="19" t="s">
        <v>180</v>
      </c>
      <c r="E41" s="134">
        <v>45805</v>
      </c>
      <c r="F41" s="124">
        <v>8663</v>
      </c>
      <c r="G41" s="42"/>
      <c r="H41" s="42"/>
      <c r="I41" s="42"/>
      <c r="J41" s="42">
        <v>1760</v>
      </c>
      <c r="K41" s="42"/>
      <c r="L41" s="42"/>
      <c r="M41" s="42"/>
      <c r="N41" s="93">
        <f t="shared" si="1"/>
        <v>1760</v>
      </c>
      <c r="O41" s="134"/>
      <c r="P41" s="24"/>
      <c r="Q41" s="39"/>
    </row>
    <row r="42" s="1" customFormat="1" customHeight="1" spans="1:17">
      <c r="A42" s="28">
        <v>45805</v>
      </c>
      <c r="B42" s="28">
        <v>45805</v>
      </c>
      <c r="C42" s="165">
        <v>9888</v>
      </c>
      <c r="D42" s="19" t="s">
        <v>161</v>
      </c>
      <c r="E42" s="134">
        <v>45805</v>
      </c>
      <c r="F42" s="124">
        <v>8664</v>
      </c>
      <c r="G42" s="42"/>
      <c r="H42" s="42"/>
      <c r="I42" s="42"/>
      <c r="J42" s="42">
        <v>2400</v>
      </c>
      <c r="K42" s="42"/>
      <c r="L42" s="42"/>
      <c r="M42" s="42"/>
      <c r="N42" s="93">
        <f t="shared" si="1"/>
        <v>2400</v>
      </c>
      <c r="O42" s="134"/>
      <c r="P42" s="24"/>
      <c r="Q42" s="39"/>
    </row>
    <row r="43" s="1" customFormat="1" customHeight="1" spans="1:17">
      <c r="A43" s="28">
        <v>45805</v>
      </c>
      <c r="B43" s="28">
        <v>45805</v>
      </c>
      <c r="C43" s="165">
        <v>9889</v>
      </c>
      <c r="D43" s="19" t="s">
        <v>161</v>
      </c>
      <c r="E43" s="134">
        <v>45805</v>
      </c>
      <c r="F43" s="124">
        <v>8665</v>
      </c>
      <c r="G43" s="42"/>
      <c r="H43" s="42"/>
      <c r="I43" s="42"/>
      <c r="J43" s="42">
        <v>1760</v>
      </c>
      <c r="K43" s="42"/>
      <c r="L43" s="42"/>
      <c r="M43" s="42"/>
      <c r="N43" s="93">
        <f t="shared" si="1"/>
        <v>1760</v>
      </c>
      <c r="O43" s="134"/>
      <c r="P43" s="24"/>
      <c r="Q43" s="39"/>
    </row>
    <row r="44" s="1" customFormat="1" customHeight="1" spans="1:17">
      <c r="A44" s="28">
        <v>45805</v>
      </c>
      <c r="B44" s="28">
        <v>45805</v>
      </c>
      <c r="C44" s="165">
        <v>9890</v>
      </c>
      <c r="D44" s="19" t="s">
        <v>157</v>
      </c>
      <c r="E44" s="134">
        <v>45805</v>
      </c>
      <c r="F44" s="124">
        <v>8666</v>
      </c>
      <c r="G44" s="42"/>
      <c r="H44" s="42"/>
      <c r="I44" s="42"/>
      <c r="J44" s="42"/>
      <c r="K44" s="42">
        <v>975</v>
      </c>
      <c r="L44" s="42"/>
      <c r="M44" s="42"/>
      <c r="N44" s="93">
        <f t="shared" si="1"/>
        <v>975</v>
      </c>
      <c r="O44" s="134"/>
      <c r="P44" s="24"/>
      <c r="Q44" s="39"/>
    </row>
    <row r="45" s="1" customFormat="1" customHeight="1" spans="1:17">
      <c r="A45" s="28">
        <v>45806</v>
      </c>
      <c r="B45" s="28">
        <v>45806</v>
      </c>
      <c r="C45" s="165">
        <v>9893</v>
      </c>
      <c r="D45" s="19" t="s">
        <v>163</v>
      </c>
      <c r="E45" s="134">
        <v>45806</v>
      </c>
      <c r="F45" s="124">
        <v>8667</v>
      </c>
      <c r="G45" s="42"/>
      <c r="H45" s="42"/>
      <c r="I45" s="42"/>
      <c r="J45" s="42">
        <v>480</v>
      </c>
      <c r="K45" s="42"/>
      <c r="L45" s="42"/>
      <c r="M45" s="42"/>
      <c r="N45" s="93">
        <f t="shared" si="1"/>
        <v>480</v>
      </c>
      <c r="O45" s="134"/>
      <c r="P45" s="24"/>
      <c r="Q45" s="39"/>
    </row>
    <row r="46" s="1" customFormat="1" customHeight="1" spans="1:17">
      <c r="A46" s="28">
        <v>45807</v>
      </c>
      <c r="B46" s="28">
        <v>45807</v>
      </c>
      <c r="C46" s="165">
        <v>9927</v>
      </c>
      <c r="D46" s="19" t="s">
        <v>169</v>
      </c>
      <c r="E46" s="134">
        <v>45807</v>
      </c>
      <c r="F46" s="124">
        <v>8668</v>
      </c>
      <c r="G46" s="42"/>
      <c r="H46" s="42"/>
      <c r="I46" s="42"/>
      <c r="J46" s="42"/>
      <c r="K46" s="42">
        <v>1050</v>
      </c>
      <c r="L46" s="42"/>
      <c r="M46" s="42"/>
      <c r="N46" s="93">
        <f t="shared" si="1"/>
        <v>1050</v>
      </c>
      <c r="O46" s="134"/>
      <c r="P46" s="24"/>
      <c r="Q46" s="39"/>
    </row>
    <row r="47" s="1" customFormat="1" customHeight="1" spans="1:17">
      <c r="A47" s="28">
        <v>45807</v>
      </c>
      <c r="B47" s="28">
        <v>45807</v>
      </c>
      <c r="C47" s="165">
        <v>9947</v>
      </c>
      <c r="D47" s="19" t="s">
        <v>169</v>
      </c>
      <c r="E47" s="134">
        <v>45807</v>
      </c>
      <c r="F47" s="124">
        <v>8669</v>
      </c>
      <c r="G47" s="42"/>
      <c r="H47" s="42"/>
      <c r="I47" s="42"/>
      <c r="J47" s="42">
        <v>1760</v>
      </c>
      <c r="K47" s="42"/>
      <c r="L47" s="42"/>
      <c r="M47" s="42"/>
      <c r="N47" s="93">
        <f t="shared" si="1"/>
        <v>1760</v>
      </c>
      <c r="O47" s="134"/>
      <c r="P47" s="24"/>
      <c r="Q47" s="39"/>
    </row>
    <row r="48" s="1" customFormat="1" customHeight="1" spans="1:17">
      <c r="A48" s="23" t="s">
        <v>68</v>
      </c>
      <c r="B48" s="81"/>
      <c r="C48" s="82"/>
      <c r="D48" s="83"/>
      <c r="E48" s="146"/>
      <c r="F48" s="84" t="s">
        <v>69</v>
      </c>
      <c r="G48" s="85">
        <f>SUM(G8:G47)</f>
        <v>0</v>
      </c>
      <c r="H48" s="85">
        <f t="shared" ref="H48:N48" si="2">SUM(H8:H47)</f>
        <v>0</v>
      </c>
      <c r="I48" s="85">
        <f t="shared" si="2"/>
        <v>0</v>
      </c>
      <c r="J48" s="85">
        <f t="shared" si="2"/>
        <v>143226.71</v>
      </c>
      <c r="K48" s="85">
        <f t="shared" si="2"/>
        <v>22027.5</v>
      </c>
      <c r="L48" s="85">
        <f t="shared" si="2"/>
        <v>0</v>
      </c>
      <c r="M48" s="85">
        <f t="shared" si="2"/>
        <v>0</v>
      </c>
      <c r="N48" s="85">
        <f t="shared" si="2"/>
        <v>165254.21</v>
      </c>
      <c r="O48" s="99"/>
      <c r="P48" s="24"/>
      <c r="Q48" s="39"/>
    </row>
    <row r="49" s="1" customFormat="1" customHeight="1" spans="1:17">
      <c r="A49" s="86"/>
      <c r="B49" s="86"/>
      <c r="C49" s="87"/>
      <c r="D49" s="88"/>
      <c r="E49" s="147"/>
      <c r="F49" s="89"/>
      <c r="G49" s="90"/>
      <c r="H49" s="90"/>
      <c r="I49" s="90"/>
      <c r="J49" s="90"/>
      <c r="K49" s="90"/>
      <c r="L49" s="90"/>
      <c r="M49" s="90"/>
      <c r="N49" s="90"/>
      <c r="O49" s="7"/>
      <c r="P49" s="35"/>
      <c r="Q49" s="39"/>
    </row>
    <row r="50" s="1" customFormat="1" customHeight="1" spans="1:17">
      <c r="A50" s="7" t="s">
        <v>0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35"/>
      <c r="Q50" s="39"/>
    </row>
    <row r="51" s="1" customFormat="1" customHeight="1" spans="1:17">
      <c r="A51" s="7" t="s">
        <v>155</v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35"/>
      <c r="Q51" s="39"/>
    </row>
    <row r="52" s="1" customFormat="1" customHeight="1" spans="1:17">
      <c r="A52" s="7" t="s">
        <v>2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35"/>
      <c r="Q52" s="39"/>
    </row>
    <row r="53" s="1" customFormat="1" customHeight="1" spans="1:17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35"/>
      <c r="Q53" s="39"/>
    </row>
    <row r="54" s="1" customFormat="1" customHeight="1" spans="1:17">
      <c r="A54" s="64" t="s">
        <v>70</v>
      </c>
      <c r="B54" s="64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35"/>
      <c r="Q54" s="39"/>
    </row>
    <row r="55" s="1" customFormat="1" customHeight="1" spans="1:17">
      <c r="A55" s="10" t="s">
        <v>4</v>
      </c>
      <c r="B55" s="10" t="s">
        <v>5</v>
      </c>
      <c r="C55" s="11" t="s">
        <v>6</v>
      </c>
      <c r="D55" s="11" t="s">
        <v>7</v>
      </c>
      <c r="E55" s="11" t="s">
        <v>8</v>
      </c>
      <c r="F55" s="11" t="s">
        <v>71</v>
      </c>
      <c r="G55" s="11" t="s">
        <v>10</v>
      </c>
      <c r="H55" s="13" t="s">
        <v>11</v>
      </c>
      <c r="I55" s="13"/>
      <c r="J55" s="11" t="s">
        <v>12</v>
      </c>
      <c r="K55" s="11" t="s">
        <v>13</v>
      </c>
      <c r="L55" s="36" t="s">
        <v>14</v>
      </c>
      <c r="M55" s="36"/>
      <c r="N55" s="11" t="s">
        <v>15</v>
      </c>
      <c r="O55" s="11" t="s">
        <v>16</v>
      </c>
      <c r="P55" s="11" t="s">
        <v>72</v>
      </c>
      <c r="Q55" s="11" t="s">
        <v>73</v>
      </c>
    </row>
    <row r="56" s="1" customFormat="1" customHeight="1" spans="1:17">
      <c r="A56" s="10"/>
      <c r="B56" s="10"/>
      <c r="C56" s="14"/>
      <c r="D56" s="14"/>
      <c r="E56" s="27" t="s">
        <v>18</v>
      </c>
      <c r="F56" s="27"/>
      <c r="G56" s="14"/>
      <c r="H56" s="16" t="s">
        <v>19</v>
      </c>
      <c r="I56" s="16" t="s">
        <v>20</v>
      </c>
      <c r="J56" s="14"/>
      <c r="K56" s="14"/>
      <c r="L56" s="16" t="s">
        <v>19</v>
      </c>
      <c r="M56" s="16" t="s">
        <v>20</v>
      </c>
      <c r="N56" s="14"/>
      <c r="O56" s="14"/>
      <c r="P56" s="14"/>
      <c r="Q56" s="14"/>
    </row>
    <row r="57" s="1" customFormat="1" customHeight="1" spans="1:17">
      <c r="A57" s="28">
        <v>45798</v>
      </c>
      <c r="B57" s="29">
        <v>45798</v>
      </c>
      <c r="C57" s="165">
        <v>9864</v>
      </c>
      <c r="D57" s="30" t="s">
        <v>181</v>
      </c>
      <c r="E57" s="43"/>
      <c r="F57" s="21"/>
      <c r="G57" s="33"/>
      <c r="H57" s="42"/>
      <c r="I57" s="42"/>
      <c r="J57" s="42"/>
      <c r="K57" s="42">
        <v>177188.39</v>
      </c>
      <c r="L57" s="22"/>
      <c r="M57" s="22"/>
      <c r="N57" s="22">
        <f>SUM(G57:M57)</f>
        <v>177188.39</v>
      </c>
      <c r="O57" s="37"/>
      <c r="P57" s="24"/>
      <c r="Q57" s="17"/>
    </row>
    <row r="58" s="1" customFormat="1" customHeight="1" spans="1:17">
      <c r="A58" s="28">
        <v>45804</v>
      </c>
      <c r="B58" s="29">
        <v>45804</v>
      </c>
      <c r="C58" s="165">
        <v>9884</v>
      </c>
      <c r="D58" s="30" t="s">
        <v>50</v>
      </c>
      <c r="E58" s="43"/>
      <c r="F58" s="21">
        <v>46838</v>
      </c>
      <c r="G58" s="33"/>
      <c r="H58" s="42"/>
      <c r="I58" s="42"/>
      <c r="J58" s="42">
        <v>4000</v>
      </c>
      <c r="K58" s="42"/>
      <c r="L58" s="22"/>
      <c r="M58" s="22"/>
      <c r="N58" s="22">
        <f>SUM(G58:M58)</f>
        <v>4000</v>
      </c>
      <c r="O58" s="37"/>
      <c r="P58" s="24"/>
      <c r="Q58" s="17"/>
    </row>
    <row r="59" s="1" customFormat="1" customHeight="1" spans="1:17">
      <c r="A59" s="23" t="s">
        <v>15</v>
      </c>
      <c r="B59" s="19"/>
      <c r="C59" s="24"/>
      <c r="D59" s="30"/>
      <c r="E59" s="43"/>
      <c r="F59" s="32"/>
      <c r="G59" s="25">
        <f>SUM(G57:G58)</f>
        <v>0</v>
      </c>
      <c r="H59" s="25">
        <f t="shared" ref="H59:N59" si="3">SUM(H57:H58)</f>
        <v>0</v>
      </c>
      <c r="I59" s="25">
        <f t="shared" si="3"/>
        <v>0</v>
      </c>
      <c r="J59" s="25">
        <f t="shared" si="3"/>
        <v>4000</v>
      </c>
      <c r="K59" s="25">
        <f t="shared" si="3"/>
        <v>177188.39</v>
      </c>
      <c r="L59" s="25">
        <f t="shared" si="3"/>
        <v>0</v>
      </c>
      <c r="M59" s="25">
        <f t="shared" si="3"/>
        <v>0</v>
      </c>
      <c r="N59" s="25">
        <f t="shared" si="3"/>
        <v>181188.39</v>
      </c>
      <c r="O59" s="37"/>
      <c r="P59" s="24"/>
      <c r="Q59" s="17"/>
    </row>
    <row r="60" s="1" customFormat="1" customHeight="1" spans="1:17">
      <c r="A60" s="88" t="s">
        <v>92</v>
      </c>
      <c r="B60" s="23"/>
      <c r="C60" s="103"/>
      <c r="D60" s="23"/>
      <c r="E60" s="23"/>
      <c r="F60" s="23"/>
      <c r="G60" s="104">
        <f>G48+G59</f>
        <v>0</v>
      </c>
      <c r="H60" s="104">
        <f t="shared" ref="H60:N60" si="4">H48+H59</f>
        <v>0</v>
      </c>
      <c r="I60" s="104">
        <f t="shared" si="4"/>
        <v>0</v>
      </c>
      <c r="J60" s="104">
        <f t="shared" si="4"/>
        <v>147226.71</v>
      </c>
      <c r="K60" s="104">
        <f t="shared" si="4"/>
        <v>199215.89</v>
      </c>
      <c r="L60" s="104">
        <f t="shared" si="4"/>
        <v>0</v>
      </c>
      <c r="M60" s="104">
        <f t="shared" si="4"/>
        <v>0</v>
      </c>
      <c r="N60" s="104">
        <f t="shared" si="4"/>
        <v>346442.6</v>
      </c>
      <c r="O60" s="37"/>
      <c r="P60" s="24"/>
      <c r="Q60" s="17"/>
    </row>
    <row r="61" s="1" customFormat="1" customHeight="1" spans="1:17">
      <c r="A61" s="88"/>
      <c r="B61" s="105"/>
      <c r="C61" s="106"/>
      <c r="D61" s="105"/>
      <c r="E61" s="105"/>
      <c r="F61" s="105"/>
      <c r="G61" s="108" t="s">
        <v>182</v>
      </c>
      <c r="H61" s="108"/>
      <c r="I61" s="108"/>
      <c r="J61" s="108"/>
      <c r="K61" s="108"/>
      <c r="L61" s="108"/>
      <c r="M61" s="108"/>
      <c r="N61" s="108"/>
      <c r="O61" s="132"/>
      <c r="P61" s="35"/>
      <c r="Q61" s="138"/>
    </row>
    <row r="62" s="1" customFormat="1" customHeight="1" spans="1:17">
      <c r="A62" s="109"/>
      <c r="B62" s="109"/>
      <c r="C62" s="110"/>
      <c r="D62" s="111"/>
      <c r="E62" s="111"/>
      <c r="F62" s="110"/>
      <c r="G62" s="112"/>
      <c r="H62" s="112"/>
      <c r="I62" s="39"/>
      <c r="J62" s="39"/>
      <c r="K62" s="39"/>
      <c r="L62" s="39"/>
      <c r="M62" s="39"/>
      <c r="N62" s="39"/>
      <c r="O62" s="39"/>
      <c r="P62" s="35"/>
      <c r="Q62" s="39"/>
    </row>
    <row r="63" s="1" customFormat="1" customHeight="1" spans="1:17">
      <c r="A63" s="109"/>
      <c r="B63" s="109"/>
      <c r="C63" s="110"/>
      <c r="D63" s="111"/>
      <c r="E63" s="111"/>
      <c r="F63" s="110"/>
      <c r="G63" s="112"/>
      <c r="H63" s="112"/>
      <c r="I63" s="39"/>
      <c r="J63" s="39"/>
      <c r="K63" s="39"/>
      <c r="L63" s="39"/>
      <c r="M63" s="39"/>
      <c r="N63" s="39"/>
      <c r="O63" s="39"/>
      <c r="P63" s="35"/>
      <c r="Q63" s="39"/>
    </row>
    <row r="64" s="1" customFormat="1" customHeight="1" spans="1:17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5"/>
      <c r="Q64" s="39"/>
    </row>
    <row r="65" s="1" customFormat="1" customHeight="1" spans="1:17">
      <c r="A65" s="7" t="s">
        <v>0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35"/>
      <c r="Q65" s="39"/>
    </row>
    <row r="66" s="1" customFormat="1" customHeight="1" spans="1:17">
      <c r="A66" s="7" t="s">
        <v>155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35"/>
      <c r="Q66" s="39"/>
    </row>
    <row r="67" s="1" customFormat="1" customHeight="1" spans="1:17">
      <c r="A67" s="7" t="s">
        <v>2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35"/>
      <c r="Q67" s="39"/>
    </row>
    <row r="68" s="1" customFormat="1" customHeight="1" spans="1:17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35"/>
      <c r="Q68" s="39"/>
    </row>
    <row r="69" s="1" customFormat="1" customHeight="1" spans="1:17">
      <c r="A69" s="113" t="s">
        <v>93</v>
      </c>
      <c r="B69" s="113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35"/>
      <c r="Q69" s="39"/>
    </row>
    <row r="70" s="1" customFormat="1" customHeight="1" spans="1:17">
      <c r="A70" s="10" t="s">
        <v>4</v>
      </c>
      <c r="B70" s="10" t="s">
        <v>5</v>
      </c>
      <c r="C70" s="11" t="s">
        <v>6</v>
      </c>
      <c r="D70" s="65" t="s">
        <v>7</v>
      </c>
      <c r="E70" s="11" t="s">
        <v>8</v>
      </c>
      <c r="F70" s="66" t="s">
        <v>9</v>
      </c>
      <c r="G70" s="11" t="s">
        <v>10</v>
      </c>
      <c r="H70" s="13" t="s">
        <v>11</v>
      </c>
      <c r="I70" s="13"/>
      <c r="J70" s="10" t="s">
        <v>12</v>
      </c>
      <c r="K70" s="11" t="s">
        <v>13</v>
      </c>
      <c r="L70" s="13" t="s">
        <v>14</v>
      </c>
      <c r="M70" s="13"/>
      <c r="N70" s="10" t="s">
        <v>15</v>
      </c>
      <c r="O70" s="11" t="s">
        <v>16</v>
      </c>
      <c r="P70" s="11" t="s">
        <v>94</v>
      </c>
      <c r="Q70" s="39"/>
    </row>
    <row r="71" s="1" customFormat="1" customHeight="1" spans="1:17">
      <c r="A71" s="10"/>
      <c r="B71" s="10"/>
      <c r="C71" s="27"/>
      <c r="D71" s="114"/>
      <c r="E71" s="68" t="s">
        <v>18</v>
      </c>
      <c r="F71" s="115"/>
      <c r="G71" s="27"/>
      <c r="H71" s="40" t="s">
        <v>19</v>
      </c>
      <c r="I71" s="40" t="s">
        <v>20</v>
      </c>
      <c r="J71" s="10"/>
      <c r="K71" s="27"/>
      <c r="L71" s="40" t="s">
        <v>19</v>
      </c>
      <c r="M71" s="40" t="s">
        <v>20</v>
      </c>
      <c r="N71" s="10"/>
      <c r="O71" s="27"/>
      <c r="P71" s="27"/>
      <c r="Q71" s="39"/>
    </row>
    <row r="72" s="1" customFormat="1" customHeight="1" spans="1:17">
      <c r="A72" s="28">
        <v>45758</v>
      </c>
      <c r="B72" s="28">
        <v>45758</v>
      </c>
      <c r="C72" s="18" t="s">
        <v>183</v>
      </c>
      <c r="D72" s="19" t="s">
        <v>50</v>
      </c>
      <c r="E72" s="134">
        <v>45790</v>
      </c>
      <c r="F72" s="124">
        <v>143816</v>
      </c>
      <c r="G72" s="42"/>
      <c r="H72" s="42"/>
      <c r="I72" s="42"/>
      <c r="J72" s="42"/>
      <c r="K72" s="42">
        <v>47000</v>
      </c>
      <c r="L72" s="42"/>
      <c r="M72" s="42"/>
      <c r="N72" s="22">
        <f>SUM(G72:M72)</f>
        <v>47000</v>
      </c>
      <c r="O72" s="134"/>
      <c r="P72" s="24"/>
      <c r="Q72" s="39"/>
    </row>
    <row r="73" s="1" customFormat="1" customHeight="1" spans="1:17">
      <c r="A73" s="28">
        <v>45761</v>
      </c>
      <c r="B73" s="28">
        <v>45761</v>
      </c>
      <c r="C73" s="18" t="s">
        <v>184</v>
      </c>
      <c r="D73" s="19" t="s">
        <v>181</v>
      </c>
      <c r="E73" s="134">
        <v>45791</v>
      </c>
      <c r="F73" s="124">
        <v>143826</v>
      </c>
      <c r="G73" s="42"/>
      <c r="H73" s="42"/>
      <c r="I73" s="42"/>
      <c r="J73" s="42"/>
      <c r="K73" s="42">
        <v>171383.93</v>
      </c>
      <c r="L73" s="42"/>
      <c r="M73" s="42"/>
      <c r="N73" s="22">
        <f>SUM(G73:M73)</f>
        <v>171383.93</v>
      </c>
      <c r="O73" s="134"/>
      <c r="P73" s="24"/>
      <c r="Q73" s="39"/>
    </row>
    <row r="74" s="1" customFormat="1" customHeight="1" spans="1:17">
      <c r="A74" s="28">
        <v>45768</v>
      </c>
      <c r="B74" s="28">
        <v>45768</v>
      </c>
      <c r="C74" s="18" t="s">
        <v>185</v>
      </c>
      <c r="D74" s="19" t="s">
        <v>50</v>
      </c>
      <c r="E74" s="134">
        <v>45790</v>
      </c>
      <c r="F74" s="124">
        <v>143817</v>
      </c>
      <c r="G74" s="42"/>
      <c r="H74" s="42"/>
      <c r="I74" s="42"/>
      <c r="J74" s="42">
        <v>5280</v>
      </c>
      <c r="K74" s="42"/>
      <c r="L74" s="42"/>
      <c r="M74" s="42"/>
      <c r="N74" s="22">
        <f>SUM(G74:M74)</f>
        <v>5280</v>
      </c>
      <c r="O74" s="134"/>
      <c r="P74" s="24"/>
      <c r="Q74" s="39"/>
    </row>
    <row r="75" s="1" customFormat="1" customHeight="1" spans="1:17">
      <c r="A75" s="28">
        <v>45776</v>
      </c>
      <c r="B75" s="28">
        <v>45776</v>
      </c>
      <c r="C75" s="18" t="s">
        <v>186</v>
      </c>
      <c r="D75" s="19" t="s">
        <v>50</v>
      </c>
      <c r="E75" s="134">
        <v>45805</v>
      </c>
      <c r="F75" s="124">
        <v>145028</v>
      </c>
      <c r="G75" s="42"/>
      <c r="H75" s="42"/>
      <c r="I75" s="42"/>
      <c r="J75" s="42">
        <v>7040</v>
      </c>
      <c r="K75" s="42"/>
      <c r="L75" s="42"/>
      <c r="M75" s="42"/>
      <c r="N75" s="22">
        <f>SUM(G75:M75)</f>
        <v>7040</v>
      </c>
      <c r="O75" s="134"/>
      <c r="P75" s="24"/>
      <c r="Q75" s="39"/>
    </row>
    <row r="76" s="1" customFormat="1" customHeight="1" spans="1:17">
      <c r="A76" s="126" t="s">
        <v>106</v>
      </c>
      <c r="B76" s="127"/>
      <c r="C76" s="128"/>
      <c r="D76" s="128"/>
      <c r="E76" s="130"/>
      <c r="F76" s="130"/>
      <c r="G76" s="131">
        <f>SUM(G72:G75)</f>
        <v>0</v>
      </c>
      <c r="H76" s="131">
        <f t="shared" ref="H76:N76" si="5">SUM(H72:H75)</f>
        <v>0</v>
      </c>
      <c r="I76" s="131">
        <f t="shared" si="5"/>
        <v>0</v>
      </c>
      <c r="J76" s="131">
        <f t="shared" si="5"/>
        <v>12320</v>
      </c>
      <c r="K76" s="131">
        <f t="shared" si="5"/>
        <v>218383.93</v>
      </c>
      <c r="L76" s="131">
        <f t="shared" si="5"/>
        <v>0</v>
      </c>
      <c r="M76" s="131">
        <f t="shared" si="5"/>
        <v>0</v>
      </c>
      <c r="N76" s="131">
        <f t="shared" si="5"/>
        <v>230703.93</v>
      </c>
      <c r="O76" s="136"/>
      <c r="P76" s="137"/>
      <c r="Q76" s="39"/>
    </row>
    <row r="77" s="1" customFormat="1" customHeight="1" spans="1:17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</row>
    <row r="78" s="1" customFormat="1" customHeight="1" spans="1:17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</row>
    <row r="79" s="1" customFormat="1" customHeight="1" spans="1:17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</row>
    <row r="80" s="1" customFormat="1" customHeight="1" spans="1:17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</row>
    <row r="81" s="1" customFormat="1" customHeight="1" spans="15:17">
      <c r="O81" s="39"/>
      <c r="P81" s="39"/>
      <c r="Q81" s="39"/>
    </row>
  </sheetData>
  <sortState ref="A8:AK28">
    <sortCondition ref="C8:C28"/>
  </sortState>
  <mergeCells count="41">
    <mergeCell ref="H6:I6"/>
    <mergeCell ref="L6:M6"/>
    <mergeCell ref="H55:I55"/>
    <mergeCell ref="L55:M55"/>
    <mergeCell ref="A69:B69"/>
    <mergeCell ref="H70:I70"/>
    <mergeCell ref="L70:M70"/>
    <mergeCell ref="A6:A7"/>
    <mergeCell ref="A55:A56"/>
    <mergeCell ref="A70:A71"/>
    <mergeCell ref="B6:B7"/>
    <mergeCell ref="B55:B56"/>
    <mergeCell ref="B70:B71"/>
    <mergeCell ref="C6:C7"/>
    <mergeCell ref="C55:C56"/>
    <mergeCell ref="C70:C71"/>
    <mergeCell ref="D6:D7"/>
    <mergeCell ref="D55:D56"/>
    <mergeCell ref="D70:D71"/>
    <mergeCell ref="F6:F7"/>
    <mergeCell ref="F55:F56"/>
    <mergeCell ref="F70:F71"/>
    <mergeCell ref="G6:G7"/>
    <mergeCell ref="G55:G56"/>
    <mergeCell ref="G70:G71"/>
    <mergeCell ref="J6:J7"/>
    <mergeCell ref="J55:J56"/>
    <mergeCell ref="J70:J71"/>
    <mergeCell ref="K6:K7"/>
    <mergeCell ref="K55:K56"/>
    <mergeCell ref="K70:K71"/>
    <mergeCell ref="N6:N7"/>
    <mergeCell ref="N55:N56"/>
    <mergeCell ref="N70:N71"/>
    <mergeCell ref="O6:O7"/>
    <mergeCell ref="O55:O56"/>
    <mergeCell ref="O70:O71"/>
    <mergeCell ref="P6:P7"/>
    <mergeCell ref="P55:P56"/>
    <mergeCell ref="P70:P71"/>
    <mergeCell ref="Q55:Q56"/>
  </mergeCells>
  <pageMargins left="0.75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5"/>
  </sheetPr>
  <dimension ref="A1:Q79"/>
  <sheetViews>
    <sheetView workbookViewId="0">
      <selection activeCell="D13" sqref="D13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4.5714285714286" style="1" customWidth="1"/>
    <col min="5" max="5" width="14.2857142857143" style="1" customWidth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187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1" t="s">
        <v>8</v>
      </c>
      <c r="F6" s="66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45706</v>
      </c>
      <c r="B8" s="28">
        <v>45780</v>
      </c>
      <c r="C8" s="18" t="s">
        <v>188</v>
      </c>
      <c r="D8" s="19" t="s">
        <v>189</v>
      </c>
      <c r="E8" s="44">
        <v>45780</v>
      </c>
      <c r="F8" s="124">
        <v>6941</v>
      </c>
      <c r="G8" s="42"/>
      <c r="H8" s="42"/>
      <c r="I8" s="42"/>
      <c r="J8" s="42"/>
      <c r="K8" s="42"/>
      <c r="L8" s="42"/>
      <c r="M8" s="42">
        <v>950</v>
      </c>
      <c r="N8" s="93">
        <f t="shared" ref="N8:N43" si="0">SUM(G8:M8)</f>
        <v>950</v>
      </c>
      <c r="O8" s="28"/>
      <c r="P8" s="24"/>
      <c r="Q8" s="39"/>
    </row>
    <row r="9" s="1" customFormat="1" customHeight="1" spans="1:17">
      <c r="A9" s="28">
        <v>45779</v>
      </c>
      <c r="B9" s="28">
        <v>45779</v>
      </c>
      <c r="C9" s="18" t="s">
        <v>190</v>
      </c>
      <c r="D9" s="19" t="s">
        <v>191</v>
      </c>
      <c r="E9" s="44">
        <v>45779</v>
      </c>
      <c r="F9" s="124">
        <v>6939</v>
      </c>
      <c r="G9" s="42"/>
      <c r="H9" s="42"/>
      <c r="I9" s="42"/>
      <c r="J9" s="42"/>
      <c r="K9" s="42"/>
      <c r="L9" s="42"/>
      <c r="M9" s="42">
        <v>450</v>
      </c>
      <c r="N9" s="93">
        <f t="shared" si="0"/>
        <v>450</v>
      </c>
      <c r="O9" s="28"/>
      <c r="P9" s="24"/>
      <c r="Q9" s="39"/>
    </row>
    <row r="10" s="1" customFormat="1" customHeight="1" spans="1:17">
      <c r="A10" s="28">
        <v>45779</v>
      </c>
      <c r="B10" s="28">
        <v>45807</v>
      </c>
      <c r="C10" s="49" t="s">
        <v>192</v>
      </c>
      <c r="D10" s="73" t="s">
        <v>193</v>
      </c>
      <c r="E10" s="28">
        <v>45807</v>
      </c>
      <c r="F10" s="164">
        <v>6973</v>
      </c>
      <c r="G10" s="53"/>
      <c r="H10" s="53"/>
      <c r="I10" s="53"/>
      <c r="J10" s="53"/>
      <c r="K10" s="53"/>
      <c r="L10" s="53"/>
      <c r="M10" s="53">
        <v>3550</v>
      </c>
      <c r="N10" s="94">
        <f t="shared" si="0"/>
        <v>3550</v>
      </c>
      <c r="O10" s="28"/>
      <c r="P10" s="61" t="s">
        <v>194</v>
      </c>
      <c r="Q10" s="100"/>
    </row>
    <row r="11" s="1" customFormat="1" customHeight="1" spans="1:17">
      <c r="A11" s="28">
        <v>45780</v>
      </c>
      <c r="B11" s="28">
        <v>45782</v>
      </c>
      <c r="C11" s="18" t="s">
        <v>195</v>
      </c>
      <c r="D11" s="19" t="s">
        <v>196</v>
      </c>
      <c r="E11" s="44">
        <v>45782</v>
      </c>
      <c r="F11" s="124">
        <v>6942</v>
      </c>
      <c r="G11" s="42"/>
      <c r="H11" s="42"/>
      <c r="I11" s="42"/>
      <c r="J11" s="42"/>
      <c r="K11" s="42"/>
      <c r="L11" s="42">
        <v>11330</v>
      </c>
      <c r="M11" s="42">
        <v>2800</v>
      </c>
      <c r="N11" s="93">
        <f t="shared" si="0"/>
        <v>14130</v>
      </c>
      <c r="O11" s="28"/>
      <c r="P11" s="24"/>
      <c r="Q11" s="39"/>
    </row>
    <row r="12" s="1" customFormat="1" customHeight="1" spans="1:17">
      <c r="A12" s="28">
        <v>45780</v>
      </c>
      <c r="B12" s="28">
        <v>45783</v>
      </c>
      <c r="C12" s="18" t="s">
        <v>197</v>
      </c>
      <c r="D12" s="19" t="s">
        <v>198</v>
      </c>
      <c r="E12" s="44">
        <v>45783</v>
      </c>
      <c r="F12" s="124">
        <v>6946</v>
      </c>
      <c r="G12" s="42">
        <v>1500</v>
      </c>
      <c r="H12" s="42"/>
      <c r="I12" s="42"/>
      <c r="J12" s="42"/>
      <c r="K12" s="42"/>
      <c r="L12" s="42"/>
      <c r="M12" s="42"/>
      <c r="N12" s="93">
        <f t="shared" si="0"/>
        <v>1500</v>
      </c>
      <c r="O12" s="28"/>
      <c r="P12" s="24"/>
      <c r="Q12" s="39"/>
    </row>
    <row r="13" s="1" customFormat="1" customHeight="1" spans="1:17">
      <c r="A13" s="28">
        <v>45780</v>
      </c>
      <c r="B13" s="28">
        <v>45783</v>
      </c>
      <c r="C13" s="18" t="s">
        <v>199</v>
      </c>
      <c r="D13" s="19" t="s">
        <v>198</v>
      </c>
      <c r="E13" s="44">
        <v>45783</v>
      </c>
      <c r="F13" s="124">
        <v>6946</v>
      </c>
      <c r="G13" s="42">
        <v>1500</v>
      </c>
      <c r="H13" s="42"/>
      <c r="I13" s="42"/>
      <c r="J13" s="42"/>
      <c r="K13" s="42"/>
      <c r="L13" s="42"/>
      <c r="M13" s="42">
        <v>500</v>
      </c>
      <c r="N13" s="93">
        <f t="shared" si="0"/>
        <v>2000</v>
      </c>
      <c r="O13" s="28"/>
      <c r="P13" s="24"/>
      <c r="Q13" s="39"/>
    </row>
    <row r="14" s="1" customFormat="1" customHeight="1" spans="1:17">
      <c r="A14" s="28">
        <v>45782</v>
      </c>
      <c r="B14" s="28">
        <v>45782</v>
      </c>
      <c r="C14" s="18" t="s">
        <v>200</v>
      </c>
      <c r="D14" s="19" t="s">
        <v>196</v>
      </c>
      <c r="E14" s="44">
        <v>45782</v>
      </c>
      <c r="F14" s="124">
        <v>6942</v>
      </c>
      <c r="G14" s="42"/>
      <c r="H14" s="42"/>
      <c r="I14" s="42"/>
      <c r="J14" s="42"/>
      <c r="K14" s="42"/>
      <c r="L14" s="42"/>
      <c r="M14" s="42">
        <v>600</v>
      </c>
      <c r="N14" s="93">
        <f t="shared" si="0"/>
        <v>600</v>
      </c>
      <c r="O14" s="28"/>
      <c r="P14" s="24"/>
      <c r="Q14" s="39"/>
    </row>
    <row r="15" s="1" customFormat="1" customHeight="1" spans="1:17">
      <c r="A15" s="28">
        <v>45782</v>
      </c>
      <c r="B15" s="28">
        <v>45782</v>
      </c>
      <c r="C15" s="18" t="s">
        <v>201</v>
      </c>
      <c r="D15" s="19" t="s">
        <v>202</v>
      </c>
      <c r="E15" s="44">
        <v>45783</v>
      </c>
      <c r="F15" s="124">
        <v>6943</v>
      </c>
      <c r="G15" s="42"/>
      <c r="H15" s="42"/>
      <c r="I15" s="42"/>
      <c r="J15" s="42">
        <v>1360</v>
      </c>
      <c r="K15" s="42"/>
      <c r="L15" s="42"/>
      <c r="M15" s="42">
        <v>432</v>
      </c>
      <c r="N15" s="93">
        <f t="shared" si="0"/>
        <v>1792</v>
      </c>
      <c r="O15" s="28"/>
      <c r="P15" s="24"/>
      <c r="Q15" s="39"/>
    </row>
    <row r="16" s="1" customFormat="1" customHeight="1" spans="1:17">
      <c r="A16" s="28">
        <v>45785</v>
      </c>
      <c r="B16" s="28">
        <v>45785</v>
      </c>
      <c r="C16" s="18" t="s">
        <v>203</v>
      </c>
      <c r="D16" s="19" t="s">
        <v>204</v>
      </c>
      <c r="E16" s="44">
        <v>45783</v>
      </c>
      <c r="F16" s="124">
        <v>6945</v>
      </c>
      <c r="G16" s="42"/>
      <c r="H16" s="42"/>
      <c r="I16" s="42"/>
      <c r="J16" s="42">
        <v>2640</v>
      </c>
      <c r="K16" s="42"/>
      <c r="L16" s="42"/>
      <c r="M16" s="42"/>
      <c r="N16" s="93">
        <f t="shared" si="0"/>
        <v>2640</v>
      </c>
      <c r="O16" s="28"/>
      <c r="P16" s="24"/>
      <c r="Q16" s="39"/>
    </row>
    <row r="17" s="1" customFormat="1" customHeight="1" spans="1:17">
      <c r="A17" s="28">
        <v>45783</v>
      </c>
      <c r="B17" s="28">
        <v>45783</v>
      </c>
      <c r="C17" s="18" t="s">
        <v>205</v>
      </c>
      <c r="D17" s="19" t="s">
        <v>206</v>
      </c>
      <c r="E17" s="44">
        <v>45783</v>
      </c>
      <c r="F17" s="124">
        <v>6944</v>
      </c>
      <c r="G17" s="42"/>
      <c r="H17" s="42"/>
      <c r="I17" s="42"/>
      <c r="J17" s="42">
        <v>500</v>
      </c>
      <c r="K17" s="42"/>
      <c r="L17" s="42"/>
      <c r="M17" s="42"/>
      <c r="N17" s="93">
        <f t="shared" si="0"/>
        <v>500</v>
      </c>
      <c r="O17" s="28"/>
      <c r="P17" s="24"/>
      <c r="Q17" s="39"/>
    </row>
    <row r="18" s="1" customFormat="1" customHeight="1" spans="1:17">
      <c r="A18" s="28">
        <v>45783</v>
      </c>
      <c r="B18" s="28">
        <v>45783</v>
      </c>
      <c r="C18" s="18" t="s">
        <v>207</v>
      </c>
      <c r="D18" s="19" t="s">
        <v>198</v>
      </c>
      <c r="E18" s="44">
        <v>45783</v>
      </c>
      <c r="F18" s="124">
        <v>6946</v>
      </c>
      <c r="G18" s="42">
        <v>1500</v>
      </c>
      <c r="H18" s="42"/>
      <c r="I18" s="42"/>
      <c r="J18" s="42"/>
      <c r="K18" s="42"/>
      <c r="L18" s="42"/>
      <c r="M18" s="42"/>
      <c r="N18" s="93">
        <f t="shared" si="0"/>
        <v>1500</v>
      </c>
      <c r="O18" s="28"/>
      <c r="P18" s="24"/>
      <c r="Q18" s="39"/>
    </row>
    <row r="19" s="1" customFormat="1" customHeight="1" spans="1:17">
      <c r="A19" s="28">
        <v>45784</v>
      </c>
      <c r="B19" s="28">
        <v>45785</v>
      </c>
      <c r="C19" s="18" t="s">
        <v>208</v>
      </c>
      <c r="D19" s="19" t="s">
        <v>191</v>
      </c>
      <c r="E19" s="44">
        <v>45785</v>
      </c>
      <c r="F19" s="124">
        <v>6948</v>
      </c>
      <c r="G19" s="42"/>
      <c r="H19" s="42"/>
      <c r="I19" s="42"/>
      <c r="J19" s="42"/>
      <c r="K19" s="42"/>
      <c r="L19" s="42">
        <v>3050</v>
      </c>
      <c r="M19" s="42">
        <v>1800</v>
      </c>
      <c r="N19" s="93">
        <f t="shared" si="0"/>
        <v>4850</v>
      </c>
      <c r="O19" s="28"/>
      <c r="P19" s="24"/>
      <c r="Q19" s="39"/>
    </row>
    <row r="20" s="1" customFormat="1" customHeight="1" spans="1:17">
      <c r="A20" s="28">
        <v>45785</v>
      </c>
      <c r="B20" s="28">
        <v>45785</v>
      </c>
      <c r="C20" s="18" t="s">
        <v>209</v>
      </c>
      <c r="D20" s="19" t="s">
        <v>210</v>
      </c>
      <c r="E20" s="44">
        <v>45785</v>
      </c>
      <c r="F20" s="124">
        <v>6947</v>
      </c>
      <c r="G20" s="42"/>
      <c r="H20" s="42"/>
      <c r="I20" s="42"/>
      <c r="J20" s="42">
        <v>1100</v>
      </c>
      <c r="K20" s="42"/>
      <c r="L20" s="42"/>
      <c r="M20" s="42"/>
      <c r="N20" s="93">
        <f t="shared" si="0"/>
        <v>1100</v>
      </c>
      <c r="O20" s="28"/>
      <c r="P20" s="24"/>
      <c r="Q20" s="39"/>
    </row>
    <row r="21" s="1" customFormat="1" customHeight="1" spans="1:17">
      <c r="A21" s="28">
        <v>45786</v>
      </c>
      <c r="B21" s="28">
        <v>45787</v>
      </c>
      <c r="C21" s="18" t="s">
        <v>211</v>
      </c>
      <c r="D21" s="19" t="s">
        <v>196</v>
      </c>
      <c r="E21" s="44">
        <v>45787</v>
      </c>
      <c r="F21" s="124">
        <v>6949</v>
      </c>
      <c r="G21" s="42"/>
      <c r="H21" s="42"/>
      <c r="I21" s="42"/>
      <c r="J21" s="42"/>
      <c r="K21" s="42"/>
      <c r="L21" s="42"/>
      <c r="M21" s="42">
        <v>3900</v>
      </c>
      <c r="N21" s="93">
        <f t="shared" si="0"/>
        <v>3900</v>
      </c>
      <c r="O21" s="28"/>
      <c r="P21" s="24"/>
      <c r="Q21" s="39"/>
    </row>
    <row r="22" s="1" customFormat="1" customHeight="1" spans="1:17">
      <c r="A22" s="28">
        <v>45790</v>
      </c>
      <c r="B22" s="28">
        <v>45790</v>
      </c>
      <c r="C22" s="18" t="s">
        <v>212</v>
      </c>
      <c r="D22" s="19" t="s">
        <v>213</v>
      </c>
      <c r="E22" s="44">
        <v>45796</v>
      </c>
      <c r="F22" s="124">
        <v>6952</v>
      </c>
      <c r="G22" s="42"/>
      <c r="H22" s="42"/>
      <c r="I22" s="42"/>
      <c r="J22" s="42"/>
      <c r="K22" s="42">
        <v>83700</v>
      </c>
      <c r="L22" s="42"/>
      <c r="M22" s="42"/>
      <c r="N22" s="93">
        <f t="shared" si="0"/>
        <v>83700</v>
      </c>
      <c r="O22" s="28"/>
      <c r="P22" s="24"/>
      <c r="Q22" s="39"/>
    </row>
    <row r="23" s="1" customFormat="1" customHeight="1" spans="1:17">
      <c r="A23" s="28">
        <v>45790</v>
      </c>
      <c r="B23" s="28">
        <v>45790</v>
      </c>
      <c r="C23" s="18" t="s">
        <v>214</v>
      </c>
      <c r="D23" s="19" t="s">
        <v>213</v>
      </c>
      <c r="E23" s="44">
        <v>45796</v>
      </c>
      <c r="F23" s="124">
        <v>6952</v>
      </c>
      <c r="G23" s="42"/>
      <c r="H23" s="42"/>
      <c r="I23" s="42"/>
      <c r="J23" s="42">
        <v>8364</v>
      </c>
      <c r="K23" s="42"/>
      <c r="L23" s="42"/>
      <c r="M23" s="42"/>
      <c r="N23" s="93">
        <f t="shared" si="0"/>
        <v>8364</v>
      </c>
      <c r="O23" s="28"/>
      <c r="P23" s="24"/>
      <c r="Q23" s="39"/>
    </row>
    <row r="24" s="1" customFormat="1" customHeight="1" spans="1:17">
      <c r="A24" s="28">
        <v>45791</v>
      </c>
      <c r="B24" s="28">
        <v>45791</v>
      </c>
      <c r="C24" s="18" t="s">
        <v>215</v>
      </c>
      <c r="D24" s="19" t="s">
        <v>216</v>
      </c>
      <c r="E24" s="44">
        <v>45791</v>
      </c>
      <c r="F24" s="124">
        <v>6950</v>
      </c>
      <c r="G24" s="42"/>
      <c r="H24" s="42"/>
      <c r="I24" s="42"/>
      <c r="J24" s="42">
        <v>1100</v>
      </c>
      <c r="K24" s="42"/>
      <c r="L24" s="42"/>
      <c r="M24" s="42"/>
      <c r="N24" s="93">
        <f t="shared" si="0"/>
        <v>1100</v>
      </c>
      <c r="O24" s="28"/>
      <c r="P24" s="24"/>
      <c r="Q24" s="39"/>
    </row>
    <row r="25" s="1" customFormat="1" customHeight="1" spans="1:17">
      <c r="A25" s="28">
        <v>45791</v>
      </c>
      <c r="B25" s="28">
        <v>45792</v>
      </c>
      <c r="C25" s="18" t="s">
        <v>217</v>
      </c>
      <c r="D25" s="19" t="s">
        <v>218</v>
      </c>
      <c r="E25" s="44">
        <v>45792</v>
      </c>
      <c r="F25" s="124">
        <v>6951</v>
      </c>
      <c r="G25" s="42">
        <v>1500</v>
      </c>
      <c r="H25" s="42"/>
      <c r="I25" s="42"/>
      <c r="J25" s="42"/>
      <c r="K25" s="42"/>
      <c r="L25" s="42"/>
      <c r="M25" s="42"/>
      <c r="N25" s="93">
        <f t="shared" si="0"/>
        <v>1500</v>
      </c>
      <c r="O25" s="28"/>
      <c r="P25" s="24"/>
      <c r="Q25" s="39"/>
    </row>
    <row r="26" s="1" customFormat="1" customHeight="1" spans="1:17">
      <c r="A26" s="28">
        <v>45791</v>
      </c>
      <c r="B26" s="28">
        <v>45791</v>
      </c>
      <c r="C26" s="18" t="s">
        <v>219</v>
      </c>
      <c r="D26" s="19" t="s">
        <v>220</v>
      </c>
      <c r="E26" s="44">
        <v>45799</v>
      </c>
      <c r="F26" s="124">
        <v>6959</v>
      </c>
      <c r="G26" s="42"/>
      <c r="H26" s="42"/>
      <c r="I26" s="42"/>
      <c r="J26" s="42"/>
      <c r="K26" s="42"/>
      <c r="L26" s="42">
        <v>1000</v>
      </c>
      <c r="M26" s="42">
        <v>800</v>
      </c>
      <c r="N26" s="93">
        <f t="shared" si="0"/>
        <v>1800</v>
      </c>
      <c r="O26" s="28"/>
      <c r="P26" s="24"/>
      <c r="Q26" s="39"/>
    </row>
    <row r="27" s="1" customFormat="1" customHeight="1" spans="1:17">
      <c r="A27" s="28">
        <v>45792</v>
      </c>
      <c r="B27" s="28">
        <v>45796</v>
      </c>
      <c r="C27" s="18" t="s">
        <v>221</v>
      </c>
      <c r="D27" s="19" t="s">
        <v>222</v>
      </c>
      <c r="E27" s="44">
        <v>45796</v>
      </c>
      <c r="F27" s="124">
        <v>6954</v>
      </c>
      <c r="G27" s="42">
        <v>800</v>
      </c>
      <c r="H27" s="42"/>
      <c r="I27" s="42"/>
      <c r="J27" s="42"/>
      <c r="K27" s="42"/>
      <c r="L27" s="42"/>
      <c r="M27" s="42"/>
      <c r="N27" s="93">
        <f t="shared" si="0"/>
        <v>800</v>
      </c>
      <c r="O27" s="28"/>
      <c r="P27" s="24"/>
      <c r="Q27" s="39"/>
    </row>
    <row r="28" s="2" customFormat="1" ht="33" customHeight="1" spans="1:17">
      <c r="A28" s="28">
        <v>45796</v>
      </c>
      <c r="B28" s="28">
        <v>45796</v>
      </c>
      <c r="C28" s="18" t="s">
        <v>223</v>
      </c>
      <c r="D28" s="19" t="s">
        <v>224</v>
      </c>
      <c r="E28" s="44">
        <v>45796</v>
      </c>
      <c r="F28" s="124">
        <v>6955</v>
      </c>
      <c r="G28" s="42"/>
      <c r="H28" s="42"/>
      <c r="I28" s="42"/>
      <c r="J28" s="42"/>
      <c r="K28" s="42"/>
      <c r="L28" s="42"/>
      <c r="M28" s="42">
        <v>450</v>
      </c>
      <c r="N28" s="93">
        <f t="shared" si="0"/>
        <v>450</v>
      </c>
      <c r="O28" s="28"/>
      <c r="P28" s="24"/>
      <c r="Q28" s="39"/>
    </row>
    <row r="29" s="1" customFormat="1" customHeight="1" spans="1:17">
      <c r="A29" s="28">
        <v>45796</v>
      </c>
      <c r="B29" s="28">
        <v>45798</v>
      </c>
      <c r="C29" s="18" t="s">
        <v>225</v>
      </c>
      <c r="D29" s="121" t="s">
        <v>226</v>
      </c>
      <c r="E29" s="44">
        <v>45804</v>
      </c>
      <c r="F29" s="124">
        <v>6967</v>
      </c>
      <c r="G29" s="42"/>
      <c r="H29" s="42"/>
      <c r="I29" s="42"/>
      <c r="J29" s="42"/>
      <c r="K29" s="42"/>
      <c r="L29" s="42"/>
      <c r="M29" s="42">
        <v>450</v>
      </c>
      <c r="N29" s="93">
        <f t="shared" si="0"/>
        <v>450</v>
      </c>
      <c r="O29" s="28"/>
      <c r="P29" s="24"/>
      <c r="Q29" s="39"/>
    </row>
    <row r="30" s="1" customFormat="1" customHeight="1" spans="1:17">
      <c r="A30" s="28">
        <v>45796</v>
      </c>
      <c r="B30" s="28">
        <v>45796</v>
      </c>
      <c r="C30" s="18" t="s">
        <v>227</v>
      </c>
      <c r="D30" s="19" t="s">
        <v>228</v>
      </c>
      <c r="E30" s="44">
        <v>45796</v>
      </c>
      <c r="F30" s="124">
        <v>6953</v>
      </c>
      <c r="G30" s="42"/>
      <c r="H30" s="42"/>
      <c r="I30" s="42"/>
      <c r="J30" s="42">
        <v>5368</v>
      </c>
      <c r="K30" s="42"/>
      <c r="L30" s="42"/>
      <c r="M30" s="42">
        <v>312</v>
      </c>
      <c r="N30" s="93">
        <f t="shared" si="0"/>
        <v>5680</v>
      </c>
      <c r="O30" s="28"/>
      <c r="P30" s="24"/>
      <c r="Q30" s="39"/>
    </row>
    <row r="31" s="1" customFormat="1" customHeight="1" spans="1:17">
      <c r="A31" s="28">
        <v>45797</v>
      </c>
      <c r="B31" s="28">
        <v>45798</v>
      </c>
      <c r="C31" s="140" t="s">
        <v>229</v>
      </c>
      <c r="D31" s="141" t="s">
        <v>230</v>
      </c>
      <c r="E31" s="44">
        <v>45798</v>
      </c>
      <c r="F31" s="142">
        <v>6957</v>
      </c>
      <c r="G31" s="42">
        <v>800</v>
      </c>
      <c r="H31" s="42"/>
      <c r="I31" s="42"/>
      <c r="J31" s="148"/>
      <c r="K31" s="42"/>
      <c r="L31" s="42"/>
      <c r="M31" s="42"/>
      <c r="N31" s="93">
        <f t="shared" si="0"/>
        <v>800</v>
      </c>
      <c r="O31" s="28"/>
      <c r="P31" s="24"/>
      <c r="Q31" s="39"/>
    </row>
    <row r="32" s="1" customFormat="1" customHeight="1" spans="1:17">
      <c r="A32" s="28">
        <v>45797</v>
      </c>
      <c r="B32" s="28">
        <v>45798</v>
      </c>
      <c r="C32" s="140" t="s">
        <v>231</v>
      </c>
      <c r="D32" s="141" t="s">
        <v>232</v>
      </c>
      <c r="E32" s="44">
        <v>45798</v>
      </c>
      <c r="F32" s="142">
        <v>6598</v>
      </c>
      <c r="G32" s="42">
        <v>800</v>
      </c>
      <c r="H32" s="42"/>
      <c r="I32" s="42"/>
      <c r="J32" s="148"/>
      <c r="K32" s="42"/>
      <c r="L32" s="42"/>
      <c r="M32" s="42"/>
      <c r="N32" s="93">
        <f t="shared" si="0"/>
        <v>800</v>
      </c>
      <c r="O32" s="28"/>
      <c r="P32" s="24"/>
      <c r="Q32" s="39"/>
    </row>
    <row r="33" s="1" customFormat="1" customHeight="1" spans="1:17">
      <c r="A33" s="28">
        <v>45798</v>
      </c>
      <c r="B33" s="28">
        <v>45800</v>
      </c>
      <c r="C33" s="18" t="s">
        <v>233</v>
      </c>
      <c r="D33" s="19" t="s">
        <v>234</v>
      </c>
      <c r="E33" s="44">
        <v>45800</v>
      </c>
      <c r="F33" s="124">
        <v>6960</v>
      </c>
      <c r="G33" s="42">
        <v>800</v>
      </c>
      <c r="H33" s="42"/>
      <c r="I33" s="42"/>
      <c r="J33" s="42"/>
      <c r="K33" s="42"/>
      <c r="L33" s="42"/>
      <c r="M33" s="42">
        <v>500</v>
      </c>
      <c r="N33" s="93">
        <f t="shared" si="0"/>
        <v>1300</v>
      </c>
      <c r="O33" s="28"/>
      <c r="P33" s="24"/>
      <c r="Q33" s="39"/>
    </row>
    <row r="34" s="1" customFormat="1" customHeight="1" spans="1:17">
      <c r="A34" s="28">
        <v>45799</v>
      </c>
      <c r="B34" s="28">
        <v>45800</v>
      </c>
      <c r="C34" s="18" t="s">
        <v>235</v>
      </c>
      <c r="D34" s="19" t="s">
        <v>236</v>
      </c>
      <c r="E34" s="44">
        <v>45800</v>
      </c>
      <c r="F34" s="124">
        <v>6961</v>
      </c>
      <c r="G34" s="42">
        <v>800</v>
      </c>
      <c r="H34" s="42"/>
      <c r="I34" s="42"/>
      <c r="J34" s="42"/>
      <c r="K34" s="42"/>
      <c r="L34" s="42"/>
      <c r="M34" s="42"/>
      <c r="N34" s="93">
        <f t="shared" si="0"/>
        <v>800</v>
      </c>
      <c r="O34" s="28"/>
      <c r="P34" s="24"/>
      <c r="Q34" s="39"/>
    </row>
    <row r="35" s="1" customFormat="1" customHeight="1" spans="1:17">
      <c r="A35" s="28">
        <v>45799</v>
      </c>
      <c r="B35" s="28">
        <v>45801</v>
      </c>
      <c r="C35" s="18" t="s">
        <v>237</v>
      </c>
      <c r="D35" s="19" t="s">
        <v>238</v>
      </c>
      <c r="E35" s="44">
        <v>45801</v>
      </c>
      <c r="F35" s="124">
        <v>6962</v>
      </c>
      <c r="G35" s="42"/>
      <c r="H35" s="42"/>
      <c r="I35" s="42"/>
      <c r="J35" s="42"/>
      <c r="K35" s="42"/>
      <c r="L35" s="42">
        <v>7480</v>
      </c>
      <c r="M35" s="42">
        <v>2300</v>
      </c>
      <c r="N35" s="93">
        <f t="shared" si="0"/>
        <v>9780</v>
      </c>
      <c r="O35" s="28"/>
      <c r="P35" s="24"/>
      <c r="Q35" s="39"/>
    </row>
    <row r="36" s="1" customFormat="1" customHeight="1" spans="1:17">
      <c r="A36" s="28">
        <v>45799</v>
      </c>
      <c r="B36" s="28">
        <v>45803</v>
      </c>
      <c r="C36" s="18" t="s">
        <v>239</v>
      </c>
      <c r="D36" s="19" t="s">
        <v>240</v>
      </c>
      <c r="E36" s="44">
        <v>45803</v>
      </c>
      <c r="F36" s="124">
        <v>6965</v>
      </c>
      <c r="G36" s="42">
        <v>1500</v>
      </c>
      <c r="H36" s="42"/>
      <c r="I36" s="42"/>
      <c r="J36" s="42"/>
      <c r="K36" s="42"/>
      <c r="L36" s="42"/>
      <c r="M36" s="42"/>
      <c r="N36" s="93">
        <f t="shared" si="0"/>
        <v>1500</v>
      </c>
      <c r="O36" s="28"/>
      <c r="P36" s="24"/>
      <c r="Q36" s="39"/>
    </row>
    <row r="37" s="1" customFormat="1" customHeight="1" spans="1:17">
      <c r="A37" s="28">
        <v>45801</v>
      </c>
      <c r="B37" s="28">
        <v>45804</v>
      </c>
      <c r="C37" s="18" t="s">
        <v>241</v>
      </c>
      <c r="D37" s="19" t="s">
        <v>242</v>
      </c>
      <c r="E37" s="44">
        <v>45804</v>
      </c>
      <c r="F37" s="124">
        <v>6968</v>
      </c>
      <c r="G37" s="42"/>
      <c r="H37" s="42"/>
      <c r="I37" s="42"/>
      <c r="J37" s="42"/>
      <c r="K37" s="42"/>
      <c r="L37" s="42"/>
      <c r="M37" s="42">
        <v>600</v>
      </c>
      <c r="N37" s="93">
        <f t="shared" si="0"/>
        <v>600</v>
      </c>
      <c r="O37" s="28"/>
      <c r="P37" s="24"/>
      <c r="Q37" s="39"/>
    </row>
    <row r="38" s="1" customFormat="1" customHeight="1" spans="1:17">
      <c r="A38" s="28">
        <v>45803</v>
      </c>
      <c r="B38" s="28">
        <v>45803</v>
      </c>
      <c r="C38" s="18" t="s">
        <v>243</v>
      </c>
      <c r="D38" s="19" t="s">
        <v>244</v>
      </c>
      <c r="E38" s="44">
        <v>45803</v>
      </c>
      <c r="F38" s="124">
        <v>6964</v>
      </c>
      <c r="G38" s="42"/>
      <c r="H38" s="42"/>
      <c r="I38" s="42"/>
      <c r="J38" s="42"/>
      <c r="K38" s="42"/>
      <c r="L38" s="42"/>
      <c r="M38" s="42">
        <v>950</v>
      </c>
      <c r="N38" s="93">
        <f t="shared" si="0"/>
        <v>950</v>
      </c>
      <c r="O38" s="28"/>
      <c r="P38" s="24"/>
      <c r="Q38" s="39"/>
    </row>
    <row r="39" s="2" customFormat="1" ht="35" customHeight="1" spans="1:17">
      <c r="A39" s="28">
        <v>45803</v>
      </c>
      <c r="B39" s="28">
        <v>45803</v>
      </c>
      <c r="C39" s="49" t="s">
        <v>245</v>
      </c>
      <c r="D39" s="73" t="s">
        <v>244</v>
      </c>
      <c r="E39" s="28">
        <v>45806</v>
      </c>
      <c r="F39" s="164">
        <v>6972</v>
      </c>
      <c r="G39" s="53"/>
      <c r="H39" s="53"/>
      <c r="I39" s="53"/>
      <c r="J39" s="53"/>
      <c r="K39" s="53"/>
      <c r="L39" s="53">
        <v>2500</v>
      </c>
      <c r="M39" s="53">
        <v>1150</v>
      </c>
      <c r="N39" s="94">
        <f t="shared" si="0"/>
        <v>3650</v>
      </c>
      <c r="O39" s="28"/>
      <c r="P39" s="61" t="s">
        <v>246</v>
      </c>
      <c r="Q39" s="100"/>
    </row>
    <row r="40" s="1" customFormat="1" customHeight="1" spans="1:17">
      <c r="A40" s="28">
        <v>45804</v>
      </c>
      <c r="B40" s="28">
        <v>45804</v>
      </c>
      <c r="C40" s="18" t="s">
        <v>247</v>
      </c>
      <c r="D40" s="19" t="s">
        <v>248</v>
      </c>
      <c r="E40" s="44">
        <v>45804</v>
      </c>
      <c r="F40" s="124">
        <v>6966</v>
      </c>
      <c r="G40" s="42"/>
      <c r="H40" s="42"/>
      <c r="I40" s="42"/>
      <c r="J40" s="42">
        <v>880</v>
      </c>
      <c r="K40" s="42"/>
      <c r="L40" s="42"/>
      <c r="M40" s="42"/>
      <c r="N40" s="93">
        <f t="shared" si="0"/>
        <v>880</v>
      </c>
      <c r="O40" s="28"/>
      <c r="P40" s="24"/>
      <c r="Q40" s="39"/>
    </row>
    <row r="41" s="1" customFormat="1" customHeight="1" spans="1:17">
      <c r="A41" s="28">
        <v>45804</v>
      </c>
      <c r="B41" s="28">
        <v>45806</v>
      </c>
      <c r="C41" s="140" t="s">
        <v>249</v>
      </c>
      <c r="D41" s="141" t="s">
        <v>250</v>
      </c>
      <c r="E41" s="44">
        <v>45806</v>
      </c>
      <c r="F41" s="142">
        <v>6970</v>
      </c>
      <c r="G41" s="42"/>
      <c r="H41" s="42"/>
      <c r="I41" s="42">
        <v>900</v>
      </c>
      <c r="J41" s="148"/>
      <c r="K41" s="42"/>
      <c r="L41" s="42"/>
      <c r="M41" s="42"/>
      <c r="N41" s="93">
        <f t="shared" si="0"/>
        <v>900</v>
      </c>
      <c r="O41" s="28"/>
      <c r="P41" s="24"/>
      <c r="Q41" s="39"/>
    </row>
    <row r="42" s="1" customFormat="1" customHeight="1" spans="1:17">
      <c r="A42" s="28">
        <v>45804</v>
      </c>
      <c r="B42" s="28">
        <v>45806</v>
      </c>
      <c r="C42" s="140" t="s">
        <v>251</v>
      </c>
      <c r="D42" s="141" t="s">
        <v>252</v>
      </c>
      <c r="E42" s="44">
        <v>45806</v>
      </c>
      <c r="F42" s="142">
        <v>6971</v>
      </c>
      <c r="G42" s="42"/>
      <c r="H42" s="42"/>
      <c r="I42" s="42"/>
      <c r="J42" s="148"/>
      <c r="K42" s="42"/>
      <c r="L42" s="42"/>
      <c r="M42" s="42">
        <v>600</v>
      </c>
      <c r="N42" s="93">
        <f t="shared" si="0"/>
        <v>600</v>
      </c>
      <c r="O42" s="28"/>
      <c r="P42" s="24"/>
      <c r="Q42" s="39"/>
    </row>
    <row r="43" s="2" customFormat="1" ht="33.75" spans="1:17">
      <c r="A43" s="28">
        <v>45808</v>
      </c>
      <c r="B43" s="28">
        <v>45808</v>
      </c>
      <c r="C43" s="140" t="s">
        <v>253</v>
      </c>
      <c r="D43" s="141" t="s">
        <v>252</v>
      </c>
      <c r="E43" s="28">
        <v>45808</v>
      </c>
      <c r="F43" s="142">
        <v>6974</v>
      </c>
      <c r="G43" s="53"/>
      <c r="H43" s="53"/>
      <c r="I43" s="53"/>
      <c r="J43" s="148">
        <v>5280</v>
      </c>
      <c r="K43" s="53"/>
      <c r="L43" s="53"/>
      <c r="M43" s="53">
        <v>182</v>
      </c>
      <c r="N43" s="94">
        <f t="shared" si="0"/>
        <v>5462</v>
      </c>
      <c r="O43" s="28"/>
      <c r="P43" s="61" t="s">
        <v>254</v>
      </c>
      <c r="Q43" s="100"/>
    </row>
    <row r="44" s="1" customFormat="1" customHeight="1" spans="1:17">
      <c r="A44" s="23" t="s">
        <v>68</v>
      </c>
      <c r="B44" s="81"/>
      <c r="C44" s="82"/>
      <c r="D44" s="83"/>
      <c r="E44" s="146"/>
      <c r="F44" s="84" t="s">
        <v>69</v>
      </c>
      <c r="G44" s="85">
        <f t="shared" ref="G44:N44" si="1">SUM(G8:G43)</f>
        <v>11500</v>
      </c>
      <c r="H44" s="85">
        <f t="shared" si="1"/>
        <v>0</v>
      </c>
      <c r="I44" s="85">
        <f t="shared" si="1"/>
        <v>900</v>
      </c>
      <c r="J44" s="85">
        <f t="shared" si="1"/>
        <v>26592</v>
      </c>
      <c r="K44" s="85">
        <f t="shared" si="1"/>
        <v>83700</v>
      </c>
      <c r="L44" s="85">
        <f t="shared" si="1"/>
        <v>25360</v>
      </c>
      <c r="M44" s="85">
        <f t="shared" si="1"/>
        <v>23276</v>
      </c>
      <c r="N44" s="85">
        <f t="shared" si="1"/>
        <v>171328</v>
      </c>
      <c r="O44" s="99"/>
      <c r="P44" s="24"/>
      <c r="Q44" s="39"/>
    </row>
    <row r="45" s="1" customFormat="1" customHeight="1" spans="1:17">
      <c r="A45" s="86"/>
      <c r="B45" s="86"/>
      <c r="C45" s="87"/>
      <c r="D45" s="88"/>
      <c r="E45" s="147"/>
      <c r="F45" s="89"/>
      <c r="G45" s="90"/>
      <c r="H45" s="90"/>
      <c r="I45" s="90"/>
      <c r="J45" s="90"/>
      <c r="K45" s="90"/>
      <c r="L45" s="90"/>
      <c r="M45" s="90"/>
      <c r="N45" s="90"/>
      <c r="O45" s="7"/>
      <c r="P45" s="35"/>
      <c r="Q45" s="39"/>
    </row>
    <row r="46" s="1" customFormat="1" customHeight="1" spans="1:17">
      <c r="A46" s="7" t="s">
        <v>0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35"/>
      <c r="Q46" s="39"/>
    </row>
    <row r="47" s="1" customFormat="1" customHeight="1" spans="1:17">
      <c r="A47" s="7" t="s">
        <v>187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35"/>
      <c r="Q47" s="39"/>
    </row>
    <row r="48" s="1" customFormat="1" customHeight="1" spans="1:17">
      <c r="A48" s="7" t="s">
        <v>2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35"/>
      <c r="Q48" s="39"/>
    </row>
    <row r="49" s="1" customFormat="1" customHeight="1" spans="1:17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35"/>
      <c r="Q49" s="39"/>
    </row>
    <row r="50" s="1" customFormat="1" customHeight="1" spans="1:17">
      <c r="A50" s="64" t="s">
        <v>70</v>
      </c>
      <c r="B50" s="64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35"/>
      <c r="Q50" s="39"/>
    </row>
    <row r="51" s="1" customFormat="1" customHeight="1" spans="1:17">
      <c r="A51" s="10" t="s">
        <v>4</v>
      </c>
      <c r="B51" s="10" t="s">
        <v>5</v>
      </c>
      <c r="C51" s="11" t="s">
        <v>6</v>
      </c>
      <c r="D51" s="11" t="s">
        <v>7</v>
      </c>
      <c r="E51" s="11" t="s">
        <v>71</v>
      </c>
      <c r="F51" s="11" t="s">
        <v>71</v>
      </c>
      <c r="G51" s="11" t="s">
        <v>10</v>
      </c>
      <c r="H51" s="13" t="s">
        <v>11</v>
      </c>
      <c r="I51" s="13"/>
      <c r="J51" s="11" t="s">
        <v>12</v>
      </c>
      <c r="K51" s="11" t="s">
        <v>13</v>
      </c>
      <c r="L51" s="36" t="s">
        <v>14</v>
      </c>
      <c r="M51" s="36"/>
      <c r="N51" s="11" t="s">
        <v>15</v>
      </c>
      <c r="O51" s="11" t="s">
        <v>16</v>
      </c>
      <c r="P51" s="11" t="s">
        <v>72</v>
      </c>
      <c r="Q51" s="11" t="s">
        <v>73</v>
      </c>
    </row>
    <row r="52" s="1" customFormat="1" customHeight="1" spans="1:17">
      <c r="A52" s="10"/>
      <c r="B52" s="10"/>
      <c r="C52" s="14"/>
      <c r="D52" s="14"/>
      <c r="E52" s="27" t="s">
        <v>18</v>
      </c>
      <c r="F52" s="27"/>
      <c r="G52" s="14"/>
      <c r="H52" s="16" t="s">
        <v>19</v>
      </c>
      <c r="I52" s="16" t="s">
        <v>20</v>
      </c>
      <c r="J52" s="14"/>
      <c r="K52" s="14"/>
      <c r="L52" s="16" t="s">
        <v>19</v>
      </c>
      <c r="M52" s="16" t="s">
        <v>20</v>
      </c>
      <c r="N52" s="14"/>
      <c r="O52" s="14"/>
      <c r="P52" s="14"/>
      <c r="Q52" s="14"/>
    </row>
    <row r="53" s="1" customFormat="1" customHeight="1" spans="1:17">
      <c r="A53" s="28">
        <v>45783</v>
      </c>
      <c r="B53" s="28">
        <v>45783</v>
      </c>
      <c r="C53" s="18" t="s">
        <v>255</v>
      </c>
      <c r="D53" s="19" t="s">
        <v>256</v>
      </c>
      <c r="E53" s="44"/>
      <c r="F53" s="32"/>
      <c r="G53" s="22"/>
      <c r="H53" s="22"/>
      <c r="I53" s="22"/>
      <c r="J53" s="22">
        <v>8000</v>
      </c>
      <c r="K53" s="22"/>
      <c r="L53" s="22"/>
      <c r="M53" s="22"/>
      <c r="N53" s="22">
        <f>SUM(G53:M53)</f>
        <v>8000</v>
      </c>
      <c r="O53" s="37"/>
      <c r="P53" s="24"/>
      <c r="Q53" s="17"/>
    </row>
    <row r="54" s="1" customFormat="1" customHeight="1" spans="1:17">
      <c r="A54" s="28">
        <v>45790</v>
      </c>
      <c r="B54" s="28">
        <v>45790</v>
      </c>
      <c r="C54" s="18" t="s">
        <v>257</v>
      </c>
      <c r="D54" s="19" t="s">
        <v>258</v>
      </c>
      <c r="E54" s="44">
        <v>45823</v>
      </c>
      <c r="F54" s="32">
        <v>48758</v>
      </c>
      <c r="G54" s="22"/>
      <c r="H54" s="22"/>
      <c r="I54" s="22"/>
      <c r="J54" s="22"/>
      <c r="K54" s="22">
        <v>134000</v>
      </c>
      <c r="L54" s="22"/>
      <c r="M54" s="22"/>
      <c r="N54" s="22">
        <f>SUM(G54:M54)</f>
        <v>134000</v>
      </c>
      <c r="O54" s="37"/>
      <c r="P54" s="24"/>
      <c r="Q54" s="17"/>
    </row>
    <row r="55" s="1" customFormat="1" customHeight="1" spans="1:17">
      <c r="A55" s="28">
        <v>45790</v>
      </c>
      <c r="B55" s="28">
        <v>45790</v>
      </c>
      <c r="C55" s="18" t="s">
        <v>259</v>
      </c>
      <c r="D55" s="19" t="s">
        <v>258</v>
      </c>
      <c r="E55" s="44">
        <v>45813</v>
      </c>
      <c r="F55" s="32">
        <v>48757</v>
      </c>
      <c r="G55" s="22"/>
      <c r="H55" s="22"/>
      <c r="I55" s="22"/>
      <c r="J55" s="22">
        <v>1800</v>
      </c>
      <c r="K55" s="22"/>
      <c r="L55" s="22"/>
      <c r="M55" s="22"/>
      <c r="N55" s="22">
        <f>SUM(G55:M55)</f>
        <v>1800</v>
      </c>
      <c r="O55" s="37"/>
      <c r="P55" s="24"/>
      <c r="Q55" s="17"/>
    </row>
    <row r="56" s="1" customFormat="1" customHeight="1" spans="1:17">
      <c r="A56" s="17">
        <v>45804</v>
      </c>
      <c r="B56" s="17">
        <v>45804</v>
      </c>
      <c r="C56" s="18" t="s">
        <v>260</v>
      </c>
      <c r="D56" s="30" t="s">
        <v>204</v>
      </c>
      <c r="E56" s="31">
        <v>45835</v>
      </c>
      <c r="F56" s="32">
        <v>48756</v>
      </c>
      <c r="G56" s="33"/>
      <c r="H56" s="42"/>
      <c r="I56" s="42"/>
      <c r="J56" s="22"/>
      <c r="K56" s="22">
        <v>242560</v>
      </c>
      <c r="L56" s="22"/>
      <c r="M56" s="22"/>
      <c r="N56" s="22">
        <f>SUM(G56:M56)</f>
        <v>242560</v>
      </c>
      <c r="O56" s="37"/>
      <c r="P56" s="24"/>
      <c r="Q56" s="17"/>
    </row>
    <row r="57" s="1" customFormat="1" customHeight="1" spans="1:17">
      <c r="A57" s="23" t="s">
        <v>15</v>
      </c>
      <c r="B57" s="19"/>
      <c r="C57" s="24"/>
      <c r="D57" s="30"/>
      <c r="E57" s="34"/>
      <c r="F57" s="45"/>
      <c r="G57" s="25">
        <f>SUM(G53:G56)</f>
        <v>0</v>
      </c>
      <c r="H57" s="25">
        <f t="shared" ref="H57:N57" si="2">SUM(H53:H56)</f>
        <v>0</v>
      </c>
      <c r="I57" s="25">
        <f t="shared" si="2"/>
        <v>0</v>
      </c>
      <c r="J57" s="25">
        <f t="shared" si="2"/>
        <v>9800</v>
      </c>
      <c r="K57" s="25">
        <f t="shared" si="2"/>
        <v>376560</v>
      </c>
      <c r="L57" s="25">
        <f t="shared" si="2"/>
        <v>0</v>
      </c>
      <c r="M57" s="25">
        <f t="shared" si="2"/>
        <v>0</v>
      </c>
      <c r="N57" s="25">
        <f t="shared" si="2"/>
        <v>386360</v>
      </c>
      <c r="O57" s="37"/>
      <c r="P57" s="24"/>
      <c r="Q57" s="17"/>
    </row>
    <row r="58" s="1" customFormat="1" customHeight="1" spans="1:17">
      <c r="A58" s="88" t="s">
        <v>92</v>
      </c>
      <c r="B58" s="23"/>
      <c r="C58" s="103"/>
      <c r="D58" s="23"/>
      <c r="E58" s="34"/>
      <c r="F58" s="45"/>
      <c r="G58" s="104">
        <f>G44+G57</f>
        <v>11500</v>
      </c>
      <c r="H58" s="104">
        <f t="shared" ref="H58:N58" si="3">H44+H57</f>
        <v>0</v>
      </c>
      <c r="I58" s="104">
        <f t="shared" si="3"/>
        <v>900</v>
      </c>
      <c r="J58" s="104">
        <f t="shared" si="3"/>
        <v>36392</v>
      </c>
      <c r="K58" s="104">
        <f t="shared" si="3"/>
        <v>460260</v>
      </c>
      <c r="L58" s="104">
        <f t="shared" si="3"/>
        <v>25360</v>
      </c>
      <c r="M58" s="104">
        <f t="shared" si="3"/>
        <v>23276</v>
      </c>
      <c r="N58" s="104">
        <f t="shared" si="3"/>
        <v>557688</v>
      </c>
      <c r="O58" s="37"/>
      <c r="P58" s="24"/>
      <c r="Q58" s="17"/>
    </row>
    <row r="59" s="1" customFormat="1" customHeight="1" spans="1:17">
      <c r="A59" s="88"/>
      <c r="B59" s="105"/>
      <c r="C59" s="106"/>
      <c r="D59" s="105"/>
      <c r="E59" s="105"/>
      <c r="F59" s="105"/>
      <c r="G59" s="108"/>
      <c r="H59" s="108"/>
      <c r="I59" s="108"/>
      <c r="J59" s="108"/>
      <c r="K59" s="108"/>
      <c r="L59" s="108"/>
      <c r="M59" s="108"/>
      <c r="N59" s="108"/>
      <c r="O59" s="132"/>
      <c r="P59" s="35"/>
      <c r="Q59" s="138"/>
    </row>
    <row r="60" s="1" customFormat="1" customHeight="1" spans="1:17">
      <c r="A60" s="109"/>
      <c r="B60" s="109"/>
      <c r="C60" s="110"/>
      <c r="D60" s="111"/>
      <c r="E60" s="111"/>
      <c r="F60" s="110"/>
      <c r="G60" s="112"/>
      <c r="H60" s="112"/>
      <c r="I60" s="39"/>
      <c r="J60" s="39"/>
      <c r="K60" s="39"/>
      <c r="L60" s="39"/>
      <c r="M60" s="39"/>
      <c r="N60" s="39"/>
      <c r="O60" s="39"/>
      <c r="P60" s="35"/>
      <c r="Q60" s="39"/>
    </row>
    <row r="61" s="1" customFormat="1" customHeight="1" spans="1:17">
      <c r="A61" s="109"/>
      <c r="B61" s="109"/>
      <c r="C61" s="110"/>
      <c r="D61" s="111"/>
      <c r="E61" s="111"/>
      <c r="F61" s="110"/>
      <c r="G61" s="112"/>
      <c r="H61" s="112"/>
      <c r="I61" s="39"/>
      <c r="J61" s="39"/>
      <c r="K61" s="39"/>
      <c r="L61" s="39"/>
      <c r="M61" s="39"/>
      <c r="N61" s="39"/>
      <c r="O61" s="39"/>
      <c r="P61" s="35"/>
      <c r="Q61" s="39"/>
    </row>
    <row r="62" s="1" customFormat="1" customHeight="1" spans="1:17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5"/>
      <c r="Q62" s="39"/>
    </row>
    <row r="63" s="1" customFormat="1" customHeight="1" spans="1:17">
      <c r="A63" s="7" t="s">
        <v>0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35"/>
      <c r="Q63" s="39"/>
    </row>
    <row r="64" s="1" customFormat="1" customHeight="1" spans="1:17">
      <c r="A64" s="7" t="s">
        <v>187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35"/>
      <c r="Q64" s="39"/>
    </row>
    <row r="65" s="1" customFormat="1" customHeight="1" spans="1:17">
      <c r="A65" s="7" t="s">
        <v>2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35"/>
      <c r="Q65" s="39"/>
    </row>
    <row r="66" s="1" customFormat="1" customHeight="1" spans="1:17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35"/>
      <c r="Q66" s="39"/>
    </row>
    <row r="67" s="1" customFormat="1" customHeight="1" spans="1:17">
      <c r="A67" s="113" t="s">
        <v>93</v>
      </c>
      <c r="B67" s="113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35"/>
      <c r="Q67" s="39"/>
    </row>
    <row r="68" s="1" customFormat="1" customHeight="1" spans="1:17">
      <c r="A68" s="10" t="s">
        <v>4</v>
      </c>
      <c r="B68" s="10" t="s">
        <v>5</v>
      </c>
      <c r="C68" s="11" t="s">
        <v>6</v>
      </c>
      <c r="D68" s="65" t="s">
        <v>7</v>
      </c>
      <c r="E68" s="11" t="s">
        <v>8</v>
      </c>
      <c r="F68" s="66" t="s">
        <v>9</v>
      </c>
      <c r="G68" s="11" t="s">
        <v>10</v>
      </c>
      <c r="H68" s="13" t="s">
        <v>11</v>
      </c>
      <c r="I68" s="13"/>
      <c r="J68" s="10" t="s">
        <v>12</v>
      </c>
      <c r="K68" s="11" t="s">
        <v>13</v>
      </c>
      <c r="L68" s="13" t="s">
        <v>14</v>
      </c>
      <c r="M68" s="13"/>
      <c r="N68" s="10" t="s">
        <v>15</v>
      </c>
      <c r="O68" s="11" t="s">
        <v>16</v>
      </c>
      <c r="P68" s="11" t="s">
        <v>94</v>
      </c>
      <c r="Q68" s="39"/>
    </row>
    <row r="69" s="1" customFormat="1" customHeight="1" spans="1:17">
      <c r="A69" s="10"/>
      <c r="B69" s="10"/>
      <c r="C69" s="27"/>
      <c r="D69" s="114"/>
      <c r="E69" s="68" t="s">
        <v>18</v>
      </c>
      <c r="F69" s="115"/>
      <c r="G69" s="27"/>
      <c r="H69" s="40" t="s">
        <v>19</v>
      </c>
      <c r="I69" s="40" t="s">
        <v>20</v>
      </c>
      <c r="J69" s="10"/>
      <c r="K69" s="27"/>
      <c r="L69" s="40" t="s">
        <v>19</v>
      </c>
      <c r="M69" s="40" t="s">
        <v>20</v>
      </c>
      <c r="N69" s="10"/>
      <c r="O69" s="27"/>
      <c r="P69" s="27"/>
      <c r="Q69" s="39"/>
    </row>
    <row r="70" s="1" customFormat="1" customHeight="1" spans="1:17">
      <c r="A70" s="120">
        <v>45768</v>
      </c>
      <c r="B70" s="120">
        <v>45768</v>
      </c>
      <c r="C70" s="18" t="s">
        <v>261</v>
      </c>
      <c r="D70" s="121" t="s">
        <v>258</v>
      </c>
      <c r="E70" s="44">
        <v>45792</v>
      </c>
      <c r="F70" s="150">
        <v>143892</v>
      </c>
      <c r="G70" s="22"/>
      <c r="H70" s="48"/>
      <c r="I70" s="48"/>
      <c r="J70" s="48">
        <v>18960</v>
      </c>
      <c r="K70" s="135"/>
      <c r="L70" s="48"/>
      <c r="M70" s="48"/>
      <c r="N70" s="22">
        <f>SUM(G70:M70)</f>
        <v>18960</v>
      </c>
      <c r="O70" s="134"/>
      <c r="P70" s="24"/>
      <c r="Q70" s="39"/>
    </row>
    <row r="71" s="1" customFormat="1" customHeight="1" spans="1:17">
      <c r="A71" s="120">
        <v>45768</v>
      </c>
      <c r="B71" s="120">
        <v>45768</v>
      </c>
      <c r="C71" s="18" t="s">
        <v>262</v>
      </c>
      <c r="D71" s="121" t="s">
        <v>258</v>
      </c>
      <c r="E71" s="44">
        <v>45799</v>
      </c>
      <c r="F71" s="150">
        <v>143929</v>
      </c>
      <c r="G71" s="22"/>
      <c r="H71" s="48"/>
      <c r="I71" s="48"/>
      <c r="J71" s="48"/>
      <c r="K71" s="135">
        <v>145500</v>
      </c>
      <c r="L71" s="48"/>
      <c r="M71" s="48"/>
      <c r="N71" s="22">
        <f>SUM(G71:M71)</f>
        <v>145500</v>
      </c>
      <c r="O71" s="134"/>
      <c r="P71" s="24"/>
      <c r="Q71" s="39"/>
    </row>
    <row r="72" s="1" customFormat="1" customHeight="1" spans="1:17">
      <c r="A72" s="120">
        <v>45768</v>
      </c>
      <c r="B72" s="120">
        <v>45768</v>
      </c>
      <c r="C72" s="18" t="s">
        <v>263</v>
      </c>
      <c r="D72" s="121" t="s">
        <v>264</v>
      </c>
      <c r="E72" s="44">
        <v>45792</v>
      </c>
      <c r="F72" s="150">
        <v>143846</v>
      </c>
      <c r="G72" s="22"/>
      <c r="H72" s="48"/>
      <c r="I72" s="48"/>
      <c r="J72" s="48"/>
      <c r="K72" s="135">
        <v>132500</v>
      </c>
      <c r="L72" s="48"/>
      <c r="M72" s="48"/>
      <c r="N72" s="22">
        <f>SUM(G72:M72)</f>
        <v>132500</v>
      </c>
      <c r="O72" s="134"/>
      <c r="P72" s="24"/>
      <c r="Q72" s="39"/>
    </row>
    <row r="73" s="1" customFormat="1" customHeight="1" spans="1:17">
      <c r="A73" s="120">
        <v>45773</v>
      </c>
      <c r="B73" s="120">
        <v>45773</v>
      </c>
      <c r="C73" s="18" t="s">
        <v>265</v>
      </c>
      <c r="D73" s="121" t="s">
        <v>266</v>
      </c>
      <c r="E73" s="44">
        <v>45804</v>
      </c>
      <c r="F73" s="150">
        <v>143992</v>
      </c>
      <c r="G73" s="22"/>
      <c r="H73" s="48"/>
      <c r="I73" s="48"/>
      <c r="J73" s="48"/>
      <c r="K73" s="135">
        <v>37420</v>
      </c>
      <c r="L73" s="48"/>
      <c r="M73" s="48"/>
      <c r="N73" s="22">
        <f>SUM(G73:M73)</f>
        <v>37420</v>
      </c>
      <c r="O73" s="134"/>
      <c r="P73" s="24"/>
      <c r="Q73" s="39"/>
    </row>
    <row r="74" s="1" customFormat="1" customHeight="1" spans="1:17">
      <c r="A74" s="126" t="s">
        <v>106</v>
      </c>
      <c r="B74" s="127"/>
      <c r="C74" s="128"/>
      <c r="D74" s="128"/>
      <c r="E74" s="130"/>
      <c r="F74" s="130"/>
      <c r="G74" s="131">
        <f>SUM(G70:G73)</f>
        <v>0</v>
      </c>
      <c r="H74" s="131">
        <f t="shared" ref="H74:N74" si="4">SUM(H70:H73)</f>
        <v>0</v>
      </c>
      <c r="I74" s="131">
        <f t="shared" si="4"/>
        <v>0</v>
      </c>
      <c r="J74" s="131">
        <f t="shared" si="4"/>
        <v>18960</v>
      </c>
      <c r="K74" s="131">
        <f t="shared" si="4"/>
        <v>315420</v>
      </c>
      <c r="L74" s="131">
        <f t="shared" si="4"/>
        <v>0</v>
      </c>
      <c r="M74" s="131">
        <f t="shared" si="4"/>
        <v>0</v>
      </c>
      <c r="N74" s="131">
        <f t="shared" si="4"/>
        <v>334380</v>
      </c>
      <c r="O74" s="136"/>
      <c r="P74" s="137"/>
      <c r="Q74" s="39"/>
    </row>
    <row r="75" s="1" customFormat="1" customHeight="1" spans="1:17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</row>
    <row r="76" s="1" customFormat="1" customHeight="1" spans="1:17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</row>
    <row r="77" s="1" customFormat="1" customHeight="1" spans="1:17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</row>
    <row r="78" s="1" customFormat="1" customHeight="1" spans="1:17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</row>
    <row r="79" s="1" customFormat="1" customHeight="1" spans="15:17">
      <c r="O79" s="39"/>
      <c r="P79" s="39"/>
      <c r="Q79" s="39"/>
    </row>
  </sheetData>
  <sortState ref="A8:Q46">
    <sortCondition ref="C8:C46"/>
  </sortState>
  <mergeCells count="41">
    <mergeCell ref="H6:I6"/>
    <mergeCell ref="L6:M6"/>
    <mergeCell ref="H51:I51"/>
    <mergeCell ref="L51:M51"/>
    <mergeCell ref="A67:B67"/>
    <mergeCell ref="H68:I68"/>
    <mergeCell ref="L68:M68"/>
    <mergeCell ref="A6:A7"/>
    <mergeCell ref="A51:A52"/>
    <mergeCell ref="A68:A69"/>
    <mergeCell ref="B6:B7"/>
    <mergeCell ref="B51:B52"/>
    <mergeCell ref="B68:B69"/>
    <mergeCell ref="C6:C7"/>
    <mergeCell ref="C51:C52"/>
    <mergeCell ref="C68:C69"/>
    <mergeCell ref="D6:D7"/>
    <mergeCell ref="D51:D52"/>
    <mergeCell ref="D68:D69"/>
    <mergeCell ref="F6:F7"/>
    <mergeCell ref="F51:F52"/>
    <mergeCell ref="F68:F69"/>
    <mergeCell ref="G6:G7"/>
    <mergeCell ref="G51:G52"/>
    <mergeCell ref="G68:G69"/>
    <mergeCell ref="J6:J7"/>
    <mergeCell ref="J51:J52"/>
    <mergeCell ref="J68:J69"/>
    <mergeCell ref="K6:K7"/>
    <mergeCell ref="K51:K52"/>
    <mergeCell ref="K68:K69"/>
    <mergeCell ref="N6:N7"/>
    <mergeCell ref="N51:N52"/>
    <mergeCell ref="N68:N69"/>
    <mergeCell ref="O6:O7"/>
    <mergeCell ref="O51:O52"/>
    <mergeCell ref="O68:O69"/>
    <mergeCell ref="P6:P7"/>
    <mergeCell ref="P51:P52"/>
    <mergeCell ref="P68:P69"/>
    <mergeCell ref="Q51:Q52"/>
  </mergeCells>
  <pageMargins left="0.75" right="0.75" top="1" bottom="1" header="0.5" footer="0.5"/>
  <pageSetup paperSize="256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Q63"/>
  <sheetViews>
    <sheetView topLeftCell="A25" workbookViewId="0">
      <selection activeCell="D64" sqref="D64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11.7142857142857" style="15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4.2857142857143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46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267</v>
      </c>
      <c r="B2" s="7"/>
      <c r="C2" s="7"/>
      <c r="D2" s="7"/>
      <c r="E2" s="7"/>
      <c r="F2" s="46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7"/>
      <c r="F3" s="46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7"/>
      <c r="F4" s="46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7"/>
      <c r="F5" s="46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1" t="s">
        <v>8</v>
      </c>
      <c r="F6" s="66" t="s">
        <v>268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45793</v>
      </c>
      <c r="B8" s="28">
        <v>45793</v>
      </c>
      <c r="C8" s="18" t="s">
        <v>269</v>
      </c>
      <c r="D8" s="19" t="s">
        <v>270</v>
      </c>
      <c r="E8" s="44">
        <v>45793</v>
      </c>
      <c r="F8" s="152">
        <v>5592</v>
      </c>
      <c r="G8" s="42"/>
      <c r="H8" s="42"/>
      <c r="I8" s="42"/>
      <c r="J8" s="42">
        <v>440</v>
      </c>
      <c r="K8" s="42"/>
      <c r="L8" s="42"/>
      <c r="M8" s="42"/>
      <c r="N8" s="93">
        <f>SUM(G8:M8)</f>
        <v>440</v>
      </c>
      <c r="O8" s="28"/>
      <c r="P8" s="24"/>
      <c r="Q8" s="39"/>
    </row>
    <row r="9" s="1" customFormat="1" customHeight="1" spans="1:17">
      <c r="A9" s="28">
        <v>45793</v>
      </c>
      <c r="B9" s="28">
        <v>45793</v>
      </c>
      <c r="C9" s="18" t="s">
        <v>271</v>
      </c>
      <c r="D9" s="19" t="s">
        <v>272</v>
      </c>
      <c r="E9" s="44">
        <v>45793</v>
      </c>
      <c r="F9" s="152">
        <v>5593</v>
      </c>
      <c r="G9" s="42"/>
      <c r="H9" s="42"/>
      <c r="I9" s="42"/>
      <c r="J9" s="42">
        <v>1100</v>
      </c>
      <c r="K9" s="42"/>
      <c r="L9" s="42"/>
      <c r="M9" s="42"/>
      <c r="N9" s="93">
        <f t="shared" ref="N9:N29" si="0">SUM(G9:M9)</f>
        <v>1100</v>
      </c>
      <c r="O9" s="28"/>
      <c r="P9" s="24"/>
      <c r="Q9" s="39"/>
    </row>
    <row r="10" s="1" customFormat="1" customHeight="1" spans="1:17">
      <c r="A10" s="28">
        <v>45793</v>
      </c>
      <c r="B10" s="28">
        <v>45793</v>
      </c>
      <c r="C10" s="18" t="s">
        <v>273</v>
      </c>
      <c r="D10" s="19" t="s">
        <v>274</v>
      </c>
      <c r="E10" s="44">
        <v>45793</v>
      </c>
      <c r="F10" s="152">
        <v>5595</v>
      </c>
      <c r="G10" s="42"/>
      <c r="H10" s="42"/>
      <c r="I10" s="42"/>
      <c r="J10" s="42">
        <v>1650</v>
      </c>
      <c r="K10" s="42"/>
      <c r="L10" s="42"/>
      <c r="M10" s="42"/>
      <c r="N10" s="93">
        <f t="shared" si="0"/>
        <v>1650</v>
      </c>
      <c r="O10" s="28"/>
      <c r="P10" s="24"/>
      <c r="Q10" s="39"/>
    </row>
    <row r="11" s="1" customFormat="1" customHeight="1" spans="1:17">
      <c r="A11" s="28">
        <v>45796</v>
      </c>
      <c r="B11" s="28">
        <v>45796</v>
      </c>
      <c r="C11" s="18" t="s">
        <v>275</v>
      </c>
      <c r="D11" s="19" t="s">
        <v>276</v>
      </c>
      <c r="E11" s="44">
        <v>45796</v>
      </c>
      <c r="F11" s="152">
        <v>5596</v>
      </c>
      <c r="G11" s="42"/>
      <c r="H11" s="42"/>
      <c r="I11" s="42"/>
      <c r="J11" s="42">
        <v>6541.07</v>
      </c>
      <c r="K11" s="42"/>
      <c r="L11" s="42"/>
      <c r="M11" s="42"/>
      <c r="N11" s="93">
        <f t="shared" si="0"/>
        <v>6541.07</v>
      </c>
      <c r="O11" s="28"/>
      <c r="P11" s="24"/>
      <c r="Q11" s="39"/>
    </row>
    <row r="12" s="1" customFormat="1" customHeight="1" spans="1:17">
      <c r="A12" s="28">
        <v>45796</v>
      </c>
      <c r="B12" s="28">
        <v>45796</v>
      </c>
      <c r="C12" s="18" t="s">
        <v>277</v>
      </c>
      <c r="D12" s="19" t="s">
        <v>278</v>
      </c>
      <c r="E12" s="44">
        <v>45796</v>
      </c>
      <c r="F12" s="152">
        <v>5597</v>
      </c>
      <c r="G12" s="42"/>
      <c r="H12" s="42"/>
      <c r="I12" s="42"/>
      <c r="J12" s="42">
        <v>500</v>
      </c>
      <c r="K12" s="42"/>
      <c r="L12" s="42"/>
      <c r="M12" s="42"/>
      <c r="N12" s="93">
        <f t="shared" si="0"/>
        <v>500</v>
      </c>
      <c r="O12" s="28"/>
      <c r="P12" s="24"/>
      <c r="Q12" s="39"/>
    </row>
    <row r="13" s="1" customFormat="1" customHeight="1" spans="1:17">
      <c r="A13" s="28">
        <v>45796</v>
      </c>
      <c r="B13" s="28">
        <v>45796</v>
      </c>
      <c r="C13" s="18" t="s">
        <v>279</v>
      </c>
      <c r="D13" s="19" t="s">
        <v>280</v>
      </c>
      <c r="E13" s="44">
        <v>45796</v>
      </c>
      <c r="F13" s="152">
        <v>5600</v>
      </c>
      <c r="G13" s="42"/>
      <c r="H13" s="42"/>
      <c r="I13" s="42"/>
      <c r="J13" s="42">
        <v>1100</v>
      </c>
      <c r="K13" s="42"/>
      <c r="L13" s="42"/>
      <c r="M13" s="42"/>
      <c r="N13" s="93">
        <f t="shared" si="0"/>
        <v>1100</v>
      </c>
      <c r="O13" s="28"/>
      <c r="P13" s="24"/>
      <c r="Q13" s="39"/>
    </row>
    <row r="14" s="1" customFormat="1" customHeight="1" spans="1:17">
      <c r="A14" s="28">
        <v>45796</v>
      </c>
      <c r="B14" s="28">
        <v>45796</v>
      </c>
      <c r="C14" s="18" t="s">
        <v>281</v>
      </c>
      <c r="D14" s="19" t="s">
        <v>282</v>
      </c>
      <c r="E14" s="44">
        <v>45800</v>
      </c>
      <c r="F14" s="152">
        <v>143976</v>
      </c>
      <c r="G14" s="42"/>
      <c r="H14" s="42"/>
      <c r="I14" s="42"/>
      <c r="J14" s="42">
        <v>4622.36</v>
      </c>
      <c r="K14" s="42"/>
      <c r="L14" s="42"/>
      <c r="M14" s="42"/>
      <c r="N14" s="93">
        <f t="shared" si="0"/>
        <v>4622.36</v>
      </c>
      <c r="O14" s="28"/>
      <c r="P14" s="24" t="s">
        <v>283</v>
      </c>
      <c r="Q14" s="39"/>
    </row>
    <row r="15" s="1" customFormat="1" customHeight="1" spans="1:17">
      <c r="A15" s="28">
        <v>45796</v>
      </c>
      <c r="B15" s="28">
        <v>45796</v>
      </c>
      <c r="C15" s="18" t="s">
        <v>284</v>
      </c>
      <c r="D15" s="19" t="s">
        <v>282</v>
      </c>
      <c r="E15" s="44">
        <v>45800</v>
      </c>
      <c r="F15" s="152">
        <v>143977</v>
      </c>
      <c r="G15" s="42"/>
      <c r="H15" s="42"/>
      <c r="I15" s="42"/>
      <c r="J15" s="42">
        <v>5668.93</v>
      </c>
      <c r="K15" s="42"/>
      <c r="L15" s="42"/>
      <c r="M15" s="42"/>
      <c r="N15" s="93">
        <f t="shared" si="0"/>
        <v>5668.93</v>
      </c>
      <c r="O15" s="28"/>
      <c r="P15" s="24" t="s">
        <v>285</v>
      </c>
      <c r="Q15" s="39"/>
    </row>
    <row r="16" s="1" customFormat="1" customHeight="1" spans="1:17">
      <c r="A16" s="23" t="s">
        <v>68</v>
      </c>
      <c r="B16" s="81"/>
      <c r="C16" s="82"/>
      <c r="D16" s="83"/>
      <c r="E16" s="146"/>
      <c r="F16" s="153" t="s">
        <v>69</v>
      </c>
      <c r="G16" s="85">
        <f>SUM(G8:G15)</f>
        <v>0</v>
      </c>
      <c r="H16" s="85">
        <f t="shared" ref="H16:N16" si="1">SUM(H8:H15)</f>
        <v>0</v>
      </c>
      <c r="I16" s="85">
        <f t="shared" si="1"/>
        <v>0</v>
      </c>
      <c r="J16" s="85">
        <f t="shared" si="1"/>
        <v>21622.36</v>
      </c>
      <c r="K16" s="85">
        <f t="shared" si="1"/>
        <v>0</v>
      </c>
      <c r="L16" s="85">
        <f t="shared" si="1"/>
        <v>0</v>
      </c>
      <c r="M16" s="85">
        <f t="shared" si="1"/>
        <v>0</v>
      </c>
      <c r="N16" s="85">
        <f t="shared" si="1"/>
        <v>21622.36</v>
      </c>
      <c r="O16" s="99"/>
      <c r="P16" s="24"/>
      <c r="Q16" s="39"/>
    </row>
    <row r="17" s="1" customFormat="1" customHeight="1" spans="1:17">
      <c r="A17" s="86"/>
      <c r="B17" s="86"/>
      <c r="C17" s="87"/>
      <c r="D17" s="88"/>
      <c r="E17" s="147"/>
      <c r="F17" s="154"/>
      <c r="G17" s="90"/>
      <c r="H17" s="90"/>
      <c r="I17" s="90"/>
      <c r="J17" s="90"/>
      <c r="K17" s="90"/>
      <c r="L17" s="90"/>
      <c r="M17" s="90"/>
      <c r="N17" s="90"/>
      <c r="O17" s="7"/>
      <c r="P17" s="35"/>
      <c r="Q17" s="39"/>
    </row>
    <row r="18" s="1" customFormat="1" customHeight="1" spans="1:17">
      <c r="A18" s="7" t="s">
        <v>0</v>
      </c>
      <c r="B18" s="7"/>
      <c r="C18" s="7"/>
      <c r="D18" s="7"/>
      <c r="E18" s="7"/>
      <c r="F18" s="46"/>
      <c r="G18" s="7"/>
      <c r="H18" s="7"/>
      <c r="I18" s="7"/>
      <c r="J18" s="7"/>
      <c r="K18" s="7"/>
      <c r="L18" s="7"/>
      <c r="M18" s="7"/>
      <c r="N18" s="7"/>
      <c r="O18" s="7"/>
      <c r="P18" s="35"/>
      <c r="Q18" s="39"/>
    </row>
    <row r="19" s="1" customFormat="1" customHeight="1" spans="1:17">
      <c r="A19" s="7" t="s">
        <v>267</v>
      </c>
      <c r="B19" s="7"/>
      <c r="C19" s="7"/>
      <c r="D19" s="7"/>
      <c r="E19" s="7"/>
      <c r="F19" s="46"/>
      <c r="G19" s="7"/>
      <c r="H19" s="7"/>
      <c r="I19" s="7"/>
      <c r="J19" s="7"/>
      <c r="K19" s="7"/>
      <c r="L19" s="7"/>
      <c r="M19" s="7"/>
      <c r="N19" s="7"/>
      <c r="O19" s="7"/>
      <c r="P19" s="35"/>
      <c r="Q19" s="39"/>
    </row>
    <row r="20" s="1" customFormat="1" customHeight="1" spans="1:17">
      <c r="A20" s="7" t="s">
        <v>2</v>
      </c>
      <c r="B20" s="7"/>
      <c r="C20" s="7"/>
      <c r="D20" s="7"/>
      <c r="E20" s="7"/>
      <c r="F20" s="46"/>
      <c r="G20" s="7"/>
      <c r="H20" s="7"/>
      <c r="I20" s="7"/>
      <c r="J20" s="7"/>
      <c r="K20" s="7"/>
      <c r="L20" s="7"/>
      <c r="M20" s="7"/>
      <c r="N20" s="7"/>
      <c r="O20" s="7"/>
      <c r="P20" s="35"/>
      <c r="Q20" s="39"/>
    </row>
    <row r="21" s="1" customFormat="1" customHeight="1" spans="1:17">
      <c r="A21" s="7"/>
      <c r="B21" s="7"/>
      <c r="C21" s="7"/>
      <c r="D21" s="7"/>
      <c r="E21" s="7"/>
      <c r="F21" s="46"/>
      <c r="G21" s="7"/>
      <c r="H21" s="7"/>
      <c r="I21" s="7"/>
      <c r="J21" s="7"/>
      <c r="K21" s="7"/>
      <c r="L21" s="7"/>
      <c r="M21" s="7"/>
      <c r="N21" s="7"/>
      <c r="O21" s="7"/>
      <c r="P21" s="35"/>
      <c r="Q21" s="39"/>
    </row>
    <row r="22" s="1" customFormat="1" customHeight="1" spans="1:17">
      <c r="A22" s="64" t="s">
        <v>70</v>
      </c>
      <c r="B22" s="64"/>
      <c r="C22" s="7"/>
      <c r="D22" s="7"/>
      <c r="E22" s="7"/>
      <c r="F22" s="46"/>
      <c r="G22" s="7"/>
      <c r="H22" s="7"/>
      <c r="I22" s="7"/>
      <c r="J22" s="7"/>
      <c r="K22" s="7"/>
      <c r="L22" s="7"/>
      <c r="M22" s="7"/>
      <c r="N22" s="7"/>
      <c r="O22" s="7"/>
      <c r="P22" s="35"/>
      <c r="Q22" s="39"/>
    </row>
    <row r="23" s="1" customFormat="1" customHeight="1" spans="1:17">
      <c r="A23" s="10" t="s">
        <v>4</v>
      </c>
      <c r="B23" s="10" t="s">
        <v>5</v>
      </c>
      <c r="C23" s="11" t="s">
        <v>6</v>
      </c>
      <c r="D23" s="11" t="s">
        <v>7</v>
      </c>
      <c r="E23" s="11" t="s">
        <v>71</v>
      </c>
      <c r="F23" s="11" t="s">
        <v>71</v>
      </c>
      <c r="G23" s="11" t="s">
        <v>10</v>
      </c>
      <c r="H23" s="13" t="s">
        <v>11</v>
      </c>
      <c r="I23" s="13"/>
      <c r="J23" s="11" t="s">
        <v>12</v>
      </c>
      <c r="K23" s="11" t="s">
        <v>13</v>
      </c>
      <c r="L23" s="36" t="s">
        <v>14</v>
      </c>
      <c r="M23" s="36"/>
      <c r="N23" s="11" t="s">
        <v>15</v>
      </c>
      <c r="O23" s="11" t="s">
        <v>16</v>
      </c>
      <c r="P23" s="11" t="s">
        <v>72</v>
      </c>
      <c r="Q23" s="11" t="s">
        <v>73</v>
      </c>
    </row>
    <row r="24" s="1" customFormat="1" customHeight="1" spans="1:17">
      <c r="A24" s="10"/>
      <c r="B24" s="10"/>
      <c r="C24" s="14"/>
      <c r="D24" s="14"/>
      <c r="E24" s="27" t="s">
        <v>18</v>
      </c>
      <c r="F24" s="27"/>
      <c r="G24" s="14"/>
      <c r="H24" s="16" t="s">
        <v>19</v>
      </c>
      <c r="I24" s="16" t="s">
        <v>20</v>
      </c>
      <c r="J24" s="14"/>
      <c r="K24" s="14"/>
      <c r="L24" s="16" t="s">
        <v>19</v>
      </c>
      <c r="M24" s="16" t="s">
        <v>20</v>
      </c>
      <c r="N24" s="14"/>
      <c r="O24" s="14"/>
      <c r="P24" s="14"/>
      <c r="Q24" s="14"/>
    </row>
    <row r="25" s="1" customFormat="1" customHeight="1" spans="1:17">
      <c r="A25" s="47">
        <v>45780</v>
      </c>
      <c r="B25" s="47">
        <v>45780</v>
      </c>
      <c r="C25" s="18" t="s">
        <v>286</v>
      </c>
      <c r="D25" s="30" t="s">
        <v>287</v>
      </c>
      <c r="E25" s="34"/>
      <c r="F25" s="32"/>
      <c r="G25" s="22"/>
      <c r="H25" s="48"/>
      <c r="I25" s="48"/>
      <c r="J25" s="48">
        <v>5720</v>
      </c>
      <c r="K25" s="48"/>
      <c r="L25" s="22"/>
      <c r="M25" s="22"/>
      <c r="N25" s="22">
        <f>SUM(G25:M25)</f>
        <v>5720</v>
      </c>
      <c r="O25" s="37"/>
      <c r="P25" s="24"/>
      <c r="Q25" s="17"/>
    </row>
    <row r="26" s="1" customFormat="1" customHeight="1" spans="1:17">
      <c r="A26" s="47">
        <v>45782</v>
      </c>
      <c r="B26" s="47">
        <v>45782</v>
      </c>
      <c r="C26" s="18" t="s">
        <v>288</v>
      </c>
      <c r="D26" s="30" t="s">
        <v>289</v>
      </c>
      <c r="E26" s="34"/>
      <c r="F26" s="32"/>
      <c r="G26" s="22"/>
      <c r="H26" s="48"/>
      <c r="I26" s="48"/>
      <c r="J26" s="48">
        <v>5280</v>
      </c>
      <c r="K26" s="48"/>
      <c r="L26" s="22"/>
      <c r="M26" s="22"/>
      <c r="N26" s="22">
        <f t="shared" ref="N26:N42" si="2">SUM(G26:M26)</f>
        <v>5280</v>
      </c>
      <c r="O26" s="37"/>
      <c r="P26" s="24"/>
      <c r="Q26" s="17"/>
    </row>
    <row r="27" s="1" customFormat="1" customHeight="1" spans="1:17">
      <c r="A27" s="47">
        <v>45782</v>
      </c>
      <c r="B27" s="47">
        <v>45782</v>
      </c>
      <c r="C27" s="18" t="s">
        <v>290</v>
      </c>
      <c r="D27" s="30" t="s">
        <v>289</v>
      </c>
      <c r="E27" s="34"/>
      <c r="F27" s="32"/>
      <c r="G27" s="22"/>
      <c r="H27" s="48"/>
      <c r="I27" s="48"/>
      <c r="J27" s="48">
        <v>1496</v>
      </c>
      <c r="K27" s="48"/>
      <c r="L27" s="22"/>
      <c r="M27" s="22"/>
      <c r="N27" s="22">
        <f t="shared" si="2"/>
        <v>1496</v>
      </c>
      <c r="O27" s="37"/>
      <c r="P27" s="24"/>
      <c r="Q27" s="17"/>
    </row>
    <row r="28" s="1" customFormat="1" customHeight="1" spans="1:17">
      <c r="A28" s="47">
        <v>45784</v>
      </c>
      <c r="B28" s="47">
        <v>45784</v>
      </c>
      <c r="C28" s="18" t="s">
        <v>291</v>
      </c>
      <c r="D28" s="30" t="s">
        <v>292</v>
      </c>
      <c r="E28" s="34">
        <v>45784</v>
      </c>
      <c r="F28" s="32">
        <v>47096</v>
      </c>
      <c r="G28" s="22"/>
      <c r="H28" s="48"/>
      <c r="I28" s="48"/>
      <c r="J28" s="48">
        <v>5760</v>
      </c>
      <c r="K28" s="48"/>
      <c r="L28" s="22"/>
      <c r="M28" s="22"/>
      <c r="N28" s="22">
        <f t="shared" si="2"/>
        <v>5760</v>
      </c>
      <c r="O28" s="37"/>
      <c r="P28" s="24"/>
      <c r="Q28" s="17"/>
    </row>
    <row r="29" s="1" customFormat="1" customHeight="1" spans="1:17">
      <c r="A29" s="47">
        <v>45799</v>
      </c>
      <c r="B29" s="47">
        <v>45799</v>
      </c>
      <c r="C29" s="18" t="s">
        <v>293</v>
      </c>
      <c r="D29" s="30" t="s">
        <v>294</v>
      </c>
      <c r="E29" s="34"/>
      <c r="F29" s="32"/>
      <c r="G29" s="22"/>
      <c r="H29" s="48"/>
      <c r="I29" s="48"/>
      <c r="J29" s="48">
        <v>2400</v>
      </c>
      <c r="K29" s="48"/>
      <c r="L29" s="22"/>
      <c r="M29" s="22"/>
      <c r="N29" s="22">
        <f t="shared" si="2"/>
        <v>2400</v>
      </c>
      <c r="O29" s="37"/>
      <c r="P29" s="24"/>
      <c r="Q29" s="17"/>
    </row>
    <row r="30" s="1" customFormat="1" customHeight="1" spans="1:17">
      <c r="A30" s="47">
        <v>45800</v>
      </c>
      <c r="B30" s="47">
        <v>45800</v>
      </c>
      <c r="C30" s="18" t="s">
        <v>295</v>
      </c>
      <c r="D30" s="30" t="s">
        <v>296</v>
      </c>
      <c r="E30" s="34"/>
      <c r="F30" s="32"/>
      <c r="G30" s="22"/>
      <c r="H30" s="48"/>
      <c r="I30" s="48"/>
      <c r="J30" s="48">
        <v>2552</v>
      </c>
      <c r="K30" s="48"/>
      <c r="L30" s="22"/>
      <c r="M30" s="22"/>
      <c r="N30" s="22">
        <f t="shared" si="2"/>
        <v>2552</v>
      </c>
      <c r="O30" s="37"/>
      <c r="P30" s="24"/>
      <c r="Q30" s="17"/>
    </row>
    <row r="31" s="1" customFormat="1" customHeight="1" spans="1:17">
      <c r="A31" s="47">
        <v>45800</v>
      </c>
      <c r="B31" s="47">
        <v>45800</v>
      </c>
      <c r="C31" s="18" t="s">
        <v>297</v>
      </c>
      <c r="D31" s="30" t="s">
        <v>289</v>
      </c>
      <c r="E31" s="34"/>
      <c r="F31" s="32"/>
      <c r="G31" s="22"/>
      <c r="H31" s="48"/>
      <c r="I31" s="48"/>
      <c r="J31" s="48">
        <v>880</v>
      </c>
      <c r="K31" s="48"/>
      <c r="L31" s="22"/>
      <c r="M31" s="22"/>
      <c r="N31" s="22">
        <f t="shared" si="2"/>
        <v>880</v>
      </c>
      <c r="O31" s="37"/>
      <c r="P31" s="24"/>
      <c r="Q31" s="17"/>
    </row>
    <row r="32" s="1" customFormat="1" customHeight="1" spans="1:17">
      <c r="A32" s="47">
        <v>45800</v>
      </c>
      <c r="B32" s="47">
        <v>45800</v>
      </c>
      <c r="C32" s="18" t="s">
        <v>298</v>
      </c>
      <c r="D32" s="30" t="s">
        <v>289</v>
      </c>
      <c r="E32" s="34"/>
      <c r="F32" s="32"/>
      <c r="G32" s="22"/>
      <c r="H32" s="48"/>
      <c r="I32" s="48"/>
      <c r="J32" s="48">
        <v>1496</v>
      </c>
      <c r="K32" s="48"/>
      <c r="L32" s="22"/>
      <c r="M32" s="22"/>
      <c r="N32" s="22">
        <f t="shared" si="2"/>
        <v>1496</v>
      </c>
      <c r="O32" s="37"/>
      <c r="P32" s="24"/>
      <c r="Q32" s="17"/>
    </row>
    <row r="33" s="1" customFormat="1" customHeight="1" spans="1:17">
      <c r="A33" s="47">
        <v>45805</v>
      </c>
      <c r="B33" s="47">
        <v>45805</v>
      </c>
      <c r="C33" s="18" t="s">
        <v>299</v>
      </c>
      <c r="D33" s="30" t="s">
        <v>292</v>
      </c>
      <c r="E33" s="34">
        <v>45805</v>
      </c>
      <c r="F33" s="32">
        <v>47099</v>
      </c>
      <c r="G33" s="22"/>
      <c r="H33" s="48"/>
      <c r="I33" s="48"/>
      <c r="J33" s="48">
        <v>11000</v>
      </c>
      <c r="K33" s="48">
        <v>3150</v>
      </c>
      <c r="L33" s="22"/>
      <c r="M33" s="22"/>
      <c r="N33" s="22">
        <f t="shared" si="2"/>
        <v>14150</v>
      </c>
      <c r="O33" s="37"/>
      <c r="P33" s="24"/>
      <c r="Q33" s="17"/>
    </row>
    <row r="34" s="1" customFormat="1" customHeight="1" spans="1:17">
      <c r="A34" s="47">
        <v>45806</v>
      </c>
      <c r="B34" s="47">
        <v>45806</v>
      </c>
      <c r="C34" s="18" t="s">
        <v>300</v>
      </c>
      <c r="D34" s="30" t="s">
        <v>289</v>
      </c>
      <c r="E34" s="34"/>
      <c r="F34" s="32"/>
      <c r="G34" s="22"/>
      <c r="H34" s="48"/>
      <c r="I34" s="48"/>
      <c r="J34" s="48">
        <v>5368</v>
      </c>
      <c r="K34" s="48"/>
      <c r="L34" s="22"/>
      <c r="M34" s="22"/>
      <c r="N34" s="22">
        <f t="shared" si="2"/>
        <v>5368</v>
      </c>
      <c r="O34" s="37"/>
      <c r="P34" s="24"/>
      <c r="Q34" s="17"/>
    </row>
    <row r="35" s="1" customFormat="1" customHeight="1" spans="1:17">
      <c r="A35" s="23" t="s">
        <v>15</v>
      </c>
      <c r="B35" s="19"/>
      <c r="C35" s="24"/>
      <c r="D35" s="30"/>
      <c r="E35" s="34"/>
      <c r="F35" s="32"/>
      <c r="G35" s="25">
        <f>SUM(G25:G34)</f>
        <v>0</v>
      </c>
      <c r="H35" s="25">
        <f t="shared" ref="H35:N35" si="3">SUM(H25:H34)</f>
        <v>0</v>
      </c>
      <c r="I35" s="25">
        <f t="shared" si="3"/>
        <v>0</v>
      </c>
      <c r="J35" s="25">
        <f t="shared" si="3"/>
        <v>41952</v>
      </c>
      <c r="K35" s="25">
        <f t="shared" si="3"/>
        <v>3150</v>
      </c>
      <c r="L35" s="25">
        <f t="shared" si="3"/>
        <v>0</v>
      </c>
      <c r="M35" s="25">
        <f t="shared" si="3"/>
        <v>0</v>
      </c>
      <c r="N35" s="25">
        <f t="shared" si="3"/>
        <v>45102</v>
      </c>
      <c r="O35" s="37"/>
      <c r="P35" s="24"/>
      <c r="Q35" s="17"/>
    </row>
    <row r="36" s="1" customFormat="1" customHeight="1" spans="1:17">
      <c r="A36" s="88" t="s">
        <v>92</v>
      </c>
      <c r="B36" s="23"/>
      <c r="C36" s="103"/>
      <c r="D36" s="23"/>
      <c r="E36" s="34"/>
      <c r="F36" s="32"/>
      <c r="G36" s="104">
        <f>G16+G35</f>
        <v>0</v>
      </c>
      <c r="H36" s="104">
        <f t="shared" ref="H36:N36" si="4">H16+H35</f>
        <v>0</v>
      </c>
      <c r="I36" s="104">
        <f t="shared" si="4"/>
        <v>0</v>
      </c>
      <c r="J36" s="104">
        <f t="shared" si="4"/>
        <v>63574.36</v>
      </c>
      <c r="K36" s="104">
        <f t="shared" si="4"/>
        <v>3150</v>
      </c>
      <c r="L36" s="104">
        <f t="shared" si="4"/>
        <v>0</v>
      </c>
      <c r="M36" s="104">
        <f t="shared" si="4"/>
        <v>0</v>
      </c>
      <c r="N36" s="104">
        <f t="shared" si="4"/>
        <v>66724.36</v>
      </c>
      <c r="O36" s="37"/>
      <c r="P36" s="24"/>
      <c r="Q36" s="17"/>
    </row>
    <row r="37" s="1" customFormat="1" customHeight="1" spans="1:17">
      <c r="A37" s="88"/>
      <c r="B37" s="105"/>
      <c r="C37" s="106"/>
      <c r="D37" s="105"/>
      <c r="E37" s="105"/>
      <c r="F37" s="46"/>
      <c r="G37" s="108"/>
      <c r="H37" s="108"/>
      <c r="I37" s="108"/>
      <c r="J37" s="108"/>
      <c r="K37" s="108"/>
      <c r="L37" s="108"/>
      <c r="M37" s="108"/>
      <c r="N37" s="108"/>
      <c r="O37" s="132"/>
      <c r="P37" s="35"/>
      <c r="Q37" s="138"/>
    </row>
    <row r="38" s="1" customFormat="1" customHeight="1" spans="1:17">
      <c r="A38" s="109"/>
      <c r="B38" s="109"/>
      <c r="C38" s="110"/>
      <c r="D38" s="111"/>
      <c r="E38" s="111"/>
      <c r="F38" s="155"/>
      <c r="G38" s="112"/>
      <c r="H38" s="112"/>
      <c r="I38" s="39"/>
      <c r="J38" s="39"/>
      <c r="K38" s="39"/>
      <c r="L38" s="39"/>
      <c r="M38" s="39"/>
      <c r="N38" s="39"/>
      <c r="O38" s="39"/>
      <c r="P38" s="35"/>
      <c r="Q38" s="39"/>
    </row>
    <row r="39" s="1" customFormat="1" customHeight="1" spans="1:17">
      <c r="A39" s="39"/>
      <c r="B39" s="39"/>
      <c r="C39" s="39"/>
      <c r="D39" s="39"/>
      <c r="E39" s="39"/>
      <c r="F39" s="154"/>
      <c r="G39" s="39"/>
      <c r="H39" s="39"/>
      <c r="I39" s="39"/>
      <c r="J39" s="39"/>
      <c r="K39" s="39"/>
      <c r="L39" s="39"/>
      <c r="M39" s="39"/>
      <c r="N39" s="39"/>
      <c r="O39" s="39"/>
      <c r="P39" s="35"/>
      <c r="Q39" s="39"/>
    </row>
    <row r="40" s="1" customFormat="1" customHeight="1" spans="1:17">
      <c r="A40" s="7" t="s">
        <v>0</v>
      </c>
      <c r="B40" s="7"/>
      <c r="C40" s="7"/>
      <c r="D40" s="7"/>
      <c r="E40" s="7"/>
      <c r="F40" s="46"/>
      <c r="G40" s="7"/>
      <c r="H40" s="7"/>
      <c r="I40" s="7"/>
      <c r="J40" s="7"/>
      <c r="K40" s="7"/>
      <c r="L40" s="7"/>
      <c r="M40" s="7"/>
      <c r="N40" s="7"/>
      <c r="O40" s="7"/>
      <c r="P40" s="35"/>
      <c r="Q40" s="39"/>
    </row>
    <row r="41" s="1" customFormat="1" customHeight="1" spans="1:17">
      <c r="A41" s="7" t="s">
        <v>267</v>
      </c>
      <c r="B41" s="7"/>
      <c r="C41" s="7"/>
      <c r="D41" s="7"/>
      <c r="E41" s="7"/>
      <c r="F41" s="46"/>
      <c r="G41" s="7"/>
      <c r="H41" s="7"/>
      <c r="I41" s="7"/>
      <c r="J41" s="7"/>
      <c r="K41" s="7"/>
      <c r="L41" s="7"/>
      <c r="M41" s="7"/>
      <c r="N41" s="7"/>
      <c r="O41" s="7"/>
      <c r="P41" s="35"/>
      <c r="Q41" s="39"/>
    </row>
    <row r="42" s="1" customFormat="1" customHeight="1" spans="1:17">
      <c r="A42" s="7" t="s">
        <v>2</v>
      </c>
      <c r="B42" s="7"/>
      <c r="C42" s="7"/>
      <c r="D42" s="7"/>
      <c r="E42" s="7"/>
      <c r="F42" s="46"/>
      <c r="G42" s="7"/>
      <c r="H42" s="7"/>
      <c r="I42" s="7"/>
      <c r="J42" s="7"/>
      <c r="K42" s="7"/>
      <c r="L42" s="7"/>
      <c r="M42" s="7"/>
      <c r="N42" s="7"/>
      <c r="O42" s="7"/>
      <c r="P42" s="35"/>
      <c r="Q42" s="39"/>
    </row>
    <row r="43" s="1" customFormat="1" customHeight="1" spans="1:17">
      <c r="A43" s="7"/>
      <c r="B43" s="7"/>
      <c r="C43" s="7"/>
      <c r="D43" s="7"/>
      <c r="E43" s="7"/>
      <c r="F43" s="46"/>
      <c r="G43" s="7"/>
      <c r="H43" s="7"/>
      <c r="I43" s="7"/>
      <c r="J43" s="7"/>
      <c r="K43" s="7"/>
      <c r="L43" s="7"/>
      <c r="M43" s="7"/>
      <c r="N43" s="7"/>
      <c r="O43" s="7"/>
      <c r="P43" s="35"/>
      <c r="Q43" s="39"/>
    </row>
    <row r="44" s="1" customFormat="1" customHeight="1" spans="1:17">
      <c r="A44" s="113" t="s">
        <v>93</v>
      </c>
      <c r="B44" s="113"/>
      <c r="C44" s="7"/>
      <c r="D44" s="7"/>
      <c r="E44" s="7"/>
      <c r="F44" s="46"/>
      <c r="G44" s="7"/>
      <c r="H44" s="7"/>
      <c r="I44" s="7"/>
      <c r="J44" s="7"/>
      <c r="K44" s="7"/>
      <c r="L44" s="7"/>
      <c r="M44" s="7"/>
      <c r="N44" s="7"/>
      <c r="O44" s="7"/>
      <c r="P44" s="35"/>
      <c r="Q44" s="39"/>
    </row>
    <row r="45" s="1" customFormat="1" customHeight="1" spans="1:17">
      <c r="A45" s="10" t="s">
        <v>4</v>
      </c>
      <c r="B45" s="10" t="s">
        <v>5</v>
      </c>
      <c r="C45" s="11" t="s">
        <v>6</v>
      </c>
      <c r="D45" s="65" t="s">
        <v>7</v>
      </c>
      <c r="E45" s="11" t="s">
        <v>8</v>
      </c>
      <c r="F45" s="156" t="s">
        <v>9</v>
      </c>
      <c r="G45" s="11" t="s">
        <v>10</v>
      </c>
      <c r="H45" s="13" t="s">
        <v>11</v>
      </c>
      <c r="I45" s="13"/>
      <c r="J45" s="10" t="s">
        <v>12</v>
      </c>
      <c r="K45" s="11" t="s">
        <v>13</v>
      </c>
      <c r="L45" s="13" t="s">
        <v>14</v>
      </c>
      <c r="M45" s="13"/>
      <c r="N45" s="10" t="s">
        <v>15</v>
      </c>
      <c r="O45" s="11" t="s">
        <v>16</v>
      </c>
      <c r="P45" s="11" t="s">
        <v>94</v>
      </c>
      <c r="Q45" s="39"/>
    </row>
    <row r="46" s="1" customFormat="1" customHeight="1" spans="1:17">
      <c r="A46" s="10"/>
      <c r="B46" s="10"/>
      <c r="C46" s="27"/>
      <c r="D46" s="114"/>
      <c r="E46" s="68" t="s">
        <v>18</v>
      </c>
      <c r="F46" s="157"/>
      <c r="G46" s="27"/>
      <c r="H46" s="40" t="s">
        <v>19</v>
      </c>
      <c r="I46" s="40" t="s">
        <v>20</v>
      </c>
      <c r="J46" s="10"/>
      <c r="K46" s="27"/>
      <c r="L46" s="40" t="s">
        <v>19</v>
      </c>
      <c r="M46" s="40" t="s">
        <v>20</v>
      </c>
      <c r="N46" s="10"/>
      <c r="O46" s="27"/>
      <c r="P46" s="27"/>
      <c r="Q46" s="39"/>
    </row>
    <row r="47" s="1" customFormat="1" customHeight="1" spans="1:17">
      <c r="A47" s="120">
        <v>45604</v>
      </c>
      <c r="B47" s="120">
        <v>45604</v>
      </c>
      <c r="C47" s="18" t="s">
        <v>301</v>
      </c>
      <c r="D47" s="121" t="s">
        <v>302</v>
      </c>
      <c r="E47" s="134">
        <v>45780</v>
      </c>
      <c r="F47" s="152">
        <v>5590</v>
      </c>
      <c r="G47" s="122"/>
      <c r="H47" s="123"/>
      <c r="I47" s="123"/>
      <c r="J47" s="123">
        <v>4400</v>
      </c>
      <c r="K47" s="135"/>
      <c r="L47" s="123"/>
      <c r="M47" s="123"/>
      <c r="N47" s="48">
        <f>SUM(G47:M47)</f>
        <v>4400</v>
      </c>
      <c r="O47" s="134"/>
      <c r="P47" s="24"/>
      <c r="Q47" s="39"/>
    </row>
    <row r="48" s="1" customFormat="1" customHeight="1" spans="1:17">
      <c r="A48" s="120">
        <v>45617</v>
      </c>
      <c r="B48" s="120">
        <v>45617</v>
      </c>
      <c r="C48" s="18" t="s">
        <v>303</v>
      </c>
      <c r="D48" s="121" t="s">
        <v>302</v>
      </c>
      <c r="E48" s="134">
        <v>45780</v>
      </c>
      <c r="F48" s="152">
        <v>5591</v>
      </c>
      <c r="G48" s="122"/>
      <c r="H48" s="123"/>
      <c r="I48" s="123"/>
      <c r="J48" s="123">
        <v>5852</v>
      </c>
      <c r="K48" s="135"/>
      <c r="L48" s="123"/>
      <c r="M48" s="123"/>
      <c r="N48" s="48">
        <f>SUM(G48:M48)</f>
        <v>5852</v>
      </c>
      <c r="O48" s="134"/>
      <c r="P48" s="24"/>
      <c r="Q48" s="39"/>
    </row>
    <row r="49" s="1" customFormat="1" customHeight="1" spans="1:17">
      <c r="A49" s="120">
        <v>45637</v>
      </c>
      <c r="B49" s="120">
        <v>45637</v>
      </c>
      <c r="C49" s="18" t="s">
        <v>304</v>
      </c>
      <c r="D49" s="121" t="s">
        <v>292</v>
      </c>
      <c r="E49" s="134">
        <v>45793</v>
      </c>
      <c r="F49" s="152">
        <v>5594</v>
      </c>
      <c r="G49" s="122"/>
      <c r="H49" s="123"/>
      <c r="I49" s="123"/>
      <c r="J49" s="123">
        <v>5280</v>
      </c>
      <c r="K49" s="135"/>
      <c r="L49" s="123"/>
      <c r="M49" s="123"/>
      <c r="N49" s="48">
        <f>SUM(G49:M49)</f>
        <v>5280</v>
      </c>
      <c r="O49" s="134"/>
      <c r="P49" s="24"/>
      <c r="Q49" s="39"/>
    </row>
    <row r="50" s="1" customFormat="1" customHeight="1" spans="1:17">
      <c r="A50" s="120">
        <v>45724</v>
      </c>
      <c r="B50" s="120">
        <v>45724</v>
      </c>
      <c r="C50" s="18" t="s">
        <v>305</v>
      </c>
      <c r="D50" s="121" t="s">
        <v>306</v>
      </c>
      <c r="E50" s="134">
        <v>45790</v>
      </c>
      <c r="F50" s="152">
        <v>143819</v>
      </c>
      <c r="G50" s="122"/>
      <c r="H50" s="123"/>
      <c r="I50" s="123"/>
      <c r="J50" s="123">
        <v>5232.86</v>
      </c>
      <c r="K50" s="135"/>
      <c r="L50" s="123"/>
      <c r="M50" s="123"/>
      <c r="N50" s="48">
        <f>SUM(G50:M50)</f>
        <v>5232.86</v>
      </c>
      <c r="O50" s="134"/>
      <c r="P50" s="24" t="s">
        <v>307</v>
      </c>
      <c r="Q50" s="39"/>
    </row>
    <row r="51" s="1" customFormat="1" customHeight="1" spans="1:17">
      <c r="A51" s="120">
        <v>45743</v>
      </c>
      <c r="B51" s="120">
        <v>45743</v>
      </c>
      <c r="C51" s="18" t="s">
        <v>308</v>
      </c>
      <c r="D51" s="121" t="s">
        <v>292</v>
      </c>
      <c r="E51" s="134">
        <v>45792</v>
      </c>
      <c r="F51" s="152">
        <v>143845</v>
      </c>
      <c r="G51" s="122"/>
      <c r="H51" s="123"/>
      <c r="I51" s="123"/>
      <c r="J51" s="123">
        <v>1760</v>
      </c>
      <c r="K51" s="135"/>
      <c r="L51" s="123"/>
      <c r="M51" s="123"/>
      <c r="N51" s="48">
        <f t="shared" ref="N50:N81" si="5">SUM(G51:M51)</f>
        <v>1760</v>
      </c>
      <c r="O51" s="134"/>
      <c r="P51" s="24"/>
      <c r="Q51" s="39"/>
    </row>
    <row r="52" s="1" customFormat="1" customHeight="1" spans="1:17">
      <c r="A52" s="120">
        <v>45743</v>
      </c>
      <c r="B52" s="120">
        <v>45751</v>
      </c>
      <c r="C52" s="18" t="s">
        <v>309</v>
      </c>
      <c r="D52" s="121" t="s">
        <v>292</v>
      </c>
      <c r="E52" s="134">
        <v>45790</v>
      </c>
      <c r="F52" s="152">
        <v>143818</v>
      </c>
      <c r="G52" s="122"/>
      <c r="H52" s="123"/>
      <c r="I52" s="123"/>
      <c r="J52" s="123">
        <v>9680</v>
      </c>
      <c r="K52" s="135"/>
      <c r="L52" s="123"/>
      <c r="M52" s="123"/>
      <c r="N52" s="48">
        <f t="shared" si="5"/>
        <v>9680</v>
      </c>
      <c r="O52" s="134"/>
      <c r="P52" s="24"/>
      <c r="Q52" s="39"/>
    </row>
    <row r="53" s="1" customFormat="1" customHeight="1" spans="1:17">
      <c r="A53" s="120">
        <v>45751</v>
      </c>
      <c r="B53" s="120">
        <v>45751</v>
      </c>
      <c r="C53" s="18" t="s">
        <v>310</v>
      </c>
      <c r="D53" s="121" t="s">
        <v>292</v>
      </c>
      <c r="E53" s="134">
        <v>45797</v>
      </c>
      <c r="F53" s="152">
        <v>143913</v>
      </c>
      <c r="G53" s="122"/>
      <c r="H53" s="123"/>
      <c r="I53" s="123"/>
      <c r="J53" s="123">
        <v>12056</v>
      </c>
      <c r="K53" s="135"/>
      <c r="L53" s="123"/>
      <c r="M53" s="123"/>
      <c r="N53" s="48">
        <f t="shared" si="5"/>
        <v>12056</v>
      </c>
      <c r="O53" s="134"/>
      <c r="P53" s="24"/>
      <c r="Q53" s="39"/>
    </row>
    <row r="54" s="1" customFormat="1" customHeight="1" spans="1:17">
      <c r="A54" s="120">
        <v>45758</v>
      </c>
      <c r="B54" s="120">
        <v>45758</v>
      </c>
      <c r="C54" s="18" t="s">
        <v>311</v>
      </c>
      <c r="D54" s="121" t="s">
        <v>292</v>
      </c>
      <c r="E54" s="134">
        <v>45807</v>
      </c>
      <c r="F54" s="152">
        <v>145037</v>
      </c>
      <c r="G54" s="122"/>
      <c r="H54" s="123"/>
      <c r="I54" s="123"/>
      <c r="J54" s="123">
        <v>4400</v>
      </c>
      <c r="K54" s="135"/>
      <c r="L54" s="123"/>
      <c r="M54" s="123"/>
      <c r="N54" s="48">
        <f t="shared" si="5"/>
        <v>4400</v>
      </c>
      <c r="O54" s="134"/>
      <c r="P54" s="24"/>
      <c r="Q54" s="39"/>
    </row>
    <row r="55" s="1" customFormat="1" customHeight="1" spans="1:17">
      <c r="A55" s="120">
        <v>45777</v>
      </c>
      <c r="B55" s="120">
        <v>45777</v>
      </c>
      <c r="C55" s="18" t="s">
        <v>312</v>
      </c>
      <c r="D55" s="121" t="s">
        <v>292</v>
      </c>
      <c r="E55" s="134">
        <v>45807</v>
      </c>
      <c r="F55" s="152">
        <v>145036</v>
      </c>
      <c r="G55" s="122"/>
      <c r="H55" s="123"/>
      <c r="I55" s="123"/>
      <c r="J55" s="123">
        <v>5280</v>
      </c>
      <c r="K55" s="135"/>
      <c r="L55" s="123"/>
      <c r="M55" s="123"/>
      <c r="N55" s="48">
        <f t="shared" si="5"/>
        <v>5280</v>
      </c>
      <c r="O55" s="134"/>
      <c r="P55" s="24"/>
      <c r="Q55" s="39"/>
    </row>
    <row r="56" s="1" customFormat="1" customHeight="1" spans="1:17">
      <c r="A56" s="120">
        <v>45758</v>
      </c>
      <c r="B56" s="120">
        <v>45758</v>
      </c>
      <c r="C56" s="18" t="s">
        <v>313</v>
      </c>
      <c r="D56" s="121" t="s">
        <v>292</v>
      </c>
      <c r="E56" s="134">
        <v>45804</v>
      </c>
      <c r="F56" s="152">
        <v>143981</v>
      </c>
      <c r="G56" s="122"/>
      <c r="H56" s="123"/>
      <c r="I56" s="123"/>
      <c r="J56" s="123">
        <v>5200</v>
      </c>
      <c r="K56" s="135"/>
      <c r="L56" s="123"/>
      <c r="M56" s="123"/>
      <c r="N56" s="48">
        <f t="shared" si="5"/>
        <v>5200</v>
      </c>
      <c r="O56" s="134"/>
      <c r="P56" s="24"/>
      <c r="Q56" s="39"/>
    </row>
    <row r="57" s="1" customFormat="1" customHeight="1" spans="1:17">
      <c r="A57" s="158"/>
      <c r="B57" s="158"/>
      <c r="C57" s="159"/>
      <c r="D57" s="160"/>
      <c r="E57" s="134"/>
      <c r="F57" s="152"/>
      <c r="G57" s="122"/>
      <c r="H57" s="123"/>
      <c r="I57" s="123"/>
      <c r="J57" s="123"/>
      <c r="K57" s="135"/>
      <c r="L57" s="123"/>
      <c r="M57" s="123"/>
      <c r="N57" s="48">
        <f t="shared" ref="N57:N70" si="6">SUM(G57:M57)</f>
        <v>0</v>
      </c>
      <c r="O57" s="162"/>
      <c r="P57" s="163"/>
      <c r="Q57" s="39"/>
    </row>
    <row r="58" s="1" customFormat="1" customHeight="1" spans="1:17">
      <c r="A58" s="126" t="s">
        <v>106</v>
      </c>
      <c r="B58" s="127"/>
      <c r="C58" s="128"/>
      <c r="D58" s="128"/>
      <c r="E58" s="130"/>
      <c r="F58" s="161"/>
      <c r="G58" s="131">
        <f>SUM(G49:G57)</f>
        <v>0</v>
      </c>
      <c r="H58" s="131">
        <f t="shared" ref="H58:N58" si="7">SUM(H49:H57)</f>
        <v>0</v>
      </c>
      <c r="I58" s="131">
        <f t="shared" si="7"/>
        <v>0</v>
      </c>
      <c r="J58" s="131">
        <f t="shared" si="7"/>
        <v>48888.86</v>
      </c>
      <c r="K58" s="131">
        <f t="shared" si="7"/>
        <v>0</v>
      </c>
      <c r="L58" s="131">
        <f t="shared" si="7"/>
        <v>0</v>
      </c>
      <c r="M58" s="131">
        <f t="shared" si="7"/>
        <v>0</v>
      </c>
      <c r="N58" s="131">
        <f t="shared" si="7"/>
        <v>48888.86</v>
      </c>
      <c r="O58" s="136"/>
      <c r="P58" s="137"/>
      <c r="Q58" s="39"/>
    </row>
    <row r="59" s="1" customFormat="1" customHeight="1" spans="1:17">
      <c r="A59" s="39"/>
      <c r="B59" s="39"/>
      <c r="C59" s="39"/>
      <c r="D59" s="39"/>
      <c r="E59" s="39"/>
      <c r="F59" s="154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</row>
    <row r="60" s="1" customFormat="1" customHeight="1" spans="1:17">
      <c r="A60" s="39"/>
      <c r="B60" s="39"/>
      <c r="C60" s="39"/>
      <c r="D60" s="39"/>
      <c r="E60" s="39"/>
      <c r="F60" s="154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</row>
    <row r="61" s="1" customFormat="1" customHeight="1" spans="1:17">
      <c r="A61" s="39"/>
      <c r="B61" s="39"/>
      <c r="C61" s="39"/>
      <c r="D61" s="39"/>
      <c r="E61" s="39"/>
      <c r="F61" s="154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</row>
    <row r="62" s="1" customFormat="1" customHeight="1" spans="1:17">
      <c r="A62" s="39"/>
      <c r="B62" s="39"/>
      <c r="C62" s="39"/>
      <c r="D62" s="39"/>
      <c r="E62" s="39"/>
      <c r="F62" s="154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</row>
    <row r="63" s="1" customFormat="1" customHeight="1" spans="6:17">
      <c r="F63" s="151"/>
      <c r="O63" s="39"/>
      <c r="P63" s="39"/>
      <c r="Q63" s="39"/>
    </row>
  </sheetData>
  <sortState ref="A25:XFC34">
    <sortCondition ref="C25:C34"/>
  </sortState>
  <mergeCells count="41">
    <mergeCell ref="H6:I6"/>
    <mergeCell ref="L6:M6"/>
    <mergeCell ref="H23:I23"/>
    <mergeCell ref="L23:M23"/>
    <mergeCell ref="A44:B44"/>
    <mergeCell ref="H45:I45"/>
    <mergeCell ref="L45:M45"/>
    <mergeCell ref="A6:A7"/>
    <mergeCell ref="A23:A24"/>
    <mergeCell ref="A45:A46"/>
    <mergeCell ref="B6:B7"/>
    <mergeCell ref="B23:B24"/>
    <mergeCell ref="B45:B46"/>
    <mergeCell ref="C6:C7"/>
    <mergeCell ref="C23:C24"/>
    <mergeCell ref="C45:C46"/>
    <mergeCell ref="D6:D7"/>
    <mergeCell ref="D23:D24"/>
    <mergeCell ref="D45:D46"/>
    <mergeCell ref="F6:F7"/>
    <mergeCell ref="F23:F24"/>
    <mergeCell ref="F45:F46"/>
    <mergeCell ref="G6:G7"/>
    <mergeCell ref="G23:G24"/>
    <mergeCell ref="G45:G46"/>
    <mergeCell ref="J6:J7"/>
    <mergeCell ref="J23:J24"/>
    <mergeCell ref="J45:J46"/>
    <mergeCell ref="K6:K7"/>
    <mergeCell ref="K23:K24"/>
    <mergeCell ref="K45:K46"/>
    <mergeCell ref="N6:N7"/>
    <mergeCell ref="N23:N24"/>
    <mergeCell ref="N45:N46"/>
    <mergeCell ref="O6:O7"/>
    <mergeCell ref="O23:O24"/>
    <mergeCell ref="O45:O46"/>
    <mergeCell ref="P6:P7"/>
    <mergeCell ref="P23:P24"/>
    <mergeCell ref="P45:P46"/>
    <mergeCell ref="Q23:Q24"/>
  </mergeCells>
  <pageMargins left="0.75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XFC85"/>
  <sheetViews>
    <sheetView topLeftCell="A34" workbookViewId="0">
      <selection activeCell="C13" sqref="C13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0.5714285714286" style="1" customWidth="1"/>
    <col min="5" max="5" width="9.14285714285714" style="1"/>
    <col min="6" max="6" width="9.57142857142857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7.5714285714286" style="1" customWidth="1"/>
    <col min="17" max="16383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314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1" t="s">
        <v>8</v>
      </c>
      <c r="F6" s="66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8">
      <c r="A8" s="28">
        <v>45749</v>
      </c>
      <c r="B8" s="28">
        <v>45763</v>
      </c>
      <c r="C8" s="18" t="s">
        <v>315</v>
      </c>
      <c r="D8" s="19" t="s">
        <v>316</v>
      </c>
      <c r="E8" s="44">
        <v>45785</v>
      </c>
      <c r="F8" s="124">
        <v>6347</v>
      </c>
      <c r="G8" s="42">
        <v>500</v>
      </c>
      <c r="H8" s="42"/>
      <c r="I8" s="42"/>
      <c r="J8" s="42"/>
      <c r="K8" s="42"/>
      <c r="L8" s="42"/>
      <c r="M8" s="42"/>
      <c r="N8" s="93">
        <f t="shared" ref="N8:N45" si="0">SUM(G8:M8)</f>
        <v>500</v>
      </c>
      <c r="O8" s="44"/>
      <c r="P8" s="24" t="s">
        <v>317</v>
      </c>
      <c r="Q8" s="39"/>
      <c r="R8" s="39"/>
    </row>
    <row r="9" s="1" customFormat="1" customHeight="1" spans="1:17">
      <c r="A9" s="28">
        <v>45777</v>
      </c>
      <c r="B9" s="28">
        <v>45786</v>
      </c>
      <c r="C9" s="18" t="s">
        <v>318</v>
      </c>
      <c r="D9" s="19" t="s">
        <v>319</v>
      </c>
      <c r="E9" s="44">
        <v>45793</v>
      </c>
      <c r="F9" s="124">
        <v>6358</v>
      </c>
      <c r="G9" s="42">
        <v>800</v>
      </c>
      <c r="H9" s="42"/>
      <c r="I9" s="42"/>
      <c r="J9" s="42"/>
      <c r="K9" s="42"/>
      <c r="L9" s="42"/>
      <c r="M9" s="42"/>
      <c r="N9" s="93">
        <f t="shared" si="0"/>
        <v>800</v>
      </c>
      <c r="O9" s="28"/>
      <c r="P9" s="24"/>
      <c r="Q9" s="39"/>
    </row>
    <row r="10" s="1" customFormat="1" customHeight="1" spans="1:17">
      <c r="A10" s="28">
        <v>45779</v>
      </c>
      <c r="B10" s="28">
        <v>45779</v>
      </c>
      <c r="C10" s="18" t="s">
        <v>320</v>
      </c>
      <c r="D10" s="19" t="s">
        <v>321</v>
      </c>
      <c r="E10" s="44">
        <v>45779</v>
      </c>
      <c r="F10" s="124">
        <v>6344</v>
      </c>
      <c r="G10" s="42"/>
      <c r="H10" s="42"/>
      <c r="I10" s="42"/>
      <c r="J10" s="42">
        <v>4400</v>
      </c>
      <c r="K10" s="42"/>
      <c r="L10" s="42"/>
      <c r="M10" s="42"/>
      <c r="N10" s="93">
        <f t="shared" si="0"/>
        <v>4400</v>
      </c>
      <c r="O10" s="28"/>
      <c r="P10" s="24"/>
      <c r="Q10" s="39"/>
    </row>
    <row r="11" s="1" customFormat="1" customHeight="1" spans="1:17">
      <c r="A11" s="28">
        <v>45779</v>
      </c>
      <c r="B11" s="28">
        <v>45779</v>
      </c>
      <c r="C11" s="18" t="s">
        <v>322</v>
      </c>
      <c r="D11" s="19" t="s">
        <v>323</v>
      </c>
      <c r="E11" s="44">
        <v>45779</v>
      </c>
      <c r="F11" s="124">
        <v>6345</v>
      </c>
      <c r="G11" s="42"/>
      <c r="H11" s="42"/>
      <c r="I11" s="42"/>
      <c r="J11" s="42">
        <v>880</v>
      </c>
      <c r="K11" s="42"/>
      <c r="L11" s="42"/>
      <c r="M11" s="42"/>
      <c r="N11" s="93">
        <f t="shared" si="0"/>
        <v>880</v>
      </c>
      <c r="O11" s="28"/>
      <c r="P11" s="24"/>
      <c r="Q11" s="39"/>
    </row>
    <row r="12" s="1" customFormat="1" customHeight="1" spans="1:17">
      <c r="A12" s="28">
        <v>45780</v>
      </c>
      <c r="B12" s="28">
        <v>45780</v>
      </c>
      <c r="C12" s="18" t="s">
        <v>324</v>
      </c>
      <c r="D12" s="19" t="s">
        <v>325</v>
      </c>
      <c r="E12" s="44">
        <v>45780</v>
      </c>
      <c r="F12" s="124">
        <v>6346</v>
      </c>
      <c r="G12" s="42"/>
      <c r="H12" s="42"/>
      <c r="I12" s="42"/>
      <c r="J12" s="42">
        <v>2200</v>
      </c>
      <c r="K12" s="42"/>
      <c r="L12" s="42"/>
      <c r="M12" s="42"/>
      <c r="N12" s="93">
        <f t="shared" si="0"/>
        <v>2200</v>
      </c>
      <c r="O12" s="28"/>
      <c r="P12" s="24"/>
      <c r="Q12" s="39"/>
    </row>
    <row r="13" s="1" customFormat="1" customHeight="1" spans="1:17">
      <c r="A13" s="28">
        <v>45782</v>
      </c>
      <c r="B13" s="28">
        <v>45792</v>
      </c>
      <c r="C13" s="18" t="s">
        <v>326</v>
      </c>
      <c r="D13" s="19" t="s">
        <v>327</v>
      </c>
      <c r="E13" s="44">
        <v>45793</v>
      </c>
      <c r="F13" s="124">
        <v>6355</v>
      </c>
      <c r="G13" s="42">
        <v>800</v>
      </c>
      <c r="H13" s="42"/>
      <c r="I13" s="42"/>
      <c r="J13" s="42"/>
      <c r="K13" s="42"/>
      <c r="L13" s="42"/>
      <c r="M13" s="42"/>
      <c r="N13" s="93">
        <f t="shared" si="0"/>
        <v>800</v>
      </c>
      <c r="O13" s="44"/>
      <c r="P13" s="24"/>
      <c r="Q13" s="39"/>
    </row>
    <row r="14" s="1" customFormat="1" customHeight="1" spans="1:17">
      <c r="A14" s="28">
        <v>45785</v>
      </c>
      <c r="B14" s="28">
        <v>45785</v>
      </c>
      <c r="C14" s="18" t="s">
        <v>328</v>
      </c>
      <c r="D14" s="19" t="s">
        <v>329</v>
      </c>
      <c r="E14" s="44">
        <v>45785</v>
      </c>
      <c r="F14" s="124">
        <v>6348</v>
      </c>
      <c r="G14" s="42"/>
      <c r="H14" s="42"/>
      <c r="I14" s="42"/>
      <c r="J14" s="42">
        <v>7150</v>
      </c>
      <c r="K14" s="42"/>
      <c r="L14" s="42"/>
      <c r="M14" s="42"/>
      <c r="N14" s="93">
        <f t="shared" si="0"/>
        <v>7150</v>
      </c>
      <c r="O14" s="28"/>
      <c r="P14" s="24"/>
      <c r="Q14" s="39"/>
    </row>
    <row r="15" s="1" customFormat="1" customHeight="1" spans="1:17">
      <c r="A15" s="28">
        <v>45785</v>
      </c>
      <c r="B15" s="28">
        <v>45785</v>
      </c>
      <c r="C15" s="18" t="s">
        <v>330</v>
      </c>
      <c r="D15" s="19" t="s">
        <v>325</v>
      </c>
      <c r="E15" s="44">
        <v>45785</v>
      </c>
      <c r="F15" s="124">
        <v>6349</v>
      </c>
      <c r="G15" s="42"/>
      <c r="H15" s="42"/>
      <c r="I15" s="42"/>
      <c r="J15" s="42"/>
      <c r="K15" s="42">
        <v>45870</v>
      </c>
      <c r="L15" s="42"/>
      <c r="M15" s="42"/>
      <c r="N15" s="93">
        <f t="shared" si="0"/>
        <v>45870</v>
      </c>
      <c r="O15" s="28"/>
      <c r="P15" s="24"/>
      <c r="Q15" s="39"/>
    </row>
    <row r="16" s="1" customFormat="1" customHeight="1" spans="1:17">
      <c r="A16" s="28">
        <v>45786</v>
      </c>
      <c r="B16" s="28">
        <v>45786</v>
      </c>
      <c r="C16" s="18" t="s">
        <v>331</v>
      </c>
      <c r="D16" s="19" t="s">
        <v>332</v>
      </c>
      <c r="E16" s="44">
        <v>45786</v>
      </c>
      <c r="F16" s="124">
        <v>6350</v>
      </c>
      <c r="G16" s="42"/>
      <c r="H16" s="42"/>
      <c r="I16" s="42"/>
      <c r="J16" s="42">
        <v>1650</v>
      </c>
      <c r="K16" s="42"/>
      <c r="L16" s="42"/>
      <c r="M16" s="42"/>
      <c r="N16" s="93">
        <f t="shared" si="0"/>
        <v>1650</v>
      </c>
      <c r="O16" s="28"/>
      <c r="P16" s="24"/>
      <c r="Q16" s="39"/>
    </row>
    <row r="17" s="1" customFormat="1" customHeight="1" spans="1:17">
      <c r="A17" s="28">
        <v>45791</v>
      </c>
      <c r="B17" s="28">
        <v>45791</v>
      </c>
      <c r="C17" s="18" t="s">
        <v>333</v>
      </c>
      <c r="D17" s="19" t="s">
        <v>334</v>
      </c>
      <c r="E17" s="44">
        <v>45792</v>
      </c>
      <c r="F17" s="124">
        <v>6352</v>
      </c>
      <c r="G17" s="42"/>
      <c r="H17" s="42"/>
      <c r="I17" s="42"/>
      <c r="J17" s="42">
        <v>5000</v>
      </c>
      <c r="K17" s="42"/>
      <c r="L17" s="42"/>
      <c r="M17" s="42"/>
      <c r="N17" s="93">
        <f t="shared" si="0"/>
        <v>5000</v>
      </c>
      <c r="O17" s="28"/>
      <c r="P17" s="24"/>
      <c r="Q17" s="39"/>
    </row>
    <row r="18" s="1" customFormat="1" customHeight="1" spans="1:17">
      <c r="A18" s="28">
        <v>45792</v>
      </c>
      <c r="B18" s="28">
        <v>45796</v>
      </c>
      <c r="C18" s="18" t="s">
        <v>335</v>
      </c>
      <c r="D18" s="19" t="s">
        <v>336</v>
      </c>
      <c r="E18" s="44">
        <v>45799</v>
      </c>
      <c r="F18" s="124">
        <v>6362</v>
      </c>
      <c r="G18" s="42"/>
      <c r="H18" s="42"/>
      <c r="I18" s="42"/>
      <c r="J18" s="42"/>
      <c r="K18" s="42"/>
      <c r="L18" s="42">
        <v>5830</v>
      </c>
      <c r="M18" s="42">
        <v>1100</v>
      </c>
      <c r="N18" s="93">
        <f t="shared" si="0"/>
        <v>6930</v>
      </c>
      <c r="O18" s="28"/>
      <c r="P18" s="24"/>
      <c r="Q18" s="39"/>
    </row>
    <row r="19" s="1" customFormat="1" customHeight="1" spans="1:17">
      <c r="A19" s="28">
        <v>45792</v>
      </c>
      <c r="B19" s="28">
        <v>45792</v>
      </c>
      <c r="C19" s="18" t="s">
        <v>337</v>
      </c>
      <c r="D19" s="19" t="s">
        <v>325</v>
      </c>
      <c r="E19" s="44">
        <v>45792</v>
      </c>
      <c r="F19" s="124">
        <v>6353</v>
      </c>
      <c r="G19" s="42"/>
      <c r="H19" s="42"/>
      <c r="I19" s="42"/>
      <c r="J19" s="42">
        <v>5720</v>
      </c>
      <c r="K19" s="42"/>
      <c r="L19" s="42"/>
      <c r="M19" s="42"/>
      <c r="N19" s="93">
        <f t="shared" si="0"/>
        <v>5720</v>
      </c>
      <c r="O19" s="28"/>
      <c r="P19" s="24"/>
      <c r="Q19" s="39"/>
    </row>
    <row r="20" s="1" customFormat="1" customHeight="1" spans="1:17">
      <c r="A20" s="28">
        <v>45792</v>
      </c>
      <c r="B20" s="28">
        <v>45792</v>
      </c>
      <c r="C20" s="18" t="s">
        <v>338</v>
      </c>
      <c r="D20" s="19" t="s">
        <v>339</v>
      </c>
      <c r="E20" s="44">
        <v>45792</v>
      </c>
      <c r="F20" s="124">
        <v>6354</v>
      </c>
      <c r="G20" s="42"/>
      <c r="H20" s="42"/>
      <c r="I20" s="42"/>
      <c r="J20" s="42">
        <v>440</v>
      </c>
      <c r="K20" s="42"/>
      <c r="L20" s="42"/>
      <c r="M20" s="42"/>
      <c r="N20" s="93">
        <f t="shared" si="0"/>
        <v>440</v>
      </c>
      <c r="O20" s="28"/>
      <c r="P20" s="24"/>
      <c r="Q20" s="39"/>
    </row>
    <row r="21" s="1" customFormat="1" customHeight="1" spans="1:17">
      <c r="A21" s="28">
        <v>45792</v>
      </c>
      <c r="B21" s="28">
        <v>45797</v>
      </c>
      <c r="C21" s="140" t="s">
        <v>340</v>
      </c>
      <c r="D21" s="141" t="s">
        <v>341</v>
      </c>
      <c r="E21" s="44">
        <v>45804</v>
      </c>
      <c r="F21" s="142">
        <v>6378</v>
      </c>
      <c r="G21" s="42"/>
      <c r="H21" s="42"/>
      <c r="I21" s="42"/>
      <c r="J21" s="148"/>
      <c r="K21" s="42"/>
      <c r="L21" s="42">
        <v>7315</v>
      </c>
      <c r="M21" s="42">
        <v>1100</v>
      </c>
      <c r="N21" s="93">
        <f t="shared" si="0"/>
        <v>8415</v>
      </c>
      <c r="O21" s="28"/>
      <c r="P21" s="24"/>
      <c r="Q21" s="39"/>
    </row>
    <row r="22" s="1" customFormat="1" customHeight="1" spans="1:17">
      <c r="A22" s="28">
        <v>45793</v>
      </c>
      <c r="B22" s="28">
        <v>45793</v>
      </c>
      <c r="C22" s="18" t="s">
        <v>342</v>
      </c>
      <c r="D22" s="19" t="s">
        <v>343</v>
      </c>
      <c r="E22" s="44">
        <v>45793</v>
      </c>
      <c r="F22" s="124">
        <v>6356</v>
      </c>
      <c r="G22" s="42"/>
      <c r="H22" s="42"/>
      <c r="I22" s="42"/>
      <c r="J22" s="42">
        <v>550</v>
      </c>
      <c r="K22" s="42"/>
      <c r="L22" s="42"/>
      <c r="M22" s="42"/>
      <c r="N22" s="93">
        <f t="shared" si="0"/>
        <v>550</v>
      </c>
      <c r="O22" s="28"/>
      <c r="P22" s="24"/>
      <c r="Q22" s="39"/>
    </row>
    <row r="23" s="1" customFormat="1" customHeight="1" spans="1:17">
      <c r="A23" s="28">
        <v>45793</v>
      </c>
      <c r="B23" s="28">
        <v>45793</v>
      </c>
      <c r="C23" s="18" t="s">
        <v>344</v>
      </c>
      <c r="D23" s="19" t="s">
        <v>345</v>
      </c>
      <c r="E23" s="44">
        <v>45793</v>
      </c>
      <c r="F23" s="124">
        <v>6357</v>
      </c>
      <c r="G23" s="42"/>
      <c r="H23" s="42"/>
      <c r="I23" s="42"/>
      <c r="J23" s="42">
        <v>1760</v>
      </c>
      <c r="K23" s="42"/>
      <c r="L23" s="42"/>
      <c r="M23" s="42"/>
      <c r="N23" s="93">
        <f t="shared" si="0"/>
        <v>1760</v>
      </c>
      <c r="O23" s="28"/>
      <c r="P23" s="24"/>
      <c r="Q23" s="39"/>
    </row>
    <row r="24" s="1" customFormat="1" customHeight="1" spans="1:17">
      <c r="A24" s="28">
        <v>45796</v>
      </c>
      <c r="B24" s="28">
        <v>45796</v>
      </c>
      <c r="C24" s="18" t="s">
        <v>346</v>
      </c>
      <c r="D24" s="19" t="s">
        <v>347</v>
      </c>
      <c r="E24" s="44">
        <v>45800</v>
      </c>
      <c r="F24" s="124">
        <v>6367</v>
      </c>
      <c r="G24" s="42"/>
      <c r="H24" s="42"/>
      <c r="I24" s="42"/>
      <c r="J24" s="42"/>
      <c r="K24" s="42"/>
      <c r="L24" s="42">
        <v>3465</v>
      </c>
      <c r="M24" s="42">
        <v>1100</v>
      </c>
      <c r="N24" s="93">
        <f t="shared" si="0"/>
        <v>4565</v>
      </c>
      <c r="O24" s="28"/>
      <c r="P24" s="24"/>
      <c r="Q24" s="39"/>
    </row>
    <row r="25" s="1" customFormat="1" customHeight="1" spans="1:17">
      <c r="A25" s="28">
        <v>45797</v>
      </c>
      <c r="B25" s="28">
        <v>45797</v>
      </c>
      <c r="C25" s="18" t="s">
        <v>348</v>
      </c>
      <c r="D25" s="19" t="s">
        <v>321</v>
      </c>
      <c r="E25" s="44">
        <v>45797</v>
      </c>
      <c r="F25" s="124">
        <v>6359</v>
      </c>
      <c r="G25" s="42"/>
      <c r="H25" s="42"/>
      <c r="I25" s="42"/>
      <c r="J25" s="42">
        <v>8800</v>
      </c>
      <c r="K25" s="42"/>
      <c r="L25" s="42"/>
      <c r="M25" s="42"/>
      <c r="N25" s="93">
        <f t="shared" si="0"/>
        <v>8800</v>
      </c>
      <c r="O25" s="28"/>
      <c r="P25" s="24"/>
      <c r="Q25" s="39"/>
    </row>
    <row r="26" s="1" customFormat="1" customHeight="1" spans="1:17">
      <c r="A26" s="28">
        <v>45798</v>
      </c>
      <c r="B26" s="28">
        <v>45798</v>
      </c>
      <c r="C26" s="18" t="s">
        <v>349</v>
      </c>
      <c r="D26" s="19" t="s">
        <v>350</v>
      </c>
      <c r="E26" s="44">
        <v>45798</v>
      </c>
      <c r="F26" s="124">
        <v>6360</v>
      </c>
      <c r="G26" s="42"/>
      <c r="H26" s="42"/>
      <c r="I26" s="42"/>
      <c r="J26" s="42">
        <v>3300</v>
      </c>
      <c r="K26" s="42"/>
      <c r="L26" s="42"/>
      <c r="M26" s="42"/>
      <c r="N26" s="93">
        <f t="shared" si="0"/>
        <v>3300</v>
      </c>
      <c r="O26" s="28"/>
      <c r="P26" s="24"/>
      <c r="Q26" s="39"/>
    </row>
    <row r="27" s="1" customFormat="1" customHeight="1" spans="1:17">
      <c r="A27" s="28">
        <v>45798</v>
      </c>
      <c r="B27" s="28">
        <v>45798</v>
      </c>
      <c r="C27" s="18" t="s">
        <v>351</v>
      </c>
      <c r="D27" s="19" t="s">
        <v>352</v>
      </c>
      <c r="E27" s="44">
        <v>45798</v>
      </c>
      <c r="F27" s="124">
        <v>6361</v>
      </c>
      <c r="G27" s="42"/>
      <c r="H27" s="42"/>
      <c r="I27" s="42"/>
      <c r="J27" s="42">
        <v>660</v>
      </c>
      <c r="K27" s="42"/>
      <c r="L27" s="42"/>
      <c r="M27" s="42"/>
      <c r="N27" s="93">
        <f t="shared" si="0"/>
        <v>660</v>
      </c>
      <c r="O27" s="28"/>
      <c r="P27" s="24"/>
      <c r="Q27" s="39"/>
    </row>
    <row r="28" s="1" customFormat="1" customHeight="1" spans="1:17">
      <c r="A28" s="28">
        <v>45799</v>
      </c>
      <c r="B28" s="28">
        <v>45799</v>
      </c>
      <c r="C28" s="18" t="s">
        <v>353</v>
      </c>
      <c r="D28" s="19" t="s">
        <v>325</v>
      </c>
      <c r="E28" s="44">
        <v>45799</v>
      </c>
      <c r="F28" s="124">
        <v>6363</v>
      </c>
      <c r="G28" s="42"/>
      <c r="H28" s="42"/>
      <c r="I28" s="42"/>
      <c r="J28" s="42">
        <v>3520</v>
      </c>
      <c r="K28" s="42"/>
      <c r="L28" s="42"/>
      <c r="M28" s="42"/>
      <c r="N28" s="93">
        <f t="shared" si="0"/>
        <v>3520</v>
      </c>
      <c r="O28" s="28"/>
      <c r="P28" s="24"/>
      <c r="Q28" s="39"/>
    </row>
    <row r="29" s="1" customFormat="1" customHeight="1" spans="1:17">
      <c r="A29" s="28">
        <v>45799</v>
      </c>
      <c r="B29" s="28">
        <v>45799</v>
      </c>
      <c r="C29" s="18" t="s">
        <v>354</v>
      </c>
      <c r="D29" s="19" t="s">
        <v>355</v>
      </c>
      <c r="E29" s="44">
        <v>45799</v>
      </c>
      <c r="F29" s="124">
        <v>6364</v>
      </c>
      <c r="G29" s="42"/>
      <c r="H29" s="42"/>
      <c r="I29" s="42"/>
      <c r="J29" s="42">
        <v>14850</v>
      </c>
      <c r="K29" s="42"/>
      <c r="L29" s="42"/>
      <c r="M29" s="42"/>
      <c r="N29" s="93">
        <f t="shared" si="0"/>
        <v>14850</v>
      </c>
      <c r="O29" s="28"/>
      <c r="P29" s="24"/>
      <c r="Q29" s="39"/>
    </row>
    <row r="30" s="1" customFormat="1" customHeight="1" spans="1:17">
      <c r="A30" s="28">
        <v>45800</v>
      </c>
      <c r="B30" s="28">
        <v>45800</v>
      </c>
      <c r="C30" s="18" t="s">
        <v>356</v>
      </c>
      <c r="D30" s="19" t="s">
        <v>357</v>
      </c>
      <c r="E30" s="44">
        <v>45800</v>
      </c>
      <c r="F30" s="124">
        <v>6368</v>
      </c>
      <c r="G30" s="42"/>
      <c r="H30" s="42"/>
      <c r="I30" s="42"/>
      <c r="J30" s="42">
        <v>600</v>
      </c>
      <c r="K30" s="42"/>
      <c r="L30" s="42"/>
      <c r="M30" s="42"/>
      <c r="N30" s="93">
        <f t="shared" si="0"/>
        <v>600</v>
      </c>
      <c r="O30" s="28"/>
      <c r="P30" s="24"/>
      <c r="Q30" s="39"/>
    </row>
    <row r="31" s="1" customFormat="1" customHeight="1" spans="1:17">
      <c r="A31" s="28">
        <v>45800</v>
      </c>
      <c r="B31" s="28">
        <v>45800</v>
      </c>
      <c r="C31" s="18" t="s">
        <v>358</v>
      </c>
      <c r="D31" s="19" t="s">
        <v>359</v>
      </c>
      <c r="E31" s="44">
        <v>45800</v>
      </c>
      <c r="F31" s="124">
        <v>6369</v>
      </c>
      <c r="G31" s="42"/>
      <c r="H31" s="42"/>
      <c r="I31" s="42"/>
      <c r="J31" s="42">
        <v>6600</v>
      </c>
      <c r="K31" s="42"/>
      <c r="L31" s="42"/>
      <c r="M31" s="42"/>
      <c r="N31" s="93">
        <f t="shared" si="0"/>
        <v>6600</v>
      </c>
      <c r="O31" s="28"/>
      <c r="P31" s="24"/>
      <c r="Q31" s="39"/>
    </row>
    <row r="32" s="1" customFormat="1" customHeight="1" spans="1:17">
      <c r="A32" s="28">
        <v>45800</v>
      </c>
      <c r="B32" s="28">
        <v>45800</v>
      </c>
      <c r="C32" s="18" t="s">
        <v>360</v>
      </c>
      <c r="D32" s="19" t="s">
        <v>325</v>
      </c>
      <c r="E32" s="44">
        <v>45800</v>
      </c>
      <c r="F32" s="124">
        <v>6370</v>
      </c>
      <c r="G32" s="42"/>
      <c r="H32" s="42"/>
      <c r="I32" s="42"/>
      <c r="J32" s="42">
        <v>5280</v>
      </c>
      <c r="K32" s="42"/>
      <c r="L32" s="42"/>
      <c r="M32" s="42"/>
      <c r="N32" s="93">
        <f t="shared" si="0"/>
        <v>5280</v>
      </c>
      <c r="O32" s="28"/>
      <c r="P32" s="24"/>
      <c r="Q32" s="39"/>
    </row>
    <row r="33" s="1" customFormat="1" customHeight="1" spans="1:17">
      <c r="A33" s="28">
        <v>45801</v>
      </c>
      <c r="B33" s="28">
        <v>45801</v>
      </c>
      <c r="C33" s="18" t="s">
        <v>361</v>
      </c>
      <c r="D33" s="19" t="s">
        <v>362</v>
      </c>
      <c r="E33" s="44">
        <v>45801</v>
      </c>
      <c r="F33" s="124">
        <v>6371</v>
      </c>
      <c r="G33" s="42"/>
      <c r="H33" s="42"/>
      <c r="I33" s="42"/>
      <c r="J33" s="42">
        <v>1400</v>
      </c>
      <c r="K33" s="42"/>
      <c r="L33" s="42"/>
      <c r="M33" s="42"/>
      <c r="N33" s="93">
        <f t="shared" si="0"/>
        <v>1400</v>
      </c>
      <c r="O33" s="28"/>
      <c r="P33" s="24"/>
      <c r="Q33" s="39"/>
    </row>
    <row r="34" s="1" customFormat="1" customHeight="1" spans="1:17">
      <c r="A34" s="28">
        <v>45801</v>
      </c>
      <c r="B34" s="28">
        <v>45801</v>
      </c>
      <c r="C34" s="18" t="s">
        <v>363</v>
      </c>
      <c r="D34" s="19" t="s">
        <v>321</v>
      </c>
      <c r="E34" s="44">
        <v>45801</v>
      </c>
      <c r="F34" s="124">
        <v>6372</v>
      </c>
      <c r="G34" s="42"/>
      <c r="H34" s="42"/>
      <c r="I34" s="42"/>
      <c r="J34" s="42">
        <v>5200</v>
      </c>
      <c r="K34" s="42"/>
      <c r="L34" s="42"/>
      <c r="M34" s="42"/>
      <c r="N34" s="93">
        <f t="shared" si="0"/>
        <v>5200</v>
      </c>
      <c r="O34" s="28"/>
      <c r="P34" s="24"/>
      <c r="Q34" s="39"/>
    </row>
    <row r="35" s="1" customFormat="1" customHeight="1" spans="1:17">
      <c r="A35" s="28">
        <v>45803</v>
      </c>
      <c r="B35" s="28">
        <v>45803</v>
      </c>
      <c r="C35" s="18" t="s">
        <v>364</v>
      </c>
      <c r="D35" s="19" t="s">
        <v>365</v>
      </c>
      <c r="E35" s="44">
        <v>45803</v>
      </c>
      <c r="F35" s="124">
        <v>6373</v>
      </c>
      <c r="G35" s="42"/>
      <c r="H35" s="42"/>
      <c r="I35" s="42"/>
      <c r="J35" s="42">
        <v>480</v>
      </c>
      <c r="K35" s="42"/>
      <c r="L35" s="42"/>
      <c r="M35" s="42"/>
      <c r="N35" s="93">
        <f t="shared" si="0"/>
        <v>480</v>
      </c>
      <c r="O35" s="28"/>
      <c r="P35" s="24"/>
      <c r="Q35" s="39"/>
    </row>
    <row r="36" s="1" customFormat="1" customHeight="1" spans="1:17">
      <c r="A36" s="28">
        <v>45803</v>
      </c>
      <c r="B36" s="28">
        <v>45803</v>
      </c>
      <c r="C36" s="18" t="s">
        <v>366</v>
      </c>
      <c r="D36" s="19" t="s">
        <v>325</v>
      </c>
      <c r="E36" s="44">
        <v>45803</v>
      </c>
      <c r="F36" s="124">
        <v>6374</v>
      </c>
      <c r="G36" s="42"/>
      <c r="H36" s="42"/>
      <c r="I36" s="42"/>
      <c r="J36" s="42"/>
      <c r="K36" s="42">
        <v>67692.68</v>
      </c>
      <c r="L36" s="42"/>
      <c r="M36" s="42"/>
      <c r="N36" s="93">
        <f t="shared" si="0"/>
        <v>67692.68</v>
      </c>
      <c r="O36" s="28"/>
      <c r="P36" s="24"/>
      <c r="Q36" s="39"/>
    </row>
    <row r="37" s="1" customFormat="1" customHeight="1" spans="1:17">
      <c r="A37" s="28">
        <v>45803</v>
      </c>
      <c r="B37" s="28">
        <v>45803</v>
      </c>
      <c r="C37" s="18" t="s">
        <v>367</v>
      </c>
      <c r="D37" s="19" t="s">
        <v>321</v>
      </c>
      <c r="E37" s="44">
        <v>45803</v>
      </c>
      <c r="F37" s="124">
        <v>6375</v>
      </c>
      <c r="G37" s="42"/>
      <c r="H37" s="42"/>
      <c r="I37" s="42"/>
      <c r="J37" s="42">
        <v>2200</v>
      </c>
      <c r="K37" s="42"/>
      <c r="L37" s="42"/>
      <c r="M37" s="42"/>
      <c r="N37" s="93">
        <f t="shared" si="0"/>
        <v>2200</v>
      </c>
      <c r="O37" s="28"/>
      <c r="P37" s="24"/>
      <c r="Q37" s="39"/>
    </row>
    <row r="38" s="1" customFormat="1" customHeight="1" spans="1:17">
      <c r="A38" s="28">
        <v>45804</v>
      </c>
      <c r="B38" s="28">
        <v>45804</v>
      </c>
      <c r="C38" s="18" t="s">
        <v>368</v>
      </c>
      <c r="D38" s="19" t="s">
        <v>369</v>
      </c>
      <c r="E38" s="44">
        <v>45804</v>
      </c>
      <c r="F38" s="124">
        <v>6376</v>
      </c>
      <c r="G38" s="42"/>
      <c r="H38" s="42"/>
      <c r="I38" s="42"/>
      <c r="J38" s="42">
        <v>18700</v>
      </c>
      <c r="K38" s="42"/>
      <c r="L38" s="42"/>
      <c r="M38" s="42"/>
      <c r="N38" s="93">
        <f t="shared" si="0"/>
        <v>18700</v>
      </c>
      <c r="O38" s="28"/>
      <c r="P38" s="24"/>
      <c r="Q38" s="39"/>
    </row>
    <row r="39" s="1" customFormat="1" customHeight="1" spans="1:17">
      <c r="A39" s="28">
        <v>45804</v>
      </c>
      <c r="B39" s="28">
        <v>45804</v>
      </c>
      <c r="C39" s="18" t="s">
        <v>370</v>
      </c>
      <c r="D39" s="19" t="s">
        <v>371</v>
      </c>
      <c r="E39" s="44">
        <v>45804</v>
      </c>
      <c r="F39" s="124">
        <v>6377</v>
      </c>
      <c r="G39" s="42"/>
      <c r="H39" s="42"/>
      <c r="I39" s="42"/>
      <c r="J39" s="42"/>
      <c r="K39" s="42">
        <v>8250</v>
      </c>
      <c r="L39" s="42"/>
      <c r="M39" s="42"/>
      <c r="N39" s="93">
        <f t="shared" si="0"/>
        <v>8250</v>
      </c>
      <c r="O39" s="28"/>
      <c r="P39" s="24"/>
      <c r="Q39" s="39"/>
    </row>
    <row r="40" s="1" customFormat="1" customHeight="1" spans="1:17">
      <c r="A40" s="28">
        <v>45806</v>
      </c>
      <c r="B40" s="28">
        <v>45806</v>
      </c>
      <c r="C40" s="140" t="s">
        <v>372</v>
      </c>
      <c r="D40" s="141" t="s">
        <v>373</v>
      </c>
      <c r="E40" s="44">
        <v>45806</v>
      </c>
      <c r="F40" s="142">
        <v>6379</v>
      </c>
      <c r="G40" s="42"/>
      <c r="H40" s="42"/>
      <c r="I40" s="42"/>
      <c r="J40" s="148">
        <v>2200</v>
      </c>
      <c r="K40" s="42"/>
      <c r="L40" s="42"/>
      <c r="M40" s="42"/>
      <c r="N40" s="93">
        <f t="shared" si="0"/>
        <v>2200</v>
      </c>
      <c r="O40" s="28"/>
      <c r="P40" s="24"/>
      <c r="Q40" s="39"/>
    </row>
    <row r="41" s="1" customFormat="1" customHeight="1" spans="1:17">
      <c r="A41" s="28">
        <v>45807</v>
      </c>
      <c r="B41" s="28">
        <v>45807</v>
      </c>
      <c r="C41" s="18" t="s">
        <v>374</v>
      </c>
      <c r="D41" s="19" t="s">
        <v>321</v>
      </c>
      <c r="E41" s="44">
        <v>45807</v>
      </c>
      <c r="F41" s="124">
        <v>6380</v>
      </c>
      <c r="G41" s="42"/>
      <c r="H41" s="42"/>
      <c r="I41" s="42"/>
      <c r="J41" s="42">
        <v>5280</v>
      </c>
      <c r="K41" s="42"/>
      <c r="L41" s="42"/>
      <c r="M41" s="42"/>
      <c r="N41" s="93">
        <f t="shared" si="0"/>
        <v>5280</v>
      </c>
      <c r="O41" s="28"/>
      <c r="P41" s="24"/>
      <c r="Q41" s="39"/>
    </row>
    <row r="42" s="1" customFormat="1" customHeight="1" spans="1:17">
      <c r="A42" s="28">
        <v>45807</v>
      </c>
      <c r="B42" s="28">
        <v>45807</v>
      </c>
      <c r="C42" s="18" t="s">
        <v>375</v>
      </c>
      <c r="D42" s="19" t="s">
        <v>325</v>
      </c>
      <c r="E42" s="44">
        <v>45807</v>
      </c>
      <c r="F42" s="124">
        <v>6381</v>
      </c>
      <c r="G42" s="42"/>
      <c r="H42" s="42"/>
      <c r="I42" s="42"/>
      <c r="J42" s="42">
        <v>6572</v>
      </c>
      <c r="K42" s="42"/>
      <c r="L42" s="42"/>
      <c r="M42" s="42"/>
      <c r="N42" s="93">
        <f t="shared" si="0"/>
        <v>6572</v>
      </c>
      <c r="O42" s="28"/>
      <c r="P42" s="24"/>
      <c r="Q42" s="39"/>
    </row>
    <row r="43" s="1" customFormat="1" customHeight="1" spans="1:17">
      <c r="A43" s="28">
        <v>45807</v>
      </c>
      <c r="B43" s="28">
        <v>45807</v>
      </c>
      <c r="C43" s="18" t="s">
        <v>376</v>
      </c>
      <c r="D43" s="19" t="s">
        <v>321</v>
      </c>
      <c r="E43" s="44">
        <v>45807</v>
      </c>
      <c r="F43" s="124">
        <v>6382</v>
      </c>
      <c r="G43" s="42"/>
      <c r="H43" s="42"/>
      <c r="I43" s="42"/>
      <c r="J43" s="42">
        <v>5280</v>
      </c>
      <c r="K43" s="42"/>
      <c r="L43" s="42"/>
      <c r="M43" s="42"/>
      <c r="N43" s="93">
        <f t="shared" si="0"/>
        <v>5280</v>
      </c>
      <c r="O43" s="28"/>
      <c r="P43" s="24"/>
      <c r="Q43" s="39"/>
    </row>
    <row r="44" s="1" customFormat="1" customHeight="1" spans="1:17">
      <c r="A44" s="28">
        <v>45808</v>
      </c>
      <c r="B44" s="28">
        <v>45808</v>
      </c>
      <c r="C44" s="18" t="s">
        <v>377</v>
      </c>
      <c r="D44" s="19" t="s">
        <v>321</v>
      </c>
      <c r="E44" s="44">
        <v>45808</v>
      </c>
      <c r="F44" s="124">
        <v>6384</v>
      </c>
      <c r="G44" s="42"/>
      <c r="H44" s="42"/>
      <c r="I44" s="42"/>
      <c r="J44" s="42">
        <v>5280</v>
      </c>
      <c r="K44" s="42"/>
      <c r="L44" s="42"/>
      <c r="M44" s="42"/>
      <c r="N44" s="93">
        <f t="shared" si="0"/>
        <v>5280</v>
      </c>
      <c r="O44" s="29"/>
      <c r="P44" s="24"/>
      <c r="Q44" s="39"/>
    </row>
    <row r="45" s="139" customFormat="1" customHeight="1" spans="1:17">
      <c r="A45" s="75">
        <v>45808</v>
      </c>
      <c r="B45" s="75">
        <v>45808</v>
      </c>
      <c r="C45" s="143" t="s">
        <v>378</v>
      </c>
      <c r="D45" s="77" t="s">
        <v>379</v>
      </c>
      <c r="E45" s="144">
        <v>45808</v>
      </c>
      <c r="F45" s="145">
        <v>6385</v>
      </c>
      <c r="G45" s="79"/>
      <c r="H45" s="79"/>
      <c r="I45" s="79"/>
      <c r="J45" s="79">
        <v>2266</v>
      </c>
      <c r="K45" s="79"/>
      <c r="L45" s="79"/>
      <c r="M45" s="79"/>
      <c r="N45" s="96">
        <f t="shared" si="0"/>
        <v>2266</v>
      </c>
      <c r="O45" s="149"/>
      <c r="P45" s="97" t="s">
        <v>170</v>
      </c>
      <c r="Q45" s="101"/>
    </row>
    <row r="46" s="1" customFormat="1" customHeight="1" spans="1:17">
      <c r="A46" s="23" t="s">
        <v>68</v>
      </c>
      <c r="B46" s="81"/>
      <c r="C46" s="82"/>
      <c r="D46" s="83"/>
      <c r="E46" s="146"/>
      <c r="F46" s="84" t="s">
        <v>69</v>
      </c>
      <c r="G46" s="85">
        <f t="shared" ref="G46:N46" si="1">SUM(G8:G45)</f>
        <v>2100</v>
      </c>
      <c r="H46" s="85">
        <f t="shared" si="1"/>
        <v>0</v>
      </c>
      <c r="I46" s="85">
        <f t="shared" si="1"/>
        <v>0</v>
      </c>
      <c r="J46" s="85">
        <f t="shared" si="1"/>
        <v>128218</v>
      </c>
      <c r="K46" s="85">
        <f t="shared" si="1"/>
        <v>121812.68</v>
      </c>
      <c r="L46" s="85">
        <f t="shared" si="1"/>
        <v>16610</v>
      </c>
      <c r="M46" s="85">
        <f t="shared" si="1"/>
        <v>3300</v>
      </c>
      <c r="N46" s="85">
        <f t="shared" si="1"/>
        <v>272040.68</v>
      </c>
      <c r="O46" s="99"/>
      <c r="P46" s="24"/>
      <c r="Q46" s="39"/>
    </row>
    <row r="47" s="1" customFormat="1" customHeight="1" spans="1:17">
      <c r="A47" s="86"/>
      <c r="B47" s="86"/>
      <c r="C47" s="87"/>
      <c r="D47" s="88"/>
      <c r="E47" s="147"/>
      <c r="F47" s="89"/>
      <c r="G47" s="90"/>
      <c r="H47" s="90"/>
      <c r="I47" s="90"/>
      <c r="J47" s="90"/>
      <c r="K47" s="90"/>
      <c r="L47" s="90"/>
      <c r="M47" s="90"/>
      <c r="N47" s="90"/>
      <c r="O47" s="7"/>
      <c r="P47" s="35"/>
      <c r="Q47" s="39"/>
    </row>
    <row r="48" s="1" customFormat="1" customHeight="1" spans="1:17">
      <c r="A48" s="7" t="s">
        <v>0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35"/>
      <c r="Q48" s="39"/>
    </row>
    <row r="49" s="1" customFormat="1" customHeight="1" spans="1:17">
      <c r="A49" s="7" t="s">
        <v>314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35"/>
      <c r="Q49" s="39"/>
    </row>
    <row r="50" s="1" customFormat="1" customHeight="1" spans="1:17">
      <c r="A50" s="7" t="s">
        <v>2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35"/>
      <c r="Q50" s="39"/>
    </row>
    <row r="51" s="1" customFormat="1" customHeight="1" spans="1:17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35"/>
      <c r="Q51" s="39"/>
    </row>
    <row r="52" s="1" customFormat="1" customHeight="1" spans="1:17">
      <c r="A52" s="64" t="s">
        <v>70</v>
      </c>
      <c r="B52" s="64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35"/>
      <c r="Q52" s="39"/>
    </row>
    <row r="53" s="1" customFormat="1" customHeight="1" spans="1:17">
      <c r="A53" s="10" t="s">
        <v>4</v>
      </c>
      <c r="B53" s="10" t="s">
        <v>5</v>
      </c>
      <c r="C53" s="11" t="s">
        <v>6</v>
      </c>
      <c r="D53" s="11" t="s">
        <v>7</v>
      </c>
      <c r="E53" s="11" t="s">
        <v>71</v>
      </c>
      <c r="F53" s="11" t="s">
        <v>71</v>
      </c>
      <c r="G53" s="11" t="s">
        <v>10</v>
      </c>
      <c r="H53" s="13" t="s">
        <v>11</v>
      </c>
      <c r="I53" s="13"/>
      <c r="J53" s="11" t="s">
        <v>12</v>
      </c>
      <c r="K53" s="11" t="s">
        <v>13</v>
      </c>
      <c r="L53" s="36" t="s">
        <v>14</v>
      </c>
      <c r="M53" s="36"/>
      <c r="N53" s="11" t="s">
        <v>15</v>
      </c>
      <c r="O53" s="11" t="s">
        <v>16</v>
      </c>
      <c r="P53" s="11" t="s">
        <v>72</v>
      </c>
      <c r="Q53" s="11" t="s">
        <v>73</v>
      </c>
    </row>
    <row r="54" s="1" customFormat="1" customHeight="1" spans="1:17">
      <c r="A54" s="10"/>
      <c r="B54" s="10"/>
      <c r="C54" s="14"/>
      <c r="D54" s="14"/>
      <c r="E54" s="27" t="s">
        <v>18</v>
      </c>
      <c r="F54" s="27"/>
      <c r="G54" s="14"/>
      <c r="H54" s="16" t="s">
        <v>19</v>
      </c>
      <c r="I54" s="16" t="s">
        <v>20</v>
      </c>
      <c r="J54" s="14"/>
      <c r="K54" s="14"/>
      <c r="L54" s="16" t="s">
        <v>19</v>
      </c>
      <c r="M54" s="16" t="s">
        <v>20</v>
      </c>
      <c r="N54" s="14"/>
      <c r="O54" s="14"/>
      <c r="P54" s="14"/>
      <c r="Q54" s="14"/>
    </row>
    <row r="55" s="2" customFormat="1" ht="13.5" spans="1:17">
      <c r="A55" s="28">
        <v>45786</v>
      </c>
      <c r="B55" s="28">
        <v>45786</v>
      </c>
      <c r="C55" s="49" t="s">
        <v>380</v>
      </c>
      <c r="D55" s="50" t="s">
        <v>381</v>
      </c>
      <c r="E55" s="51"/>
      <c r="F55" s="32"/>
      <c r="G55" s="52"/>
      <c r="H55" s="53"/>
      <c r="I55" s="53"/>
      <c r="J55" s="53"/>
      <c r="K55" s="53">
        <v>74300</v>
      </c>
      <c r="L55" s="59"/>
      <c r="M55" s="59"/>
      <c r="N55" s="59">
        <f t="shared" ref="N55:N63" si="2">SUM(G55:M55)</f>
        <v>74300</v>
      </c>
      <c r="O55" s="60"/>
      <c r="P55" s="61"/>
      <c r="Q55" s="31"/>
    </row>
    <row r="56" s="3" customFormat="1" ht="12.75" spans="1:17">
      <c r="A56" s="28">
        <v>45793</v>
      </c>
      <c r="B56" s="28">
        <v>45793</v>
      </c>
      <c r="C56" s="49" t="s">
        <v>382</v>
      </c>
      <c r="D56" s="54" t="s">
        <v>383</v>
      </c>
      <c r="E56" s="31"/>
      <c r="F56" s="32"/>
      <c r="G56" s="55"/>
      <c r="H56" s="56"/>
      <c r="I56" s="56"/>
      <c r="J56" s="56">
        <v>8008</v>
      </c>
      <c r="K56" s="56"/>
      <c r="L56" s="62"/>
      <c r="M56" s="62"/>
      <c r="N56" s="59">
        <f t="shared" si="2"/>
        <v>8008</v>
      </c>
      <c r="O56" s="63"/>
      <c r="P56" s="61"/>
      <c r="Q56" s="31"/>
    </row>
    <row r="57" s="3" customFormat="1" ht="12.75" spans="1:16383">
      <c r="A57" s="28">
        <v>45807</v>
      </c>
      <c r="B57" s="28">
        <v>45807</v>
      </c>
      <c r="C57" s="49" t="s">
        <v>384</v>
      </c>
      <c r="D57" s="57" t="s">
        <v>381</v>
      </c>
      <c r="E57" s="31"/>
      <c r="F57" s="32"/>
      <c r="G57" s="55"/>
      <c r="H57" s="56"/>
      <c r="I57" s="56"/>
      <c r="J57" s="56"/>
      <c r="K57" s="56">
        <v>66030</v>
      </c>
      <c r="L57" s="62"/>
      <c r="M57" s="62"/>
      <c r="N57" s="59">
        <f t="shared" si="2"/>
        <v>66030</v>
      </c>
      <c r="O57" s="63"/>
      <c r="P57" s="61"/>
      <c r="Q57" s="3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</row>
    <row r="58" s="2" customFormat="1" ht="12.75" spans="1:16383">
      <c r="A58" s="28">
        <v>45807</v>
      </c>
      <c r="B58" s="28">
        <v>45807</v>
      </c>
      <c r="C58" s="49" t="s">
        <v>385</v>
      </c>
      <c r="D58" s="50" t="s">
        <v>381</v>
      </c>
      <c r="E58" s="51"/>
      <c r="F58" s="32"/>
      <c r="G58" s="52"/>
      <c r="H58" s="53"/>
      <c r="I58" s="53"/>
      <c r="J58" s="53"/>
      <c r="K58" s="53">
        <v>135660</v>
      </c>
      <c r="L58" s="59"/>
      <c r="M58" s="59"/>
      <c r="N58" s="59">
        <f t="shared" si="2"/>
        <v>135660</v>
      </c>
      <c r="O58" s="60"/>
      <c r="P58" s="61"/>
      <c r="Q58" s="3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</row>
    <row r="59" s="2" customFormat="1" ht="12.75" spans="1:17">
      <c r="A59" s="28">
        <v>45807</v>
      </c>
      <c r="B59" s="28">
        <v>45807</v>
      </c>
      <c r="C59" s="49" t="s">
        <v>386</v>
      </c>
      <c r="D59" s="50" t="s">
        <v>381</v>
      </c>
      <c r="E59" s="51"/>
      <c r="F59" s="32"/>
      <c r="G59" s="52"/>
      <c r="H59" s="53"/>
      <c r="I59" s="53"/>
      <c r="J59" s="53">
        <v>1600</v>
      </c>
      <c r="K59" s="53"/>
      <c r="L59" s="59"/>
      <c r="M59" s="59"/>
      <c r="N59" s="59">
        <f t="shared" si="2"/>
        <v>1600</v>
      </c>
      <c r="O59" s="60"/>
      <c r="P59" s="61"/>
      <c r="Q59" s="31"/>
    </row>
    <row r="60" s="2" customFormat="1" ht="12.75" spans="1:17">
      <c r="A60" s="28">
        <v>45807</v>
      </c>
      <c r="B60" s="28">
        <v>45807</v>
      </c>
      <c r="C60" s="49" t="s">
        <v>387</v>
      </c>
      <c r="D60" s="50" t="s">
        <v>381</v>
      </c>
      <c r="E60" s="51"/>
      <c r="F60" s="32"/>
      <c r="G60" s="52"/>
      <c r="H60" s="53"/>
      <c r="I60" s="53"/>
      <c r="J60" s="53"/>
      <c r="K60" s="53">
        <v>26250</v>
      </c>
      <c r="L60" s="59"/>
      <c r="M60" s="59"/>
      <c r="N60" s="59">
        <f t="shared" si="2"/>
        <v>26250</v>
      </c>
      <c r="O60" s="60"/>
      <c r="P60" s="61"/>
      <c r="Q60" s="31"/>
    </row>
    <row r="61" s="2" customFormat="1" ht="12.75" spans="1:17">
      <c r="A61" s="28">
        <v>45807</v>
      </c>
      <c r="B61" s="28">
        <v>45807</v>
      </c>
      <c r="C61" s="49" t="s">
        <v>388</v>
      </c>
      <c r="D61" s="50" t="s">
        <v>389</v>
      </c>
      <c r="E61" s="51"/>
      <c r="F61" s="32"/>
      <c r="G61" s="52"/>
      <c r="H61" s="53"/>
      <c r="I61" s="53"/>
      <c r="J61" s="53">
        <v>880</v>
      </c>
      <c r="K61" s="53"/>
      <c r="L61" s="59"/>
      <c r="M61" s="59"/>
      <c r="N61" s="59">
        <f t="shared" si="2"/>
        <v>880</v>
      </c>
      <c r="O61" s="60"/>
      <c r="P61" s="61"/>
      <c r="Q61" s="31"/>
    </row>
    <row r="62" s="2" customFormat="1" ht="12.75" spans="1:17">
      <c r="A62" s="28">
        <v>45807</v>
      </c>
      <c r="B62" s="28">
        <v>45807</v>
      </c>
      <c r="C62" s="49" t="s">
        <v>390</v>
      </c>
      <c r="D62" s="50" t="s">
        <v>389</v>
      </c>
      <c r="E62" s="51"/>
      <c r="F62" s="32"/>
      <c r="G62" s="52"/>
      <c r="H62" s="53"/>
      <c r="I62" s="53"/>
      <c r="J62" s="53">
        <v>3600</v>
      </c>
      <c r="K62" s="53"/>
      <c r="L62" s="59"/>
      <c r="M62" s="59"/>
      <c r="N62" s="59">
        <f t="shared" si="2"/>
        <v>3600</v>
      </c>
      <c r="O62" s="60"/>
      <c r="P62" s="61"/>
      <c r="Q62" s="31"/>
    </row>
    <row r="63" s="2" customFormat="1" ht="12.75" spans="1:16383">
      <c r="A63" s="28">
        <v>45808</v>
      </c>
      <c r="B63" s="28">
        <v>45808</v>
      </c>
      <c r="C63" s="49" t="s">
        <v>391</v>
      </c>
      <c r="D63" s="50" t="s">
        <v>392</v>
      </c>
      <c r="E63" s="51"/>
      <c r="F63" s="32"/>
      <c r="G63" s="52"/>
      <c r="H63" s="53"/>
      <c r="I63" s="53"/>
      <c r="J63" s="53"/>
      <c r="K63" s="53">
        <v>127040</v>
      </c>
      <c r="L63" s="59"/>
      <c r="M63" s="59"/>
      <c r="N63" s="59">
        <f t="shared" si="2"/>
        <v>127040</v>
      </c>
      <c r="O63" s="60"/>
      <c r="P63" s="61"/>
      <c r="Q63" s="3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</row>
    <row r="64" s="1" customFormat="1" customHeight="1" spans="1:17">
      <c r="A64" s="23" t="s">
        <v>15</v>
      </c>
      <c r="B64" s="19"/>
      <c r="C64" s="24"/>
      <c r="D64" s="30"/>
      <c r="E64" s="34"/>
      <c r="F64" s="45"/>
      <c r="G64" s="25">
        <f>SUM(G55:G63)</f>
        <v>0</v>
      </c>
      <c r="H64" s="25">
        <f t="shared" ref="H64:N64" si="3">SUM(H55:H63)</f>
        <v>0</v>
      </c>
      <c r="I64" s="25">
        <f t="shared" si="3"/>
        <v>0</v>
      </c>
      <c r="J64" s="25">
        <f t="shared" si="3"/>
        <v>14088</v>
      </c>
      <c r="K64" s="25">
        <f t="shared" si="3"/>
        <v>429280</v>
      </c>
      <c r="L64" s="25">
        <f t="shared" si="3"/>
        <v>0</v>
      </c>
      <c r="M64" s="25">
        <f t="shared" si="3"/>
        <v>0</v>
      </c>
      <c r="N64" s="25">
        <f t="shared" si="3"/>
        <v>443368</v>
      </c>
      <c r="O64" s="37"/>
      <c r="P64" s="24"/>
      <c r="Q64" s="17"/>
    </row>
    <row r="65" s="1" customFormat="1" customHeight="1" spans="1:17">
      <c r="A65" s="88" t="s">
        <v>92</v>
      </c>
      <c r="B65" s="23"/>
      <c r="C65" s="103"/>
      <c r="D65" s="23"/>
      <c r="E65" s="34"/>
      <c r="F65" s="45"/>
      <c r="G65" s="104">
        <f>G46+G64</f>
        <v>2100</v>
      </c>
      <c r="H65" s="104">
        <f t="shared" ref="H65:N65" si="4">H46+H64</f>
        <v>0</v>
      </c>
      <c r="I65" s="104">
        <f t="shared" si="4"/>
        <v>0</v>
      </c>
      <c r="J65" s="104">
        <f t="shared" si="4"/>
        <v>142306</v>
      </c>
      <c r="K65" s="104">
        <f t="shared" si="4"/>
        <v>551092.68</v>
      </c>
      <c r="L65" s="104">
        <f t="shared" si="4"/>
        <v>16610</v>
      </c>
      <c r="M65" s="104">
        <f t="shared" si="4"/>
        <v>3300</v>
      </c>
      <c r="N65" s="104">
        <f t="shared" si="4"/>
        <v>715408.68</v>
      </c>
      <c r="O65" s="37"/>
      <c r="P65" s="24"/>
      <c r="Q65" s="17"/>
    </row>
    <row r="66" s="1" customFormat="1" customHeight="1" spans="1:17">
      <c r="A66" s="88"/>
      <c r="B66" s="105"/>
      <c r="C66" s="106"/>
      <c r="D66" s="105"/>
      <c r="E66" s="105"/>
      <c r="F66" s="105"/>
      <c r="G66" s="108"/>
      <c r="H66" s="108"/>
      <c r="I66" s="108"/>
      <c r="J66" s="108"/>
      <c r="K66" s="108"/>
      <c r="L66" s="108"/>
      <c r="M66" s="108"/>
      <c r="N66" s="108"/>
      <c r="O66" s="132"/>
      <c r="P66" s="35"/>
      <c r="Q66" s="138"/>
    </row>
    <row r="67" s="1" customFormat="1" customHeight="1" spans="1:17">
      <c r="A67" s="109"/>
      <c r="B67" s="109"/>
      <c r="C67" s="110"/>
      <c r="D67" s="111"/>
      <c r="E67" s="111"/>
      <c r="F67" s="110"/>
      <c r="G67" s="112"/>
      <c r="H67" s="112"/>
      <c r="I67" s="39"/>
      <c r="J67" s="39"/>
      <c r="K67" s="39"/>
      <c r="L67" s="39"/>
      <c r="M67" s="39"/>
      <c r="N67" s="39"/>
      <c r="O67" s="39"/>
      <c r="P67" s="35"/>
      <c r="Q67" s="39"/>
    </row>
    <row r="68" s="1" customFormat="1" customHeight="1" spans="1:17">
      <c r="A68" s="109"/>
      <c r="B68" s="109"/>
      <c r="C68" s="110"/>
      <c r="D68" s="111"/>
      <c r="E68" s="111"/>
      <c r="F68" s="110"/>
      <c r="G68" s="112"/>
      <c r="H68" s="112"/>
      <c r="I68" s="39"/>
      <c r="J68" s="39"/>
      <c r="K68" s="39"/>
      <c r="L68" s="39"/>
      <c r="M68" s="39"/>
      <c r="N68" s="39"/>
      <c r="O68" s="39"/>
      <c r="P68" s="35"/>
      <c r="Q68" s="39"/>
    </row>
    <row r="69" s="1" customFormat="1" customHeight="1" spans="1:17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5"/>
      <c r="Q69" s="39"/>
    </row>
    <row r="70" s="1" customFormat="1" customHeight="1" spans="1:17">
      <c r="A70" s="7" t="s">
        <v>0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35"/>
      <c r="Q70" s="39"/>
    </row>
    <row r="71" s="1" customFormat="1" customHeight="1" spans="1:17">
      <c r="A71" s="7" t="s">
        <v>314</v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35"/>
      <c r="Q71" s="39"/>
    </row>
    <row r="72" s="1" customFormat="1" customHeight="1" spans="1:17">
      <c r="A72" s="7" t="s">
        <v>2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35"/>
      <c r="Q72" s="39"/>
    </row>
    <row r="73" s="1" customFormat="1" customHeight="1" spans="1:17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35"/>
      <c r="Q73" s="39"/>
    </row>
    <row r="74" s="1" customFormat="1" customHeight="1" spans="1:17">
      <c r="A74" s="113" t="s">
        <v>93</v>
      </c>
      <c r="B74" s="113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35"/>
      <c r="Q74" s="39"/>
    </row>
    <row r="75" s="1" customFormat="1" customHeight="1" spans="1:17">
      <c r="A75" s="10" t="s">
        <v>4</v>
      </c>
      <c r="B75" s="10" t="s">
        <v>5</v>
      </c>
      <c r="C75" s="11" t="s">
        <v>6</v>
      </c>
      <c r="D75" s="65" t="s">
        <v>7</v>
      </c>
      <c r="E75" s="11" t="s">
        <v>8</v>
      </c>
      <c r="F75" s="66" t="s">
        <v>9</v>
      </c>
      <c r="G75" s="11" t="s">
        <v>10</v>
      </c>
      <c r="H75" s="13" t="s">
        <v>11</v>
      </c>
      <c r="I75" s="13"/>
      <c r="J75" s="10" t="s">
        <v>12</v>
      </c>
      <c r="K75" s="11" t="s">
        <v>13</v>
      </c>
      <c r="L75" s="13" t="s">
        <v>14</v>
      </c>
      <c r="M75" s="13"/>
      <c r="N75" s="10" t="s">
        <v>15</v>
      </c>
      <c r="O75" s="11" t="s">
        <v>16</v>
      </c>
      <c r="P75" s="10" t="s">
        <v>94</v>
      </c>
      <c r="Q75" s="39"/>
    </row>
    <row r="76" s="1" customFormat="1" customHeight="1" spans="1:17">
      <c r="A76" s="10"/>
      <c r="B76" s="10"/>
      <c r="C76" s="27"/>
      <c r="D76" s="114"/>
      <c r="E76" s="68" t="s">
        <v>18</v>
      </c>
      <c r="F76" s="115"/>
      <c r="G76" s="27"/>
      <c r="H76" s="40" t="s">
        <v>19</v>
      </c>
      <c r="I76" s="40" t="s">
        <v>20</v>
      </c>
      <c r="J76" s="10"/>
      <c r="K76" s="27"/>
      <c r="L76" s="40" t="s">
        <v>19</v>
      </c>
      <c r="M76" s="40" t="s">
        <v>20</v>
      </c>
      <c r="N76" s="10"/>
      <c r="O76" s="27"/>
      <c r="P76" s="10"/>
      <c r="Q76" s="39"/>
    </row>
    <row r="77" s="1" customFormat="1" customHeight="1" spans="1:17">
      <c r="A77" s="120">
        <v>45708</v>
      </c>
      <c r="B77" s="120">
        <v>45708</v>
      </c>
      <c r="C77" s="18" t="s">
        <v>393</v>
      </c>
      <c r="D77" s="121" t="s">
        <v>381</v>
      </c>
      <c r="E77" s="29">
        <v>45799</v>
      </c>
      <c r="F77" s="150">
        <v>6366</v>
      </c>
      <c r="G77" s="122"/>
      <c r="H77" s="123"/>
      <c r="I77" s="123"/>
      <c r="J77" s="123"/>
      <c r="K77" s="135">
        <v>55913.39</v>
      </c>
      <c r="L77" s="123"/>
      <c r="M77" s="123"/>
      <c r="N77" s="48">
        <f>SUM(G77:M77)</f>
        <v>55913.39</v>
      </c>
      <c r="O77" s="134"/>
      <c r="P77" s="24"/>
      <c r="Q77" s="39"/>
    </row>
    <row r="78" s="1" customFormat="1" customHeight="1" spans="1:17">
      <c r="A78" s="120">
        <v>45714</v>
      </c>
      <c r="B78" s="120">
        <v>45714</v>
      </c>
      <c r="C78" s="18" t="s">
        <v>394</v>
      </c>
      <c r="D78" s="121" t="s">
        <v>381</v>
      </c>
      <c r="E78" s="29">
        <v>45799</v>
      </c>
      <c r="F78" s="150">
        <v>6366</v>
      </c>
      <c r="G78" s="122"/>
      <c r="H78" s="123"/>
      <c r="I78" s="123"/>
      <c r="J78" s="123">
        <v>1375</v>
      </c>
      <c r="K78" s="135"/>
      <c r="L78" s="123"/>
      <c r="M78" s="123"/>
      <c r="N78" s="48">
        <f>SUM(G78:M78)</f>
        <v>1375</v>
      </c>
      <c r="O78" s="134"/>
      <c r="P78" s="24"/>
      <c r="Q78" s="39"/>
    </row>
    <row r="79" s="1" customFormat="1" customHeight="1" spans="1:17">
      <c r="A79" s="120">
        <v>45733</v>
      </c>
      <c r="B79" s="120">
        <v>45733</v>
      </c>
      <c r="C79" s="18" t="s">
        <v>395</v>
      </c>
      <c r="D79" s="121" t="s">
        <v>381</v>
      </c>
      <c r="E79" s="29">
        <v>45799</v>
      </c>
      <c r="F79" s="150">
        <v>6365</v>
      </c>
      <c r="G79" s="122"/>
      <c r="H79" s="123"/>
      <c r="I79" s="123"/>
      <c r="J79" s="123">
        <v>5185.72</v>
      </c>
      <c r="K79" s="135"/>
      <c r="L79" s="123"/>
      <c r="M79" s="123"/>
      <c r="N79" s="48">
        <f>SUM(G79:M79)</f>
        <v>5185.72</v>
      </c>
      <c r="O79" s="134"/>
      <c r="P79" s="24"/>
      <c r="Q79" s="39"/>
    </row>
    <row r="80" s="1" customFormat="1" customHeight="1" spans="1:17">
      <c r="A80" s="126" t="s">
        <v>106</v>
      </c>
      <c r="B80" s="127"/>
      <c r="C80" s="128"/>
      <c r="D80" s="128"/>
      <c r="E80" s="130"/>
      <c r="F80" s="130"/>
      <c r="G80" s="131">
        <f>SUM(G77:G79)</f>
        <v>0</v>
      </c>
      <c r="H80" s="131">
        <f t="shared" ref="H80:N80" si="5">SUM(H77:H79)</f>
        <v>0</v>
      </c>
      <c r="I80" s="131">
        <f t="shared" si="5"/>
        <v>0</v>
      </c>
      <c r="J80" s="131">
        <f t="shared" si="5"/>
        <v>6560.72</v>
      </c>
      <c r="K80" s="131">
        <f t="shared" si="5"/>
        <v>55913.39</v>
      </c>
      <c r="L80" s="131">
        <f t="shared" si="5"/>
        <v>0</v>
      </c>
      <c r="M80" s="131">
        <f t="shared" si="5"/>
        <v>0</v>
      </c>
      <c r="N80" s="131">
        <f t="shared" si="5"/>
        <v>62474.11</v>
      </c>
      <c r="O80" s="136"/>
      <c r="P80" s="137"/>
      <c r="Q80" s="39"/>
    </row>
    <row r="81" s="1" customFormat="1" customHeight="1" spans="1:17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</row>
    <row r="82" s="1" customFormat="1" customHeight="1" spans="1:17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</row>
    <row r="83" s="1" customFormat="1" customHeight="1" spans="1:17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</row>
    <row r="84" s="1" customFormat="1" customHeight="1" spans="1:17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</row>
    <row r="85" s="1" customFormat="1" customHeight="1" spans="15:17">
      <c r="O85" s="39"/>
      <c r="P85" s="39"/>
      <c r="Q85" s="39"/>
    </row>
  </sheetData>
  <sortState ref="57:65">
    <sortCondition ref="C57:C65"/>
  </sortState>
  <mergeCells count="41">
    <mergeCell ref="H6:I6"/>
    <mergeCell ref="L6:M6"/>
    <mergeCell ref="H53:I53"/>
    <mergeCell ref="L53:M53"/>
    <mergeCell ref="A74:B74"/>
    <mergeCell ref="H75:I75"/>
    <mergeCell ref="L75:M75"/>
    <mergeCell ref="A6:A7"/>
    <mergeCell ref="A53:A54"/>
    <mergeCell ref="A75:A76"/>
    <mergeCell ref="B6:B7"/>
    <mergeCell ref="B53:B54"/>
    <mergeCell ref="B75:B76"/>
    <mergeCell ref="C6:C7"/>
    <mergeCell ref="C53:C54"/>
    <mergeCell ref="C75:C76"/>
    <mergeCell ref="D6:D7"/>
    <mergeCell ref="D53:D54"/>
    <mergeCell ref="D75:D76"/>
    <mergeCell ref="F6:F7"/>
    <mergeCell ref="F53:F54"/>
    <mergeCell ref="F75:F76"/>
    <mergeCell ref="G6:G7"/>
    <mergeCell ref="G53:G54"/>
    <mergeCell ref="G75:G76"/>
    <mergeCell ref="J6:J7"/>
    <mergeCell ref="J53:J54"/>
    <mergeCell ref="J75:J76"/>
    <mergeCell ref="K6:K7"/>
    <mergeCell ref="K53:K54"/>
    <mergeCell ref="K75:K76"/>
    <mergeCell ref="N6:N7"/>
    <mergeCell ref="N53:N54"/>
    <mergeCell ref="N75:N76"/>
    <mergeCell ref="O6:O7"/>
    <mergeCell ref="O53:O54"/>
    <mergeCell ref="O75:O76"/>
    <mergeCell ref="P6:P7"/>
    <mergeCell ref="P53:P54"/>
    <mergeCell ref="P75:P76"/>
    <mergeCell ref="Q53:Q54"/>
  </mergeCells>
  <pageMargins left="0.75" right="0.75" top="1" bottom="1" header="0.5" footer="0.5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5"/>
  </sheetPr>
  <dimension ref="A1:Q104"/>
  <sheetViews>
    <sheetView topLeftCell="A89" workbookViewId="0">
      <selection activeCell="D102" sqref="D102"/>
    </sheetView>
  </sheetViews>
  <sheetFormatPr defaultColWidth="9.14285714285714" defaultRowHeight="12.95" customHeight="1"/>
  <cols>
    <col min="1" max="1" width="9.28571428571429" style="1"/>
    <col min="2" max="2" width="9.14285714285714" style="1"/>
    <col min="3" max="3" width="11" style="1" customWidth="1"/>
    <col min="4" max="4" width="47" style="1" customWidth="1"/>
    <col min="5" max="5" width="9.42857142857143" style="3" customWidth="1"/>
    <col min="6" max="6" width="11.8571428571429" style="1" customWidth="1"/>
    <col min="7" max="9" width="9.14285714285714" style="1"/>
    <col min="10" max="10" width="11.7142857142857" style="1" customWidth="1"/>
    <col min="11" max="11" width="11.8571428571429" style="1" customWidth="1"/>
    <col min="12" max="13" width="9.14285714285714" style="1"/>
    <col min="14" max="14" width="11.2857142857143" style="1" customWidth="1"/>
    <col min="15" max="15" width="9.14285714285714" style="1"/>
    <col min="16" max="16" width="15.8571428571429" style="1" customWidth="1"/>
    <col min="17" max="16384" width="9.14285714285714" style="1"/>
  </cols>
  <sheetData>
    <row r="1" s="1" customFormat="1" customHeight="1" spans="1:17">
      <c r="A1" s="7" t="s">
        <v>0</v>
      </c>
      <c r="B1" s="7"/>
      <c r="C1" s="7"/>
      <c r="D1" s="7"/>
      <c r="E1" s="26"/>
      <c r="F1" s="7"/>
      <c r="G1" s="7"/>
      <c r="H1" s="7"/>
      <c r="I1" s="7"/>
      <c r="J1" s="7"/>
      <c r="K1" s="7"/>
      <c r="L1" s="7"/>
      <c r="M1" s="7"/>
      <c r="N1" s="7"/>
      <c r="O1" s="7"/>
      <c r="P1" s="39"/>
      <c r="Q1" s="39"/>
    </row>
    <row r="2" s="1" customFormat="1" customHeight="1" spans="1:17">
      <c r="A2" s="7" t="s">
        <v>396</v>
      </c>
      <c r="B2" s="7"/>
      <c r="C2" s="7"/>
      <c r="D2" s="7"/>
      <c r="E2" s="26"/>
      <c r="F2" s="7"/>
      <c r="G2" s="7"/>
      <c r="H2" s="7"/>
      <c r="I2" s="7"/>
      <c r="J2" s="7"/>
      <c r="K2" s="7"/>
      <c r="L2" s="7"/>
      <c r="M2" s="7"/>
      <c r="N2" s="7"/>
      <c r="O2" s="7"/>
      <c r="P2" s="39"/>
      <c r="Q2" s="39"/>
    </row>
    <row r="3" s="1" customFormat="1" customHeight="1" spans="1:17">
      <c r="A3" s="7" t="s">
        <v>2</v>
      </c>
      <c r="B3" s="7"/>
      <c r="C3" s="7"/>
      <c r="D3" s="7"/>
      <c r="E3" s="26"/>
      <c r="F3" s="7"/>
      <c r="G3" s="7"/>
      <c r="H3" s="7"/>
      <c r="I3" s="7"/>
      <c r="J3" s="7"/>
      <c r="K3" s="7"/>
      <c r="L3" s="7"/>
      <c r="M3" s="7"/>
      <c r="N3" s="7"/>
      <c r="O3" s="7"/>
      <c r="P3" s="39"/>
      <c r="Q3" s="39"/>
    </row>
    <row r="4" s="1" customFormat="1" customHeight="1" spans="1:17">
      <c r="A4" s="7"/>
      <c r="B4" s="7"/>
      <c r="C4" s="7"/>
      <c r="D4" s="7"/>
      <c r="E4" s="26"/>
      <c r="F4" s="7"/>
      <c r="G4" s="7"/>
      <c r="H4" s="7"/>
      <c r="I4" s="7"/>
      <c r="J4" s="7"/>
      <c r="K4" s="7"/>
      <c r="L4" s="7"/>
      <c r="M4" s="7"/>
      <c r="N4" s="7"/>
      <c r="O4" s="7"/>
      <c r="P4" s="39"/>
      <c r="Q4" s="39"/>
    </row>
    <row r="5" s="1" customFormat="1" customHeight="1" spans="1:17">
      <c r="A5" s="64" t="s">
        <v>3</v>
      </c>
      <c r="B5" s="64"/>
      <c r="C5" s="7"/>
      <c r="D5" s="7"/>
      <c r="E5" s="26"/>
      <c r="F5" s="7"/>
      <c r="G5" s="7"/>
      <c r="H5" s="7"/>
      <c r="I5" s="7"/>
      <c r="J5" s="7"/>
      <c r="K5" s="7"/>
      <c r="L5" s="7"/>
      <c r="M5" s="7"/>
      <c r="N5" s="7"/>
      <c r="O5" s="7"/>
      <c r="P5" s="39"/>
      <c r="Q5" s="39"/>
    </row>
    <row r="6" s="1" customFormat="1" customHeight="1" spans="1:17">
      <c r="A6" s="11" t="s">
        <v>4</v>
      </c>
      <c r="B6" s="11" t="s">
        <v>5</v>
      </c>
      <c r="C6" s="11" t="s">
        <v>6</v>
      </c>
      <c r="D6" s="65" t="s">
        <v>7</v>
      </c>
      <c r="E6" s="11" t="s">
        <v>8</v>
      </c>
      <c r="F6" s="66" t="s">
        <v>9</v>
      </c>
      <c r="G6" s="11" t="s">
        <v>10</v>
      </c>
      <c r="H6" s="13" t="s">
        <v>11</v>
      </c>
      <c r="I6" s="13"/>
      <c r="J6" s="11" t="s">
        <v>12</v>
      </c>
      <c r="K6" s="11" t="s">
        <v>13</v>
      </c>
      <c r="L6" s="13" t="s">
        <v>14</v>
      </c>
      <c r="M6" s="13"/>
      <c r="N6" s="11" t="s">
        <v>15</v>
      </c>
      <c r="O6" s="11" t="s">
        <v>16</v>
      </c>
      <c r="P6" s="91" t="s">
        <v>17</v>
      </c>
      <c r="Q6" s="39"/>
    </row>
    <row r="7" s="1" customFormat="1" customHeight="1" spans="1:17">
      <c r="A7" s="14"/>
      <c r="B7" s="14"/>
      <c r="C7" s="14"/>
      <c r="D7" s="67"/>
      <c r="E7" s="68" t="s">
        <v>18</v>
      </c>
      <c r="F7" s="69"/>
      <c r="G7" s="14"/>
      <c r="H7" s="16" t="s">
        <v>19</v>
      </c>
      <c r="I7" s="16" t="s">
        <v>20</v>
      </c>
      <c r="J7" s="14"/>
      <c r="K7" s="14"/>
      <c r="L7" s="16" t="s">
        <v>19</v>
      </c>
      <c r="M7" s="16" t="s">
        <v>20</v>
      </c>
      <c r="N7" s="14"/>
      <c r="O7" s="14"/>
      <c r="P7" s="92"/>
      <c r="Q7" s="39"/>
    </row>
    <row r="8" s="1" customFormat="1" customHeight="1" spans="1:17">
      <c r="A8" s="28">
        <v>45761</v>
      </c>
      <c r="B8" s="28">
        <v>45761</v>
      </c>
      <c r="C8" s="70">
        <v>16514</v>
      </c>
      <c r="D8" s="19" t="s">
        <v>397</v>
      </c>
      <c r="E8" s="28">
        <v>45800</v>
      </c>
      <c r="F8" s="71">
        <v>483</v>
      </c>
      <c r="G8" s="42"/>
      <c r="H8" s="42"/>
      <c r="I8" s="42"/>
      <c r="J8" s="42"/>
      <c r="K8" s="42"/>
      <c r="L8" s="42">
        <v>6800</v>
      </c>
      <c r="M8" s="42">
        <v>2300</v>
      </c>
      <c r="N8" s="93">
        <f t="shared" ref="N8:N62" si="0">SUM(G8:M8)</f>
        <v>9100</v>
      </c>
      <c r="O8" s="28"/>
      <c r="P8" s="24"/>
      <c r="Q8" s="39"/>
    </row>
    <row r="9" s="1" customFormat="1" customHeight="1" spans="1:17">
      <c r="A9" s="28">
        <v>45773</v>
      </c>
      <c r="B9" s="28">
        <v>45790</v>
      </c>
      <c r="C9" s="70">
        <v>16717</v>
      </c>
      <c r="D9" s="19" t="s">
        <v>398</v>
      </c>
      <c r="E9" s="28">
        <v>45790</v>
      </c>
      <c r="F9" s="71">
        <v>468</v>
      </c>
      <c r="G9" s="42"/>
      <c r="H9" s="42"/>
      <c r="I9" s="42"/>
      <c r="J9" s="42"/>
      <c r="K9" s="42"/>
      <c r="L9" s="42"/>
      <c r="M9" s="42">
        <v>450</v>
      </c>
      <c r="N9" s="93">
        <f t="shared" si="0"/>
        <v>450</v>
      </c>
      <c r="O9" s="28"/>
      <c r="P9" s="24"/>
      <c r="Q9" s="39"/>
    </row>
    <row r="10" s="1" customFormat="1" customHeight="1" spans="1:17">
      <c r="A10" s="28">
        <v>45775</v>
      </c>
      <c r="B10" s="28">
        <v>45780</v>
      </c>
      <c r="C10" s="70">
        <v>16746</v>
      </c>
      <c r="D10" s="19" t="s">
        <v>399</v>
      </c>
      <c r="E10" s="28">
        <v>45780</v>
      </c>
      <c r="F10" s="71">
        <v>452</v>
      </c>
      <c r="G10" s="42">
        <v>800</v>
      </c>
      <c r="H10" s="42"/>
      <c r="I10" s="42"/>
      <c r="J10" s="42"/>
      <c r="K10" s="42"/>
      <c r="L10" s="42"/>
      <c r="M10" s="42"/>
      <c r="N10" s="93">
        <f t="shared" si="0"/>
        <v>800</v>
      </c>
      <c r="O10" s="28"/>
      <c r="P10" s="24"/>
      <c r="Q10" s="39"/>
    </row>
    <row r="11" s="1" customFormat="1" customHeight="1" spans="1:17">
      <c r="A11" s="28">
        <v>45775</v>
      </c>
      <c r="B11" s="28">
        <v>45780</v>
      </c>
      <c r="C11" s="70">
        <v>16749</v>
      </c>
      <c r="D11" s="19" t="s">
        <v>400</v>
      </c>
      <c r="E11" s="28">
        <v>45780</v>
      </c>
      <c r="F11" s="71">
        <v>453</v>
      </c>
      <c r="G11" s="42">
        <v>800</v>
      </c>
      <c r="H11" s="42"/>
      <c r="I11" s="42"/>
      <c r="J11" s="42"/>
      <c r="K11" s="42"/>
      <c r="L11" s="42"/>
      <c r="M11" s="42"/>
      <c r="N11" s="93">
        <f t="shared" si="0"/>
        <v>800</v>
      </c>
      <c r="O11" s="28"/>
      <c r="P11" s="24"/>
      <c r="Q11" s="39"/>
    </row>
    <row r="12" s="1" customFormat="1" customHeight="1" spans="1:17">
      <c r="A12" s="28">
        <v>45775</v>
      </c>
      <c r="B12" s="28">
        <v>45783</v>
      </c>
      <c r="C12" s="70">
        <v>16750</v>
      </c>
      <c r="D12" s="19" t="s">
        <v>401</v>
      </c>
      <c r="E12" s="28">
        <v>45783</v>
      </c>
      <c r="F12" s="71">
        <v>458</v>
      </c>
      <c r="G12" s="42">
        <v>800</v>
      </c>
      <c r="H12" s="42"/>
      <c r="I12" s="42"/>
      <c r="J12" s="42"/>
      <c r="K12" s="42"/>
      <c r="L12" s="42"/>
      <c r="M12" s="42"/>
      <c r="N12" s="93">
        <f t="shared" si="0"/>
        <v>800</v>
      </c>
      <c r="O12" s="28"/>
      <c r="P12" s="24"/>
      <c r="Q12" s="39"/>
    </row>
    <row r="13" s="1" customFormat="1" customHeight="1" spans="1:17">
      <c r="A13" s="28">
        <v>45777</v>
      </c>
      <c r="B13" s="28">
        <v>45782</v>
      </c>
      <c r="C13" s="70">
        <v>16801</v>
      </c>
      <c r="D13" s="19" t="s">
        <v>402</v>
      </c>
      <c r="E13" s="28">
        <v>45782</v>
      </c>
      <c r="F13" s="71">
        <v>454</v>
      </c>
      <c r="G13" s="42">
        <v>800</v>
      </c>
      <c r="H13" s="42"/>
      <c r="I13" s="42"/>
      <c r="J13" s="42"/>
      <c r="K13" s="42"/>
      <c r="L13" s="42"/>
      <c r="M13" s="42"/>
      <c r="N13" s="93">
        <f t="shared" si="0"/>
        <v>800</v>
      </c>
      <c r="O13" s="28"/>
      <c r="P13" s="24"/>
      <c r="Q13" s="39"/>
    </row>
    <row r="14" s="1" customFormat="1" customHeight="1" spans="1:17">
      <c r="A14" s="28">
        <v>45777</v>
      </c>
      <c r="B14" s="28">
        <v>45783</v>
      </c>
      <c r="C14" s="70">
        <v>16806</v>
      </c>
      <c r="D14" s="19" t="s">
        <v>403</v>
      </c>
      <c r="E14" s="28">
        <v>45783</v>
      </c>
      <c r="F14" s="71">
        <v>460</v>
      </c>
      <c r="G14" s="42"/>
      <c r="H14" s="42"/>
      <c r="I14" s="42"/>
      <c r="J14" s="42"/>
      <c r="K14" s="42"/>
      <c r="L14" s="42"/>
      <c r="M14" s="42">
        <v>450</v>
      </c>
      <c r="N14" s="93">
        <f t="shared" si="0"/>
        <v>450</v>
      </c>
      <c r="O14" s="28"/>
      <c r="P14" s="24"/>
      <c r="Q14" s="39"/>
    </row>
    <row r="15" s="1" customFormat="1" customHeight="1" spans="1:17">
      <c r="A15" s="28">
        <v>45777</v>
      </c>
      <c r="B15" s="28">
        <v>45791</v>
      </c>
      <c r="C15" s="70">
        <v>16807</v>
      </c>
      <c r="D15" s="19" t="s">
        <v>404</v>
      </c>
      <c r="E15" s="28">
        <v>45791</v>
      </c>
      <c r="F15" s="71">
        <v>469</v>
      </c>
      <c r="G15" s="42">
        <v>800</v>
      </c>
      <c r="H15" s="42"/>
      <c r="I15" s="42"/>
      <c r="J15" s="42"/>
      <c r="K15" s="42"/>
      <c r="L15" s="42"/>
      <c r="M15" s="42"/>
      <c r="N15" s="93">
        <f t="shared" si="0"/>
        <v>800</v>
      </c>
      <c r="O15" s="28"/>
      <c r="P15" s="24"/>
      <c r="Q15" s="39"/>
    </row>
    <row r="16" s="1" customFormat="1" customHeight="1" spans="1:17">
      <c r="A16" s="28">
        <v>45777</v>
      </c>
      <c r="B16" s="28">
        <v>45779</v>
      </c>
      <c r="C16" s="70">
        <v>16809</v>
      </c>
      <c r="D16" s="19" t="s">
        <v>405</v>
      </c>
      <c r="E16" s="28">
        <v>45779</v>
      </c>
      <c r="F16" s="71">
        <v>451</v>
      </c>
      <c r="G16" s="42">
        <v>800</v>
      </c>
      <c r="H16" s="42"/>
      <c r="I16" s="42"/>
      <c r="J16" s="42"/>
      <c r="K16" s="42"/>
      <c r="L16" s="42"/>
      <c r="M16" s="42"/>
      <c r="N16" s="93">
        <f t="shared" si="0"/>
        <v>800</v>
      </c>
      <c r="O16" s="28"/>
      <c r="P16" s="24"/>
      <c r="Q16" s="39"/>
    </row>
    <row r="17" s="1" customFormat="1" customHeight="1" spans="1:17">
      <c r="A17" s="28">
        <v>45779</v>
      </c>
      <c r="B17" s="28">
        <v>45782</v>
      </c>
      <c r="C17" s="70">
        <v>16825</v>
      </c>
      <c r="D17" s="19" t="s">
        <v>406</v>
      </c>
      <c r="E17" s="28">
        <v>45782</v>
      </c>
      <c r="F17" s="71">
        <v>457</v>
      </c>
      <c r="G17" s="42"/>
      <c r="H17" s="42"/>
      <c r="I17" s="42"/>
      <c r="J17" s="42"/>
      <c r="K17" s="42"/>
      <c r="L17" s="42"/>
      <c r="M17" s="42">
        <v>450</v>
      </c>
      <c r="N17" s="93">
        <f t="shared" si="0"/>
        <v>450</v>
      </c>
      <c r="O17" s="28"/>
      <c r="P17" s="24"/>
      <c r="Q17" s="39"/>
    </row>
    <row r="18" s="1" customFormat="1" customHeight="1" spans="1:17">
      <c r="A18" s="28">
        <v>45779</v>
      </c>
      <c r="B18" s="28">
        <v>45783</v>
      </c>
      <c r="C18" s="70">
        <v>16826</v>
      </c>
      <c r="D18" s="19" t="s">
        <v>407</v>
      </c>
      <c r="E18" s="28">
        <v>45783</v>
      </c>
      <c r="F18" s="71">
        <v>459</v>
      </c>
      <c r="G18" s="42">
        <v>800</v>
      </c>
      <c r="H18" s="42"/>
      <c r="I18" s="42"/>
      <c r="J18" s="42"/>
      <c r="K18" s="42"/>
      <c r="L18" s="42"/>
      <c r="M18" s="42"/>
      <c r="N18" s="93">
        <f t="shared" si="0"/>
        <v>800</v>
      </c>
      <c r="O18" s="28"/>
      <c r="P18" s="24"/>
      <c r="Q18" s="39"/>
    </row>
    <row r="19" s="2" customFormat="1" customHeight="1" spans="1:17">
      <c r="A19" s="28">
        <v>45779</v>
      </c>
      <c r="B19" s="28">
        <v>45787</v>
      </c>
      <c r="C19" s="70">
        <v>16827</v>
      </c>
      <c r="D19" s="19" t="s">
        <v>408</v>
      </c>
      <c r="E19" s="28">
        <v>45787</v>
      </c>
      <c r="F19" s="71">
        <v>467</v>
      </c>
      <c r="G19" s="42"/>
      <c r="H19" s="42"/>
      <c r="I19" s="42"/>
      <c r="J19" s="42"/>
      <c r="K19" s="42"/>
      <c r="L19" s="42"/>
      <c r="M19" s="42">
        <v>450</v>
      </c>
      <c r="N19" s="93">
        <f t="shared" si="0"/>
        <v>450</v>
      </c>
      <c r="O19" s="28"/>
      <c r="P19" s="24"/>
      <c r="Q19" s="39"/>
    </row>
    <row r="20" s="2" customFormat="1" ht="22" customHeight="1" spans="1:17">
      <c r="A20" s="28">
        <v>45779</v>
      </c>
      <c r="B20" s="28">
        <v>45782</v>
      </c>
      <c r="C20" s="70">
        <v>16831</v>
      </c>
      <c r="D20" s="19" t="s">
        <v>409</v>
      </c>
      <c r="E20" s="28">
        <v>45782</v>
      </c>
      <c r="F20" s="71">
        <v>456</v>
      </c>
      <c r="G20" s="42"/>
      <c r="H20" s="42"/>
      <c r="I20" s="42"/>
      <c r="J20" s="42"/>
      <c r="K20" s="42"/>
      <c r="L20" s="42"/>
      <c r="M20" s="42">
        <v>450</v>
      </c>
      <c r="N20" s="93">
        <f t="shared" si="0"/>
        <v>450</v>
      </c>
      <c r="O20" s="28"/>
      <c r="P20" s="24"/>
      <c r="Q20" s="39"/>
    </row>
    <row r="21" s="1" customFormat="1" customHeight="1" spans="1:17">
      <c r="A21" s="28">
        <v>45779</v>
      </c>
      <c r="B21" s="28">
        <v>45782</v>
      </c>
      <c r="C21" s="70">
        <v>16839</v>
      </c>
      <c r="D21" s="19" t="s">
        <v>410</v>
      </c>
      <c r="E21" s="28">
        <v>45782</v>
      </c>
      <c r="F21" s="71">
        <v>455</v>
      </c>
      <c r="G21" s="42">
        <v>800</v>
      </c>
      <c r="H21" s="42"/>
      <c r="I21" s="42"/>
      <c r="J21" s="42"/>
      <c r="K21" s="42"/>
      <c r="L21" s="42"/>
      <c r="M21" s="42"/>
      <c r="N21" s="93">
        <f t="shared" si="0"/>
        <v>800</v>
      </c>
      <c r="O21" s="28"/>
      <c r="P21" s="24"/>
      <c r="Q21" s="39"/>
    </row>
    <row r="22" s="1" customFormat="1" customHeight="1" spans="1:17">
      <c r="A22" s="28">
        <v>45779</v>
      </c>
      <c r="B22" s="28">
        <v>45785</v>
      </c>
      <c r="C22" s="70">
        <v>16840</v>
      </c>
      <c r="D22" s="19" t="s">
        <v>411</v>
      </c>
      <c r="E22" s="28">
        <v>45785</v>
      </c>
      <c r="F22" s="71">
        <v>461</v>
      </c>
      <c r="G22" s="42">
        <v>1500</v>
      </c>
      <c r="H22" s="42"/>
      <c r="I22" s="42"/>
      <c r="J22" s="42"/>
      <c r="K22" s="42"/>
      <c r="L22" s="42"/>
      <c r="M22" s="42"/>
      <c r="N22" s="93">
        <f t="shared" si="0"/>
        <v>1500</v>
      </c>
      <c r="O22" s="28"/>
      <c r="P22" s="24"/>
      <c r="Q22" s="39"/>
    </row>
    <row r="23" s="1" customFormat="1" customHeight="1" spans="1:17">
      <c r="A23" s="28">
        <v>45779</v>
      </c>
      <c r="B23" s="28">
        <v>45785</v>
      </c>
      <c r="C23" s="70">
        <v>16841</v>
      </c>
      <c r="D23" s="19" t="s">
        <v>411</v>
      </c>
      <c r="E23" s="28">
        <v>45785</v>
      </c>
      <c r="F23" s="71">
        <v>461</v>
      </c>
      <c r="G23" s="42">
        <v>1500</v>
      </c>
      <c r="H23" s="42"/>
      <c r="I23" s="42"/>
      <c r="J23" s="42"/>
      <c r="K23" s="42"/>
      <c r="L23" s="42"/>
      <c r="M23" s="42"/>
      <c r="N23" s="93">
        <f t="shared" si="0"/>
        <v>1500</v>
      </c>
      <c r="O23" s="28"/>
      <c r="P23" s="24"/>
      <c r="Q23" s="39"/>
    </row>
    <row r="24" s="1" customFormat="1" customHeight="1" spans="1:17">
      <c r="A24" s="28">
        <v>45779</v>
      </c>
      <c r="B24" s="28">
        <v>45779</v>
      </c>
      <c r="C24" s="70">
        <v>16842</v>
      </c>
      <c r="D24" s="19" t="s">
        <v>411</v>
      </c>
      <c r="E24" s="28">
        <v>45785</v>
      </c>
      <c r="F24" s="71">
        <v>461</v>
      </c>
      <c r="G24" s="42">
        <v>1500</v>
      </c>
      <c r="H24" s="42"/>
      <c r="I24" s="42"/>
      <c r="J24" s="42"/>
      <c r="K24" s="42"/>
      <c r="L24" s="42"/>
      <c r="M24" s="42"/>
      <c r="N24" s="93">
        <f t="shared" si="0"/>
        <v>1500</v>
      </c>
      <c r="O24" s="28"/>
      <c r="P24" s="24"/>
      <c r="Q24" s="39"/>
    </row>
    <row r="25" s="1" customFormat="1" customHeight="1" spans="1:17">
      <c r="A25" s="28">
        <v>45782</v>
      </c>
      <c r="B25" s="28">
        <v>45786</v>
      </c>
      <c r="C25" s="70">
        <v>16909</v>
      </c>
      <c r="D25" s="19" t="s">
        <v>412</v>
      </c>
      <c r="E25" s="28">
        <v>45786</v>
      </c>
      <c r="F25" s="71">
        <v>462</v>
      </c>
      <c r="G25" s="42">
        <v>800</v>
      </c>
      <c r="H25" s="42"/>
      <c r="I25" s="42"/>
      <c r="J25" s="42"/>
      <c r="K25" s="42"/>
      <c r="L25" s="42"/>
      <c r="M25" s="42"/>
      <c r="N25" s="93">
        <f t="shared" si="0"/>
        <v>800</v>
      </c>
      <c r="O25" s="28"/>
      <c r="P25" s="24"/>
      <c r="Q25" s="39"/>
    </row>
    <row r="26" s="1" customFormat="1" customHeight="1" spans="1:17">
      <c r="A26" s="28">
        <v>45783</v>
      </c>
      <c r="B26" s="28">
        <v>45786</v>
      </c>
      <c r="C26" s="70">
        <v>16913</v>
      </c>
      <c r="D26" s="19" t="s">
        <v>409</v>
      </c>
      <c r="E26" s="28">
        <v>45786</v>
      </c>
      <c r="F26" s="71">
        <v>463</v>
      </c>
      <c r="G26" s="42"/>
      <c r="H26" s="42"/>
      <c r="I26" s="42"/>
      <c r="J26" s="42"/>
      <c r="K26" s="42"/>
      <c r="L26" s="42"/>
      <c r="M26" s="42">
        <v>450</v>
      </c>
      <c r="N26" s="93">
        <f t="shared" si="0"/>
        <v>450</v>
      </c>
      <c r="O26" s="28"/>
      <c r="P26" s="24"/>
      <c r="Q26" s="39"/>
    </row>
    <row r="27" s="1" customFormat="1" customHeight="1" spans="1:17">
      <c r="A27" s="28">
        <v>45783</v>
      </c>
      <c r="B27" s="28">
        <v>45786</v>
      </c>
      <c r="C27" s="72">
        <v>16915</v>
      </c>
      <c r="D27" s="73" t="s">
        <v>406</v>
      </c>
      <c r="E27" s="28">
        <v>45786</v>
      </c>
      <c r="F27" s="74">
        <v>464</v>
      </c>
      <c r="G27" s="53"/>
      <c r="H27" s="53"/>
      <c r="I27" s="53"/>
      <c r="J27" s="53"/>
      <c r="K27" s="53"/>
      <c r="L27" s="53">
        <v>600</v>
      </c>
      <c r="M27" s="53">
        <v>650</v>
      </c>
      <c r="N27" s="94">
        <f t="shared" si="0"/>
        <v>1250</v>
      </c>
      <c r="O27" s="28"/>
      <c r="P27" s="95"/>
      <c r="Q27" s="100"/>
    </row>
    <row r="28" s="1" customFormat="1" customHeight="1" spans="1:17">
      <c r="A28" s="28">
        <v>45785</v>
      </c>
      <c r="B28" s="28">
        <v>45792</v>
      </c>
      <c r="C28" s="72">
        <v>16982</v>
      </c>
      <c r="D28" s="73" t="s">
        <v>413</v>
      </c>
      <c r="E28" s="28">
        <v>45792</v>
      </c>
      <c r="F28" s="74">
        <v>471</v>
      </c>
      <c r="G28" s="53"/>
      <c r="H28" s="53"/>
      <c r="I28" s="53"/>
      <c r="J28" s="53"/>
      <c r="K28" s="53"/>
      <c r="L28" s="53">
        <v>600</v>
      </c>
      <c r="M28" s="53">
        <v>1100</v>
      </c>
      <c r="N28" s="94">
        <f t="shared" si="0"/>
        <v>1700</v>
      </c>
      <c r="O28" s="28"/>
      <c r="P28" s="61" t="s">
        <v>414</v>
      </c>
      <c r="Q28" s="100"/>
    </row>
    <row r="29" s="1" customFormat="1" customHeight="1" spans="1:17">
      <c r="A29" s="28">
        <v>45787</v>
      </c>
      <c r="B29" s="28">
        <v>45787</v>
      </c>
      <c r="C29" s="70">
        <v>17059</v>
      </c>
      <c r="D29" s="19" t="s">
        <v>415</v>
      </c>
      <c r="E29" s="28">
        <v>45787</v>
      </c>
      <c r="F29" s="71">
        <v>465</v>
      </c>
      <c r="G29" s="42"/>
      <c r="H29" s="42"/>
      <c r="I29" s="42"/>
      <c r="J29" s="42">
        <v>264</v>
      </c>
      <c r="K29" s="42"/>
      <c r="L29" s="42"/>
      <c r="M29" s="42"/>
      <c r="N29" s="93">
        <f t="shared" si="0"/>
        <v>264</v>
      </c>
      <c r="O29" s="28"/>
      <c r="P29" s="24"/>
      <c r="Q29" s="39"/>
    </row>
    <row r="30" s="1" customFormat="1" customHeight="1" spans="1:17">
      <c r="A30" s="28">
        <v>45787</v>
      </c>
      <c r="B30" s="28">
        <v>45801</v>
      </c>
      <c r="C30" s="70">
        <v>17063</v>
      </c>
      <c r="D30" s="19" t="s">
        <v>416</v>
      </c>
      <c r="E30" s="28">
        <v>45801</v>
      </c>
      <c r="F30" s="71">
        <v>487</v>
      </c>
      <c r="G30" s="42">
        <v>1500</v>
      </c>
      <c r="H30" s="42"/>
      <c r="I30" s="42"/>
      <c r="J30" s="42"/>
      <c r="K30" s="42"/>
      <c r="L30" s="42"/>
      <c r="M30" s="42"/>
      <c r="N30" s="93">
        <f t="shared" si="0"/>
        <v>1500</v>
      </c>
      <c r="O30" s="28"/>
      <c r="P30" s="24"/>
      <c r="Q30" s="39"/>
    </row>
    <row r="31" s="1" customFormat="1" customHeight="1" spans="1:17">
      <c r="A31" s="28">
        <v>45787</v>
      </c>
      <c r="B31" s="28">
        <v>45787</v>
      </c>
      <c r="C31" s="70">
        <v>17083</v>
      </c>
      <c r="D31" s="19" t="s">
        <v>417</v>
      </c>
      <c r="E31" s="28">
        <v>45787</v>
      </c>
      <c r="F31" s="71">
        <v>466</v>
      </c>
      <c r="G31" s="42"/>
      <c r="H31" s="42"/>
      <c r="I31" s="42"/>
      <c r="J31" s="42">
        <v>5280</v>
      </c>
      <c r="K31" s="42"/>
      <c r="L31" s="42"/>
      <c r="M31" s="42"/>
      <c r="N31" s="93">
        <f t="shared" si="0"/>
        <v>5280</v>
      </c>
      <c r="O31" s="28"/>
      <c r="P31" s="24"/>
      <c r="Q31" s="39"/>
    </row>
    <row r="32" s="1" customFormat="1" customHeight="1" spans="1:17">
      <c r="A32" s="28">
        <v>45787</v>
      </c>
      <c r="B32" s="28">
        <v>45792</v>
      </c>
      <c r="C32" s="70">
        <v>17104</v>
      </c>
      <c r="D32" s="19" t="s">
        <v>418</v>
      </c>
      <c r="E32" s="28">
        <v>45792</v>
      </c>
      <c r="F32" s="71">
        <v>470</v>
      </c>
      <c r="G32" s="42"/>
      <c r="H32" s="42"/>
      <c r="I32" s="42"/>
      <c r="J32" s="42"/>
      <c r="K32" s="42"/>
      <c r="L32" s="42">
        <v>715</v>
      </c>
      <c r="M32" s="42">
        <v>1100</v>
      </c>
      <c r="N32" s="93">
        <f t="shared" si="0"/>
        <v>1815</v>
      </c>
      <c r="O32" s="28"/>
      <c r="P32" s="24"/>
      <c r="Q32" s="39"/>
    </row>
    <row r="33" s="1" customFormat="1" customHeight="1" spans="1:17">
      <c r="A33" s="28">
        <v>45792</v>
      </c>
      <c r="B33" s="28">
        <v>45792</v>
      </c>
      <c r="C33" s="70">
        <v>17110</v>
      </c>
      <c r="D33" s="19" t="s">
        <v>419</v>
      </c>
      <c r="E33" s="28">
        <v>45796</v>
      </c>
      <c r="F33" s="71">
        <v>475</v>
      </c>
      <c r="G33" s="42"/>
      <c r="H33" s="42"/>
      <c r="I33" s="42"/>
      <c r="J33" s="42"/>
      <c r="K33" s="42"/>
      <c r="L33" s="42"/>
      <c r="M33" s="42">
        <v>450</v>
      </c>
      <c r="N33" s="93">
        <f t="shared" si="0"/>
        <v>450</v>
      </c>
      <c r="O33" s="28"/>
      <c r="P33" s="24"/>
      <c r="Q33" s="39"/>
    </row>
    <row r="34" s="1" customFormat="1" customHeight="1" spans="1:17">
      <c r="A34" s="28">
        <v>45792</v>
      </c>
      <c r="B34" s="28">
        <v>45797</v>
      </c>
      <c r="C34" s="70">
        <v>17111</v>
      </c>
      <c r="D34" s="19" t="s">
        <v>420</v>
      </c>
      <c r="E34" s="28">
        <v>45797</v>
      </c>
      <c r="F34" s="71">
        <v>478</v>
      </c>
      <c r="G34" s="42"/>
      <c r="H34" s="42"/>
      <c r="I34" s="42"/>
      <c r="J34" s="42"/>
      <c r="K34" s="42"/>
      <c r="L34" s="42"/>
      <c r="M34" s="42">
        <v>450</v>
      </c>
      <c r="N34" s="93">
        <f t="shared" si="0"/>
        <v>450</v>
      </c>
      <c r="O34" s="28"/>
      <c r="P34" s="24"/>
      <c r="Q34" s="39"/>
    </row>
    <row r="35" s="1" customFormat="1" customHeight="1" spans="1:17">
      <c r="A35" s="28">
        <v>45793</v>
      </c>
      <c r="B35" s="28">
        <v>45796</v>
      </c>
      <c r="C35" s="70">
        <v>17112</v>
      </c>
      <c r="D35" s="19" t="s">
        <v>421</v>
      </c>
      <c r="E35" s="28">
        <v>45796</v>
      </c>
      <c r="F35" s="71">
        <v>476</v>
      </c>
      <c r="G35" s="42">
        <v>800</v>
      </c>
      <c r="H35" s="42"/>
      <c r="I35" s="42"/>
      <c r="J35" s="42"/>
      <c r="K35" s="42"/>
      <c r="L35" s="42"/>
      <c r="M35" s="42"/>
      <c r="N35" s="93">
        <f t="shared" si="0"/>
        <v>800</v>
      </c>
      <c r="O35" s="28"/>
      <c r="P35" s="24"/>
      <c r="Q35" s="39"/>
    </row>
    <row r="36" s="1" customFormat="1" customHeight="1" spans="1:17">
      <c r="A36" s="28">
        <v>45792</v>
      </c>
      <c r="B36" s="28">
        <v>45798</v>
      </c>
      <c r="C36" s="70">
        <v>17113</v>
      </c>
      <c r="D36" s="19" t="s">
        <v>422</v>
      </c>
      <c r="E36" s="28">
        <v>45798</v>
      </c>
      <c r="F36" s="71">
        <v>480</v>
      </c>
      <c r="G36" s="42">
        <v>800</v>
      </c>
      <c r="H36" s="42"/>
      <c r="I36" s="42"/>
      <c r="J36" s="42"/>
      <c r="K36" s="42"/>
      <c r="L36" s="42"/>
      <c r="M36" s="42"/>
      <c r="N36" s="93">
        <f t="shared" si="0"/>
        <v>800</v>
      </c>
      <c r="O36" s="28"/>
      <c r="P36" s="24"/>
      <c r="Q36" s="39"/>
    </row>
    <row r="37" s="2" customFormat="1" ht="12.75" spans="1:17">
      <c r="A37" s="28">
        <v>45793</v>
      </c>
      <c r="B37" s="28">
        <v>45796</v>
      </c>
      <c r="C37" s="70">
        <v>17129</v>
      </c>
      <c r="D37" s="19" t="s">
        <v>419</v>
      </c>
      <c r="E37" s="28">
        <v>45796</v>
      </c>
      <c r="F37" s="71">
        <v>475</v>
      </c>
      <c r="G37" s="42"/>
      <c r="H37" s="42"/>
      <c r="I37" s="42"/>
      <c r="J37" s="42"/>
      <c r="K37" s="42"/>
      <c r="L37" s="42"/>
      <c r="M37" s="42">
        <v>700</v>
      </c>
      <c r="N37" s="93">
        <f t="shared" si="0"/>
        <v>700</v>
      </c>
      <c r="O37" s="28"/>
      <c r="P37" s="24"/>
      <c r="Q37" s="39"/>
    </row>
    <row r="38" s="1" customFormat="1" customHeight="1" spans="1:17">
      <c r="A38" s="28">
        <v>45793</v>
      </c>
      <c r="B38" s="28">
        <v>45796</v>
      </c>
      <c r="C38" s="70">
        <v>17135</v>
      </c>
      <c r="D38" s="19" t="s">
        <v>423</v>
      </c>
      <c r="E38" s="28">
        <v>45796</v>
      </c>
      <c r="F38" s="71">
        <v>474</v>
      </c>
      <c r="G38" s="42"/>
      <c r="H38" s="42"/>
      <c r="I38" s="42"/>
      <c r="J38" s="42"/>
      <c r="K38" s="42"/>
      <c r="L38" s="42"/>
      <c r="M38" s="42">
        <v>600</v>
      </c>
      <c r="N38" s="93">
        <f t="shared" si="0"/>
        <v>600</v>
      </c>
      <c r="O38" s="28"/>
      <c r="P38" s="24"/>
      <c r="Q38" s="39"/>
    </row>
    <row r="39" s="2" customFormat="1" ht="12.75" spans="1:17">
      <c r="A39" s="75">
        <v>45793</v>
      </c>
      <c r="B39" s="75">
        <v>45793</v>
      </c>
      <c r="C39" s="76">
        <v>17156</v>
      </c>
      <c r="D39" s="77" t="s">
        <v>424</v>
      </c>
      <c r="E39" s="75">
        <v>45793</v>
      </c>
      <c r="F39" s="78">
        <v>472</v>
      </c>
      <c r="G39" s="79"/>
      <c r="H39" s="79"/>
      <c r="I39" s="79"/>
      <c r="J39" s="79">
        <v>3000</v>
      </c>
      <c r="K39" s="79"/>
      <c r="L39" s="79"/>
      <c r="M39" s="79"/>
      <c r="N39" s="96">
        <f t="shared" si="0"/>
        <v>3000</v>
      </c>
      <c r="O39" s="75"/>
      <c r="P39" s="97" t="s">
        <v>425</v>
      </c>
      <c r="Q39" s="101"/>
    </row>
    <row r="40" s="1" customFormat="1" customHeight="1" spans="1:17">
      <c r="A40" s="28">
        <v>45796</v>
      </c>
      <c r="B40" s="28">
        <v>45801</v>
      </c>
      <c r="C40" s="70">
        <v>17222</v>
      </c>
      <c r="D40" s="19" t="s">
        <v>426</v>
      </c>
      <c r="E40" s="28">
        <v>45801</v>
      </c>
      <c r="F40" s="71">
        <v>486</v>
      </c>
      <c r="G40" s="42">
        <v>1500</v>
      </c>
      <c r="H40" s="42"/>
      <c r="I40" s="42"/>
      <c r="J40" s="42"/>
      <c r="K40" s="42"/>
      <c r="L40" s="42"/>
      <c r="M40" s="42"/>
      <c r="N40" s="93">
        <f t="shared" si="0"/>
        <v>1500</v>
      </c>
      <c r="O40" s="28"/>
      <c r="P40" s="24"/>
      <c r="Q40" s="39"/>
    </row>
    <row r="41" s="1" customFormat="1" customHeight="1" spans="1:17">
      <c r="A41" s="28">
        <v>45796</v>
      </c>
      <c r="B41" s="28">
        <v>45801</v>
      </c>
      <c r="C41" s="70">
        <v>17223</v>
      </c>
      <c r="D41" s="19" t="s">
        <v>426</v>
      </c>
      <c r="E41" s="28">
        <v>45801</v>
      </c>
      <c r="F41" s="71">
        <v>486</v>
      </c>
      <c r="G41" s="42">
        <v>800</v>
      </c>
      <c r="H41" s="42"/>
      <c r="I41" s="42"/>
      <c r="J41" s="42"/>
      <c r="K41" s="42"/>
      <c r="L41" s="42"/>
      <c r="M41" s="42"/>
      <c r="N41" s="93">
        <f t="shared" si="0"/>
        <v>800</v>
      </c>
      <c r="O41" s="28"/>
      <c r="P41" s="24"/>
      <c r="Q41" s="39"/>
    </row>
    <row r="42" s="1" customFormat="1" customHeight="1" spans="1:17">
      <c r="A42" s="28">
        <v>45796</v>
      </c>
      <c r="B42" s="28">
        <v>45797</v>
      </c>
      <c r="C42" s="70">
        <v>17230</v>
      </c>
      <c r="D42" s="19" t="s">
        <v>409</v>
      </c>
      <c r="E42" s="28">
        <v>45797</v>
      </c>
      <c r="F42" s="71">
        <v>479</v>
      </c>
      <c r="G42" s="42"/>
      <c r="H42" s="42"/>
      <c r="I42" s="42"/>
      <c r="J42" s="42"/>
      <c r="K42" s="42"/>
      <c r="L42" s="42">
        <v>1100</v>
      </c>
      <c r="M42" s="42">
        <v>1350</v>
      </c>
      <c r="N42" s="93">
        <f t="shared" si="0"/>
        <v>2450</v>
      </c>
      <c r="O42" s="28"/>
      <c r="P42" s="24"/>
      <c r="Q42" s="39"/>
    </row>
    <row r="43" s="1" customFormat="1" customHeight="1" spans="1:17">
      <c r="A43" s="28">
        <v>45797</v>
      </c>
      <c r="B43" s="28">
        <v>45800</v>
      </c>
      <c r="C43" s="70">
        <v>17235</v>
      </c>
      <c r="D43" s="19" t="s">
        <v>427</v>
      </c>
      <c r="E43" s="28">
        <v>45800</v>
      </c>
      <c r="F43" s="71">
        <v>484</v>
      </c>
      <c r="G43" s="42">
        <v>800</v>
      </c>
      <c r="H43" s="42"/>
      <c r="I43" s="42"/>
      <c r="J43" s="42"/>
      <c r="K43" s="42"/>
      <c r="L43" s="42"/>
      <c r="M43" s="42"/>
      <c r="N43" s="93">
        <f t="shared" si="0"/>
        <v>800</v>
      </c>
      <c r="O43" s="28"/>
      <c r="P43" s="24"/>
      <c r="Q43" s="39"/>
    </row>
    <row r="44" s="1" customFormat="1" customHeight="1" spans="1:17">
      <c r="A44" s="28">
        <v>45798</v>
      </c>
      <c r="B44" s="28">
        <v>45800</v>
      </c>
      <c r="C44" s="70">
        <v>17288</v>
      </c>
      <c r="D44" s="19" t="s">
        <v>428</v>
      </c>
      <c r="E44" s="28">
        <v>45800</v>
      </c>
      <c r="F44" s="71">
        <v>485</v>
      </c>
      <c r="G44" s="42">
        <v>800</v>
      </c>
      <c r="H44" s="42"/>
      <c r="I44" s="42"/>
      <c r="J44" s="42"/>
      <c r="K44" s="42"/>
      <c r="L44" s="42"/>
      <c r="M44" s="42"/>
      <c r="N44" s="93">
        <f t="shared" si="0"/>
        <v>800</v>
      </c>
      <c r="O44" s="28"/>
      <c r="P44" s="24"/>
      <c r="Q44" s="39"/>
    </row>
    <row r="45" s="1" customFormat="1" customHeight="1" spans="1:17">
      <c r="A45" s="28">
        <v>45799</v>
      </c>
      <c r="B45" s="28">
        <v>45803</v>
      </c>
      <c r="C45" s="70">
        <v>17327</v>
      </c>
      <c r="D45" s="19" t="s">
        <v>429</v>
      </c>
      <c r="E45" s="28">
        <v>45803</v>
      </c>
      <c r="F45" s="71">
        <v>489</v>
      </c>
      <c r="G45" s="42"/>
      <c r="H45" s="42"/>
      <c r="I45" s="42"/>
      <c r="J45" s="42"/>
      <c r="K45" s="42"/>
      <c r="L45" s="42"/>
      <c r="M45" s="42">
        <v>450</v>
      </c>
      <c r="N45" s="93">
        <f t="shared" si="0"/>
        <v>450</v>
      </c>
      <c r="O45" s="28"/>
      <c r="P45" s="24"/>
      <c r="Q45" s="39"/>
    </row>
    <row r="46" s="1" customFormat="1" customHeight="1" spans="1:17">
      <c r="A46" s="28">
        <v>45799</v>
      </c>
      <c r="B46" s="28">
        <v>45803</v>
      </c>
      <c r="C46" s="70">
        <v>17331</v>
      </c>
      <c r="D46" s="19" t="s">
        <v>430</v>
      </c>
      <c r="E46" s="28">
        <v>45803</v>
      </c>
      <c r="F46" s="71">
        <v>488</v>
      </c>
      <c r="G46" s="42">
        <v>800</v>
      </c>
      <c r="H46" s="42"/>
      <c r="I46" s="42"/>
      <c r="J46" s="42"/>
      <c r="K46" s="42"/>
      <c r="L46" s="42"/>
      <c r="M46" s="42"/>
      <c r="N46" s="93">
        <f t="shared" si="0"/>
        <v>800</v>
      </c>
      <c r="O46" s="28"/>
      <c r="P46" s="24"/>
      <c r="Q46" s="39"/>
    </row>
    <row r="47" s="1" customFormat="1" customHeight="1" spans="1:17">
      <c r="A47" s="28">
        <v>45800</v>
      </c>
      <c r="B47" s="28">
        <v>45800</v>
      </c>
      <c r="C47" s="72">
        <v>17343</v>
      </c>
      <c r="D47" s="73" t="s">
        <v>431</v>
      </c>
      <c r="E47" s="28">
        <v>45800</v>
      </c>
      <c r="F47" s="74">
        <v>137976</v>
      </c>
      <c r="G47" s="53"/>
      <c r="H47" s="53"/>
      <c r="I47" s="53"/>
      <c r="J47" s="53">
        <v>1600</v>
      </c>
      <c r="K47" s="53"/>
      <c r="L47" s="53"/>
      <c r="M47" s="53"/>
      <c r="N47" s="94">
        <f t="shared" si="0"/>
        <v>1600</v>
      </c>
      <c r="O47" s="28"/>
      <c r="P47" s="61" t="s">
        <v>432</v>
      </c>
      <c r="Q47" s="100"/>
    </row>
    <row r="48" s="1" customFormat="1" customHeight="1" spans="1:17">
      <c r="A48" s="28">
        <v>45805</v>
      </c>
      <c r="B48" s="28">
        <v>45805</v>
      </c>
      <c r="C48" s="70">
        <v>17357</v>
      </c>
      <c r="D48" s="19" t="s">
        <v>433</v>
      </c>
      <c r="E48" s="28">
        <v>45805</v>
      </c>
      <c r="F48" s="71">
        <v>492</v>
      </c>
      <c r="G48" s="42"/>
      <c r="H48" s="42"/>
      <c r="I48" s="42"/>
      <c r="J48" s="42"/>
      <c r="K48" s="42"/>
      <c r="L48" s="42">
        <v>3300</v>
      </c>
      <c r="M48" s="42">
        <f>1800-450</f>
        <v>1350</v>
      </c>
      <c r="N48" s="93">
        <f t="shared" si="0"/>
        <v>4650</v>
      </c>
      <c r="O48" s="28"/>
      <c r="P48" s="24"/>
      <c r="Q48" s="39"/>
    </row>
    <row r="49" s="1" customFormat="1" customHeight="1" spans="1:17">
      <c r="A49" s="28">
        <v>45800</v>
      </c>
      <c r="B49" s="28">
        <v>45800</v>
      </c>
      <c r="C49" s="70">
        <v>17359</v>
      </c>
      <c r="D49" s="19" t="s">
        <v>434</v>
      </c>
      <c r="E49" s="28">
        <v>45800</v>
      </c>
      <c r="F49" s="71">
        <v>481</v>
      </c>
      <c r="G49" s="42"/>
      <c r="H49" s="42"/>
      <c r="I49" s="42"/>
      <c r="J49" s="42">
        <v>4400</v>
      </c>
      <c r="K49" s="42"/>
      <c r="L49" s="42"/>
      <c r="M49" s="42"/>
      <c r="N49" s="93">
        <f t="shared" si="0"/>
        <v>4400</v>
      </c>
      <c r="O49" s="28"/>
      <c r="P49" s="24"/>
      <c r="Q49" s="39"/>
    </row>
    <row r="50" s="1" customFormat="1" customHeight="1" spans="1:17">
      <c r="A50" s="28">
        <v>45800</v>
      </c>
      <c r="B50" s="28">
        <v>45805</v>
      </c>
      <c r="C50" s="70">
        <v>17379</v>
      </c>
      <c r="D50" s="19" t="s">
        <v>435</v>
      </c>
      <c r="E50" s="28">
        <v>45805</v>
      </c>
      <c r="F50" s="71">
        <v>491</v>
      </c>
      <c r="G50" s="42"/>
      <c r="H50" s="42"/>
      <c r="I50" s="42"/>
      <c r="J50" s="42"/>
      <c r="K50" s="42"/>
      <c r="L50" s="42"/>
      <c r="M50" s="42">
        <v>450</v>
      </c>
      <c r="N50" s="93">
        <f t="shared" si="0"/>
        <v>450</v>
      </c>
      <c r="O50" s="28"/>
      <c r="P50" s="24"/>
      <c r="Q50" s="39"/>
    </row>
    <row r="51" s="1" customFormat="1" customHeight="1" spans="1:17">
      <c r="A51" s="28">
        <v>45801</v>
      </c>
      <c r="B51" s="28">
        <v>45801</v>
      </c>
      <c r="C51" s="70">
        <v>17390</v>
      </c>
      <c r="D51" s="19" t="s">
        <v>436</v>
      </c>
      <c r="E51" s="28">
        <v>45800</v>
      </c>
      <c r="F51" s="71">
        <v>482</v>
      </c>
      <c r="G51" s="42"/>
      <c r="H51" s="42"/>
      <c r="I51" s="42"/>
      <c r="J51" s="42">
        <v>440</v>
      </c>
      <c r="K51" s="42"/>
      <c r="L51" s="42"/>
      <c r="M51" s="42"/>
      <c r="N51" s="93">
        <f t="shared" si="0"/>
        <v>440</v>
      </c>
      <c r="O51" s="28"/>
      <c r="P51" s="24"/>
      <c r="Q51" s="39"/>
    </row>
    <row r="52" s="1" customFormat="1" customHeight="1" spans="1:17">
      <c r="A52" s="28">
        <v>45801</v>
      </c>
      <c r="B52" s="28">
        <v>45801</v>
      </c>
      <c r="C52" s="70">
        <v>17397</v>
      </c>
      <c r="D52" s="19" t="s">
        <v>437</v>
      </c>
      <c r="E52" s="28">
        <v>45806</v>
      </c>
      <c r="F52" s="71">
        <v>495</v>
      </c>
      <c r="G52" s="42"/>
      <c r="H52" s="42"/>
      <c r="I52" s="42"/>
      <c r="J52" s="42">
        <v>4400</v>
      </c>
      <c r="K52" s="42"/>
      <c r="L52" s="42"/>
      <c r="M52" s="42"/>
      <c r="N52" s="93">
        <f t="shared" si="0"/>
        <v>4400</v>
      </c>
      <c r="O52" s="28"/>
      <c r="P52" s="24"/>
      <c r="Q52" s="39"/>
    </row>
    <row r="53" s="1" customFormat="1" customHeight="1" spans="1:17">
      <c r="A53" s="28">
        <v>45803</v>
      </c>
      <c r="B53" s="28">
        <v>45806</v>
      </c>
      <c r="C53" s="70">
        <v>17416</v>
      </c>
      <c r="D53" s="19" t="s">
        <v>438</v>
      </c>
      <c r="E53" s="28">
        <v>45806</v>
      </c>
      <c r="F53" s="71">
        <v>494</v>
      </c>
      <c r="G53" s="42">
        <v>1500</v>
      </c>
      <c r="H53" s="42"/>
      <c r="I53" s="42"/>
      <c r="J53" s="42"/>
      <c r="K53" s="42"/>
      <c r="L53" s="42"/>
      <c r="M53" s="42"/>
      <c r="N53" s="93">
        <f t="shared" si="0"/>
        <v>1500</v>
      </c>
      <c r="O53" s="28"/>
      <c r="P53" s="24"/>
      <c r="Q53" s="39"/>
    </row>
    <row r="54" s="1" customFormat="1" customHeight="1" spans="1:17">
      <c r="A54" s="28">
        <v>45803</v>
      </c>
      <c r="B54" s="28">
        <v>45804</v>
      </c>
      <c r="C54" s="70">
        <v>17422</v>
      </c>
      <c r="D54" s="19" t="s">
        <v>439</v>
      </c>
      <c r="E54" s="28">
        <v>45803</v>
      </c>
      <c r="F54" s="71">
        <v>490</v>
      </c>
      <c r="G54" s="42">
        <v>800</v>
      </c>
      <c r="H54" s="42"/>
      <c r="I54" s="42"/>
      <c r="J54" s="42"/>
      <c r="K54" s="42"/>
      <c r="L54" s="42"/>
      <c r="M54" s="42"/>
      <c r="N54" s="93">
        <f t="shared" si="0"/>
        <v>800</v>
      </c>
      <c r="O54" s="28"/>
      <c r="P54" s="24"/>
      <c r="Q54" s="39"/>
    </row>
    <row r="55" s="1" customFormat="1" customHeight="1" spans="1:17">
      <c r="A55" s="75">
        <v>45804</v>
      </c>
      <c r="B55" s="75">
        <v>45804</v>
      </c>
      <c r="C55" s="76">
        <v>17428</v>
      </c>
      <c r="D55" s="77" t="s">
        <v>440</v>
      </c>
      <c r="E55" s="75">
        <v>45815</v>
      </c>
      <c r="F55" s="78">
        <v>507</v>
      </c>
      <c r="G55" s="79"/>
      <c r="H55" s="79"/>
      <c r="I55" s="79"/>
      <c r="J55" s="79"/>
      <c r="K55" s="79"/>
      <c r="L55" s="79"/>
      <c r="M55" s="79">
        <v>2300</v>
      </c>
      <c r="N55" s="96">
        <f t="shared" si="0"/>
        <v>2300</v>
      </c>
      <c r="O55" s="75"/>
      <c r="P55" s="97"/>
      <c r="Q55" s="101"/>
    </row>
    <row r="56" s="1" customFormat="1" customHeight="1" spans="1:17">
      <c r="A56" s="28">
        <v>45804</v>
      </c>
      <c r="B56" s="28">
        <v>45804</v>
      </c>
      <c r="C56" s="70">
        <v>17429</v>
      </c>
      <c r="D56" s="19" t="s">
        <v>441</v>
      </c>
      <c r="E56" s="28">
        <v>45796</v>
      </c>
      <c r="F56" s="71">
        <v>477</v>
      </c>
      <c r="G56" s="42"/>
      <c r="H56" s="42"/>
      <c r="I56" s="42"/>
      <c r="J56" s="42">
        <v>5657.14</v>
      </c>
      <c r="K56" s="42"/>
      <c r="L56" s="42"/>
      <c r="M56" s="42"/>
      <c r="N56" s="93">
        <f t="shared" si="0"/>
        <v>5657.14</v>
      </c>
      <c r="O56" s="28"/>
      <c r="P56" s="24"/>
      <c r="Q56" s="39"/>
    </row>
    <row r="57" s="1" customFormat="1" customHeight="1" spans="1:17">
      <c r="A57" s="28">
        <v>45805</v>
      </c>
      <c r="B57" s="28">
        <v>45807</v>
      </c>
      <c r="C57" s="70">
        <v>17446</v>
      </c>
      <c r="D57" s="19" t="s">
        <v>442</v>
      </c>
      <c r="E57" s="28">
        <v>45807</v>
      </c>
      <c r="F57" s="71">
        <v>497</v>
      </c>
      <c r="G57" s="42">
        <v>800</v>
      </c>
      <c r="H57" s="42"/>
      <c r="I57" s="42"/>
      <c r="J57" s="42"/>
      <c r="K57" s="42"/>
      <c r="L57" s="42"/>
      <c r="M57" s="42"/>
      <c r="N57" s="93">
        <f t="shared" si="0"/>
        <v>800</v>
      </c>
      <c r="O57" s="28"/>
      <c r="P57" s="24"/>
      <c r="Q57" s="39"/>
    </row>
    <row r="58" s="1" customFormat="1" customHeight="1" spans="1:17">
      <c r="A58" s="28">
        <v>45806</v>
      </c>
      <c r="B58" s="28">
        <v>45807</v>
      </c>
      <c r="C58" s="70">
        <v>17447</v>
      </c>
      <c r="D58" s="19" t="s">
        <v>443</v>
      </c>
      <c r="E58" s="28">
        <v>45807</v>
      </c>
      <c r="F58" s="71">
        <v>496</v>
      </c>
      <c r="G58" s="42">
        <v>800</v>
      </c>
      <c r="H58" s="42"/>
      <c r="I58" s="42"/>
      <c r="J58" s="42"/>
      <c r="K58" s="42"/>
      <c r="L58" s="42"/>
      <c r="M58" s="42"/>
      <c r="N58" s="93">
        <f t="shared" si="0"/>
        <v>800</v>
      </c>
      <c r="O58" s="28"/>
      <c r="P58" s="24"/>
      <c r="Q58" s="39"/>
    </row>
    <row r="59" s="1" customFormat="1" customHeight="1" spans="1:17">
      <c r="A59" s="28">
        <v>45805</v>
      </c>
      <c r="B59" s="28">
        <v>45806</v>
      </c>
      <c r="C59" s="70">
        <v>17448</v>
      </c>
      <c r="D59" s="19" t="s">
        <v>444</v>
      </c>
      <c r="E59" s="28">
        <v>45807</v>
      </c>
      <c r="F59" s="71">
        <v>498</v>
      </c>
      <c r="G59" s="42"/>
      <c r="H59" s="42"/>
      <c r="I59" s="42"/>
      <c r="J59" s="42"/>
      <c r="K59" s="42"/>
      <c r="L59" s="42">
        <v>650</v>
      </c>
      <c r="M59" s="42">
        <v>900</v>
      </c>
      <c r="N59" s="93">
        <f t="shared" si="0"/>
        <v>1550</v>
      </c>
      <c r="O59" s="28"/>
      <c r="P59" s="24"/>
      <c r="Q59" s="39"/>
    </row>
    <row r="60" s="1" customFormat="1" customHeight="1" spans="1:17">
      <c r="A60" s="28">
        <v>45806</v>
      </c>
      <c r="B60" s="28">
        <v>45806</v>
      </c>
      <c r="C60" s="70">
        <v>17455</v>
      </c>
      <c r="D60" s="19" t="s">
        <v>445</v>
      </c>
      <c r="E60" s="28">
        <v>45805</v>
      </c>
      <c r="F60" s="71">
        <v>493</v>
      </c>
      <c r="G60" s="42"/>
      <c r="H60" s="42"/>
      <c r="I60" s="42"/>
      <c r="J60" s="42">
        <v>4616</v>
      </c>
      <c r="K60" s="42"/>
      <c r="L60" s="42"/>
      <c r="M60" s="42"/>
      <c r="N60" s="93">
        <f t="shared" si="0"/>
        <v>4616</v>
      </c>
      <c r="O60" s="28"/>
      <c r="P60" s="24"/>
      <c r="Q60" s="39"/>
    </row>
    <row r="61" s="1" customFormat="1" customHeight="1" spans="1:17">
      <c r="A61" s="28">
        <v>45806</v>
      </c>
      <c r="B61" s="28">
        <v>45808</v>
      </c>
      <c r="C61" s="70">
        <v>17473</v>
      </c>
      <c r="D61" s="19" t="s">
        <v>446</v>
      </c>
      <c r="E61" s="28">
        <v>45808</v>
      </c>
      <c r="F61" s="71">
        <v>499</v>
      </c>
      <c r="G61" s="42">
        <v>2500</v>
      </c>
      <c r="H61" s="42"/>
      <c r="I61" s="42"/>
      <c r="J61" s="42"/>
      <c r="K61" s="42"/>
      <c r="L61" s="42"/>
      <c r="M61" s="42"/>
      <c r="N61" s="93">
        <f t="shared" si="0"/>
        <v>2500</v>
      </c>
      <c r="O61" s="28"/>
      <c r="P61" s="24"/>
      <c r="Q61" s="39"/>
    </row>
    <row r="62" s="3" customFormat="1" ht="45" spans="1:17">
      <c r="A62" s="28" t="s">
        <v>447</v>
      </c>
      <c r="B62" s="28">
        <v>45808</v>
      </c>
      <c r="C62" s="72">
        <v>17533</v>
      </c>
      <c r="D62" s="80" t="s">
        <v>424</v>
      </c>
      <c r="E62" s="28">
        <v>45792</v>
      </c>
      <c r="F62" s="74">
        <v>472</v>
      </c>
      <c r="G62" s="56"/>
      <c r="H62" s="56"/>
      <c r="I62" s="56"/>
      <c r="J62" s="56">
        <v>1320</v>
      </c>
      <c r="K62" s="56"/>
      <c r="L62" s="56"/>
      <c r="M62" s="56"/>
      <c r="N62" s="98">
        <f t="shared" si="0"/>
        <v>1320</v>
      </c>
      <c r="O62" s="28"/>
      <c r="P62" s="61" t="s">
        <v>448</v>
      </c>
      <c r="Q62" s="102"/>
    </row>
    <row r="63" s="1" customFormat="1" customHeight="1" spans="1:17">
      <c r="A63" s="23" t="s">
        <v>68</v>
      </c>
      <c r="B63" s="81"/>
      <c r="C63" s="82"/>
      <c r="D63" s="83"/>
      <c r="E63" s="81"/>
      <c r="F63" s="84" t="s">
        <v>69</v>
      </c>
      <c r="G63" s="85">
        <f>SUM(G8:G62)</f>
        <v>25900</v>
      </c>
      <c r="H63" s="85">
        <f t="shared" ref="H63:N63" si="1">SUM(H8:H62)</f>
        <v>0</v>
      </c>
      <c r="I63" s="85">
        <f t="shared" si="1"/>
        <v>0</v>
      </c>
      <c r="J63" s="85">
        <f t="shared" si="1"/>
        <v>30977.14</v>
      </c>
      <c r="K63" s="85">
        <f t="shared" si="1"/>
        <v>0</v>
      </c>
      <c r="L63" s="85">
        <f t="shared" si="1"/>
        <v>13765</v>
      </c>
      <c r="M63" s="85">
        <f t="shared" si="1"/>
        <v>16850</v>
      </c>
      <c r="N63" s="85">
        <f t="shared" si="1"/>
        <v>87492.14</v>
      </c>
      <c r="O63" s="99"/>
      <c r="P63" s="24"/>
      <c r="Q63" s="39"/>
    </row>
    <row r="64" s="1" customFormat="1" customHeight="1" spans="1:17">
      <c r="A64" s="86"/>
      <c r="B64" s="86"/>
      <c r="C64" s="87"/>
      <c r="D64" s="88"/>
      <c r="E64" s="86"/>
      <c r="F64" s="89"/>
      <c r="G64" s="90"/>
      <c r="H64" s="90"/>
      <c r="I64" s="90"/>
      <c r="J64" s="90"/>
      <c r="K64" s="90"/>
      <c r="L64" s="90"/>
      <c r="M64" s="90"/>
      <c r="N64" s="90"/>
      <c r="O64" s="7"/>
      <c r="P64" s="35"/>
      <c r="Q64" s="39"/>
    </row>
    <row r="65" s="1" customFormat="1" customHeight="1" spans="1:17">
      <c r="A65" s="7" t="s">
        <v>0</v>
      </c>
      <c r="B65" s="7"/>
      <c r="C65" s="7"/>
      <c r="D65" s="7"/>
      <c r="E65" s="26"/>
      <c r="F65" s="7"/>
      <c r="G65" s="7"/>
      <c r="H65" s="7"/>
      <c r="I65" s="7"/>
      <c r="J65" s="7"/>
      <c r="K65" s="7"/>
      <c r="L65" s="7"/>
      <c r="M65" s="7"/>
      <c r="N65" s="7"/>
      <c r="O65" s="7"/>
      <c r="P65" s="35"/>
      <c r="Q65" s="39"/>
    </row>
    <row r="66" s="1" customFormat="1" customHeight="1" spans="1:17">
      <c r="A66" s="7" t="s">
        <v>396</v>
      </c>
      <c r="B66" s="7"/>
      <c r="C66" s="7"/>
      <c r="D66" s="7"/>
      <c r="E66" s="26"/>
      <c r="F66" s="7"/>
      <c r="G66" s="7"/>
      <c r="H66" s="7"/>
      <c r="I66" s="7"/>
      <c r="J66" s="7"/>
      <c r="K66" s="7"/>
      <c r="L66" s="7"/>
      <c r="M66" s="7"/>
      <c r="N66" s="7"/>
      <c r="O66" s="7"/>
      <c r="P66" s="35"/>
      <c r="Q66" s="39"/>
    </row>
    <row r="67" s="1" customFormat="1" customHeight="1" spans="1:17">
      <c r="A67" s="7" t="s">
        <v>2</v>
      </c>
      <c r="B67" s="7"/>
      <c r="C67" s="7"/>
      <c r="D67" s="7"/>
      <c r="E67" s="26"/>
      <c r="F67" s="7"/>
      <c r="G67" s="7"/>
      <c r="H67" s="7"/>
      <c r="I67" s="7"/>
      <c r="J67" s="7"/>
      <c r="K67" s="7"/>
      <c r="L67" s="7"/>
      <c r="M67" s="7"/>
      <c r="N67" s="7"/>
      <c r="O67" s="7"/>
      <c r="P67" s="35"/>
      <c r="Q67" s="39"/>
    </row>
    <row r="68" s="1" customFormat="1" customHeight="1" spans="1:17">
      <c r="A68" s="7"/>
      <c r="B68" s="7"/>
      <c r="C68" s="7"/>
      <c r="D68" s="7"/>
      <c r="E68" s="26"/>
      <c r="F68" s="7"/>
      <c r="G68" s="7"/>
      <c r="H68" s="7"/>
      <c r="I68" s="7"/>
      <c r="J68" s="7"/>
      <c r="K68" s="7"/>
      <c r="L68" s="7"/>
      <c r="M68" s="7"/>
      <c r="N68" s="7"/>
      <c r="O68" s="7"/>
      <c r="P68" s="35"/>
      <c r="Q68" s="39"/>
    </row>
    <row r="69" s="1" customFormat="1" customHeight="1" spans="1:17">
      <c r="A69" s="64" t="s">
        <v>70</v>
      </c>
      <c r="B69" s="64"/>
      <c r="C69" s="7"/>
      <c r="D69" s="7"/>
      <c r="E69" s="26"/>
      <c r="F69" s="7"/>
      <c r="G69" s="7"/>
      <c r="H69" s="7"/>
      <c r="I69" s="7"/>
      <c r="J69" s="7"/>
      <c r="K69" s="7"/>
      <c r="L69" s="7"/>
      <c r="M69" s="7"/>
      <c r="N69" s="7"/>
      <c r="O69" s="7"/>
      <c r="P69" s="35"/>
      <c r="Q69" s="39"/>
    </row>
    <row r="70" s="1" customFormat="1" customHeight="1" spans="1:17">
      <c r="A70" s="10" t="s">
        <v>4</v>
      </c>
      <c r="B70" s="10" t="s">
        <v>5</v>
      </c>
      <c r="C70" s="11" t="s">
        <v>6</v>
      </c>
      <c r="D70" s="11" t="s">
        <v>7</v>
      </c>
      <c r="E70" s="11" t="s">
        <v>8</v>
      </c>
      <c r="F70" s="11" t="s">
        <v>71</v>
      </c>
      <c r="G70" s="11" t="s">
        <v>10</v>
      </c>
      <c r="H70" s="13" t="s">
        <v>11</v>
      </c>
      <c r="I70" s="13"/>
      <c r="J70" s="11" t="s">
        <v>12</v>
      </c>
      <c r="K70" s="11" t="s">
        <v>13</v>
      </c>
      <c r="L70" s="36" t="s">
        <v>14</v>
      </c>
      <c r="M70" s="36"/>
      <c r="N70" s="11" t="s">
        <v>15</v>
      </c>
      <c r="O70" s="11" t="s">
        <v>16</v>
      </c>
      <c r="P70" s="11" t="s">
        <v>72</v>
      </c>
      <c r="Q70" s="11" t="s">
        <v>73</v>
      </c>
    </row>
    <row r="71" s="1" customFormat="1" customHeight="1" spans="1:17">
      <c r="A71" s="10"/>
      <c r="B71" s="10"/>
      <c r="C71" s="14"/>
      <c r="D71" s="14"/>
      <c r="E71" s="27" t="s">
        <v>18</v>
      </c>
      <c r="F71" s="27"/>
      <c r="G71" s="14"/>
      <c r="H71" s="16" t="s">
        <v>19</v>
      </c>
      <c r="I71" s="16" t="s">
        <v>20</v>
      </c>
      <c r="J71" s="14"/>
      <c r="K71" s="14"/>
      <c r="L71" s="16" t="s">
        <v>19</v>
      </c>
      <c r="M71" s="16" t="s">
        <v>20</v>
      </c>
      <c r="N71" s="14"/>
      <c r="O71" s="14"/>
      <c r="P71" s="14"/>
      <c r="Q71" s="14"/>
    </row>
    <row r="72" s="1" customFormat="1" customHeight="1" spans="1:17">
      <c r="A72" s="17">
        <v>45779</v>
      </c>
      <c r="B72" s="17">
        <v>45779</v>
      </c>
      <c r="C72" s="70">
        <v>16859</v>
      </c>
      <c r="D72" s="30" t="s">
        <v>417</v>
      </c>
      <c r="E72" s="31">
        <v>45783</v>
      </c>
      <c r="F72" s="58">
        <v>48077</v>
      </c>
      <c r="G72" s="22"/>
      <c r="H72" s="22"/>
      <c r="I72" s="22"/>
      <c r="J72" s="22">
        <v>12800</v>
      </c>
      <c r="K72" s="22"/>
      <c r="L72" s="22"/>
      <c r="M72" s="22"/>
      <c r="N72" s="22">
        <f t="shared" ref="N72:N78" si="2">SUM(G72:M72)</f>
        <v>12800</v>
      </c>
      <c r="O72" s="37"/>
      <c r="P72" s="24"/>
      <c r="Q72" s="17"/>
    </row>
    <row r="73" s="1" customFormat="1" customHeight="1" spans="1:17">
      <c r="A73" s="17">
        <v>45779</v>
      </c>
      <c r="B73" s="17">
        <v>45779</v>
      </c>
      <c r="C73" s="70">
        <v>16860</v>
      </c>
      <c r="D73" s="30" t="s">
        <v>417</v>
      </c>
      <c r="E73" s="31">
        <v>45783</v>
      </c>
      <c r="F73" s="58">
        <v>48077</v>
      </c>
      <c r="G73" s="22"/>
      <c r="H73" s="22"/>
      <c r="I73" s="22"/>
      <c r="J73" s="22"/>
      <c r="K73" s="22">
        <v>185600</v>
      </c>
      <c r="L73" s="22"/>
      <c r="M73" s="22"/>
      <c r="N73" s="22">
        <f t="shared" si="2"/>
        <v>185600</v>
      </c>
      <c r="O73" s="37"/>
      <c r="P73" s="24"/>
      <c r="Q73" s="17"/>
    </row>
    <row r="74" s="1" customFormat="1" customHeight="1" spans="1:17">
      <c r="A74" s="17">
        <v>45780</v>
      </c>
      <c r="B74" s="17">
        <v>45780</v>
      </c>
      <c r="C74" s="70">
        <v>16869</v>
      </c>
      <c r="D74" s="30" t="s">
        <v>449</v>
      </c>
      <c r="E74" s="31">
        <v>45796</v>
      </c>
      <c r="F74" s="58">
        <v>48079</v>
      </c>
      <c r="G74" s="22"/>
      <c r="H74" s="22"/>
      <c r="I74" s="22"/>
      <c r="J74" s="22"/>
      <c r="K74" s="22">
        <v>228000</v>
      </c>
      <c r="L74" s="22"/>
      <c r="M74" s="22"/>
      <c r="N74" s="22">
        <f t="shared" si="2"/>
        <v>228000</v>
      </c>
      <c r="O74" s="37"/>
      <c r="P74" s="24"/>
      <c r="Q74" s="17"/>
    </row>
    <row r="75" s="2" customFormat="1" ht="21" customHeight="1" spans="1:17">
      <c r="A75" s="31">
        <v>45780</v>
      </c>
      <c r="B75" s="31">
        <v>45780</v>
      </c>
      <c r="C75" s="72">
        <v>16901</v>
      </c>
      <c r="D75" s="50" t="s">
        <v>450</v>
      </c>
      <c r="E75" s="31">
        <v>45783</v>
      </c>
      <c r="F75" s="58">
        <v>48078</v>
      </c>
      <c r="G75" s="59"/>
      <c r="H75" s="59"/>
      <c r="I75" s="59"/>
      <c r="J75" s="59"/>
      <c r="K75" s="59">
        <v>87500</v>
      </c>
      <c r="L75" s="59"/>
      <c r="M75" s="59"/>
      <c r="N75" s="59">
        <f t="shared" si="2"/>
        <v>87500</v>
      </c>
      <c r="O75" s="60"/>
      <c r="P75" s="61" t="s">
        <v>451</v>
      </c>
      <c r="Q75" s="31"/>
    </row>
    <row r="76" s="1" customFormat="1" customHeight="1" spans="1:17">
      <c r="A76" s="17">
        <v>45808</v>
      </c>
      <c r="B76" s="17">
        <v>45808</v>
      </c>
      <c r="C76" s="70">
        <v>17530</v>
      </c>
      <c r="D76" s="30" t="s">
        <v>449</v>
      </c>
      <c r="E76" s="31">
        <v>45808</v>
      </c>
      <c r="F76" s="58">
        <v>48081</v>
      </c>
      <c r="G76" s="22"/>
      <c r="H76" s="22"/>
      <c r="I76" s="22"/>
      <c r="J76" s="22"/>
      <c r="K76" s="22">
        <v>173500</v>
      </c>
      <c r="L76" s="22"/>
      <c r="M76" s="22"/>
      <c r="N76" s="22">
        <f t="shared" si="2"/>
        <v>173500</v>
      </c>
      <c r="O76" s="37"/>
      <c r="P76" s="24"/>
      <c r="Q76" s="17"/>
    </row>
    <row r="77" s="1" customFormat="1" customHeight="1" spans="1:17">
      <c r="A77" s="17">
        <v>45808</v>
      </c>
      <c r="B77" s="17">
        <v>45808</v>
      </c>
      <c r="C77" s="70">
        <v>17547</v>
      </c>
      <c r="D77" s="30" t="s">
        <v>450</v>
      </c>
      <c r="E77" s="31">
        <v>45813</v>
      </c>
      <c r="F77" s="58">
        <v>48082</v>
      </c>
      <c r="G77" s="22"/>
      <c r="H77" s="22"/>
      <c r="I77" s="22"/>
      <c r="J77" s="22"/>
      <c r="K77" s="22">
        <v>103500</v>
      </c>
      <c r="L77" s="22"/>
      <c r="M77" s="22"/>
      <c r="N77" s="22">
        <f t="shared" si="2"/>
        <v>103500</v>
      </c>
      <c r="O77" s="37"/>
      <c r="P77" s="24"/>
      <c r="Q77" s="17"/>
    </row>
    <row r="78" s="1" customFormat="1" customHeight="1" spans="1:17">
      <c r="A78" s="17">
        <v>45785</v>
      </c>
      <c r="B78" s="17">
        <v>45792</v>
      </c>
      <c r="C78" s="70">
        <v>16982</v>
      </c>
      <c r="D78" s="30" t="s">
        <v>413</v>
      </c>
      <c r="E78" s="31"/>
      <c r="F78" s="58"/>
      <c r="G78" s="22"/>
      <c r="H78" s="22"/>
      <c r="I78" s="22"/>
      <c r="J78" s="22"/>
      <c r="K78" s="22"/>
      <c r="L78" s="22">
        <v>50</v>
      </c>
      <c r="M78" s="22"/>
      <c r="N78" s="22">
        <f t="shared" si="2"/>
        <v>50</v>
      </c>
      <c r="O78" s="37"/>
      <c r="P78" s="24" t="s">
        <v>452</v>
      </c>
      <c r="Q78" s="17"/>
    </row>
    <row r="79" s="1" customFormat="1" customHeight="1" spans="1:17">
      <c r="A79" s="23" t="s">
        <v>15</v>
      </c>
      <c r="B79" s="19"/>
      <c r="C79" s="24"/>
      <c r="D79" s="30"/>
      <c r="E79" s="31"/>
      <c r="F79" s="45"/>
      <c r="G79" s="25">
        <f>SUM(G72:G78)</f>
        <v>0</v>
      </c>
      <c r="H79" s="25">
        <f t="shared" ref="H79:N79" si="3">SUM(H72:H78)</f>
        <v>0</v>
      </c>
      <c r="I79" s="25">
        <f t="shared" si="3"/>
        <v>0</v>
      </c>
      <c r="J79" s="25">
        <f t="shared" si="3"/>
        <v>12800</v>
      </c>
      <c r="K79" s="25">
        <f t="shared" si="3"/>
        <v>778100</v>
      </c>
      <c r="L79" s="25">
        <f t="shared" si="3"/>
        <v>50</v>
      </c>
      <c r="M79" s="25">
        <f t="shared" si="3"/>
        <v>0</v>
      </c>
      <c r="N79" s="25">
        <f t="shared" si="3"/>
        <v>790950</v>
      </c>
      <c r="O79" s="37"/>
      <c r="P79" s="24"/>
      <c r="Q79" s="17"/>
    </row>
    <row r="80" s="1" customFormat="1" customHeight="1" spans="1:17">
      <c r="A80" s="88" t="s">
        <v>92</v>
      </c>
      <c r="B80" s="23"/>
      <c r="C80" s="103"/>
      <c r="D80" s="23"/>
      <c r="E80" s="31"/>
      <c r="F80" s="45"/>
      <c r="G80" s="104">
        <f>G63+G79</f>
        <v>25900</v>
      </c>
      <c r="H80" s="104">
        <f t="shared" ref="H80:N80" si="4">H63+H79</f>
        <v>0</v>
      </c>
      <c r="I80" s="104">
        <f t="shared" si="4"/>
        <v>0</v>
      </c>
      <c r="J80" s="104">
        <f t="shared" si="4"/>
        <v>43777.14</v>
      </c>
      <c r="K80" s="104">
        <f t="shared" si="4"/>
        <v>778100</v>
      </c>
      <c r="L80" s="104">
        <f t="shared" si="4"/>
        <v>13815</v>
      </c>
      <c r="M80" s="104">
        <f t="shared" si="4"/>
        <v>16850</v>
      </c>
      <c r="N80" s="104">
        <f t="shared" si="4"/>
        <v>878442.14</v>
      </c>
      <c r="O80" s="37"/>
      <c r="P80" s="24"/>
      <c r="Q80" s="17"/>
    </row>
    <row r="81" s="1" customFormat="1" customHeight="1" spans="1:17">
      <c r="A81" s="88"/>
      <c r="B81" s="105"/>
      <c r="C81" s="106"/>
      <c r="D81" s="105"/>
      <c r="E81" s="107"/>
      <c r="F81" s="105"/>
      <c r="G81" s="108"/>
      <c r="H81" s="108"/>
      <c r="I81" s="108"/>
      <c r="J81" s="108"/>
      <c r="K81" s="108"/>
      <c r="L81" s="108"/>
      <c r="M81" s="108"/>
      <c r="N81" s="108"/>
      <c r="O81" s="132"/>
      <c r="P81" s="35"/>
      <c r="Q81" s="138"/>
    </row>
    <row r="82" s="1" customFormat="1" customHeight="1" spans="1:17">
      <c r="A82" s="109"/>
      <c r="B82" s="109"/>
      <c r="C82" s="110"/>
      <c r="D82" s="111"/>
      <c r="E82" s="111"/>
      <c r="F82" s="110"/>
      <c r="G82" s="112"/>
      <c r="H82" s="112"/>
      <c r="I82" s="39"/>
      <c r="J82" s="39"/>
      <c r="K82" s="39"/>
      <c r="L82" s="39"/>
      <c r="M82" s="39"/>
      <c r="N82" s="39"/>
      <c r="O82" s="39"/>
      <c r="P82" s="35"/>
      <c r="Q82" s="39"/>
    </row>
    <row r="83" s="1" customFormat="1" customHeight="1" spans="1:17">
      <c r="A83" s="109"/>
      <c r="B83" s="109"/>
      <c r="C83" s="110"/>
      <c r="D83" s="111"/>
      <c r="E83" s="111"/>
      <c r="F83" s="110"/>
      <c r="G83" s="112"/>
      <c r="H83" s="112"/>
      <c r="I83" s="39"/>
      <c r="J83" s="39"/>
      <c r="K83" s="39"/>
      <c r="L83" s="39"/>
      <c r="M83" s="39"/>
      <c r="N83" s="133"/>
      <c r="O83" s="39"/>
      <c r="P83" s="35"/>
      <c r="Q83" s="39"/>
    </row>
    <row r="84" s="1" customFormat="1" customHeight="1" spans="1:17">
      <c r="A84" s="39"/>
      <c r="B84" s="39"/>
      <c r="C84" s="39"/>
      <c r="D84" s="39"/>
      <c r="E84" s="102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5"/>
      <c r="Q84" s="39"/>
    </row>
    <row r="85" s="1" customFormat="1" customHeight="1" spans="1:17">
      <c r="A85" s="7" t="s">
        <v>0</v>
      </c>
      <c r="B85" s="7"/>
      <c r="C85" s="7"/>
      <c r="D85" s="7" t="s">
        <v>182</v>
      </c>
      <c r="E85" s="26"/>
      <c r="F85" s="7"/>
      <c r="G85" s="7"/>
      <c r="H85" s="7"/>
      <c r="I85" s="7"/>
      <c r="J85" s="7"/>
      <c r="K85" s="7"/>
      <c r="L85" s="7"/>
      <c r="M85" s="7"/>
      <c r="N85" s="7"/>
      <c r="O85" s="7"/>
      <c r="P85" s="35"/>
      <c r="Q85" s="39"/>
    </row>
    <row r="86" s="1" customFormat="1" customHeight="1" spans="1:17">
      <c r="A86" s="7" t="s">
        <v>396</v>
      </c>
      <c r="B86" s="7"/>
      <c r="C86" s="7"/>
      <c r="D86" s="7"/>
      <c r="E86" s="26"/>
      <c r="F86" s="7"/>
      <c r="G86" s="7"/>
      <c r="H86" s="7"/>
      <c r="I86" s="7"/>
      <c r="J86" s="7"/>
      <c r="K86" s="7"/>
      <c r="L86" s="7"/>
      <c r="M86" s="7"/>
      <c r="N86" s="7"/>
      <c r="O86" s="7"/>
      <c r="P86" s="35"/>
      <c r="Q86" s="39"/>
    </row>
    <row r="87" s="1" customFormat="1" customHeight="1" spans="1:17">
      <c r="A87" s="7" t="s">
        <v>2</v>
      </c>
      <c r="B87" s="7"/>
      <c r="C87" s="7"/>
      <c r="D87" s="7"/>
      <c r="E87" s="26"/>
      <c r="F87" s="7"/>
      <c r="G87" s="7"/>
      <c r="H87" s="7"/>
      <c r="I87" s="7"/>
      <c r="J87" s="7"/>
      <c r="K87" s="7"/>
      <c r="L87" s="7"/>
      <c r="M87" s="7"/>
      <c r="N87" s="7"/>
      <c r="O87" s="7"/>
      <c r="P87" s="35"/>
      <c r="Q87" s="39"/>
    </row>
    <row r="88" s="1" customFormat="1" customHeight="1" spans="1:17">
      <c r="A88" s="7"/>
      <c r="B88" s="7"/>
      <c r="C88" s="7"/>
      <c r="D88" s="7"/>
      <c r="E88" s="26"/>
      <c r="F88" s="7"/>
      <c r="G88" s="7"/>
      <c r="H88" s="7"/>
      <c r="I88" s="7"/>
      <c r="J88" s="7"/>
      <c r="K88" s="7"/>
      <c r="L88" s="7"/>
      <c r="M88" s="7"/>
      <c r="N88" s="7"/>
      <c r="O88" s="7"/>
      <c r="P88" s="35"/>
      <c r="Q88" s="39"/>
    </row>
    <row r="89" s="1" customFormat="1" customHeight="1" spans="1:17">
      <c r="A89" s="113" t="s">
        <v>93</v>
      </c>
      <c r="B89" s="113"/>
      <c r="C89" s="7"/>
      <c r="D89" s="7"/>
      <c r="E89" s="26"/>
      <c r="F89" s="7"/>
      <c r="G89" s="7"/>
      <c r="H89" s="7"/>
      <c r="I89" s="7"/>
      <c r="J89" s="7"/>
      <c r="K89" s="7"/>
      <c r="L89" s="7"/>
      <c r="M89" s="7"/>
      <c r="N89" s="7"/>
      <c r="O89" s="7"/>
      <c r="P89" s="35"/>
      <c r="Q89" s="39"/>
    </row>
    <row r="90" s="1" customFormat="1" customHeight="1" spans="1:17">
      <c r="A90" s="10" t="s">
        <v>4</v>
      </c>
      <c r="B90" s="10" t="s">
        <v>5</v>
      </c>
      <c r="C90" s="11" t="s">
        <v>6</v>
      </c>
      <c r="D90" s="65" t="s">
        <v>7</v>
      </c>
      <c r="E90" s="11" t="s">
        <v>8</v>
      </c>
      <c r="F90" s="66" t="s">
        <v>9</v>
      </c>
      <c r="G90" s="11" t="s">
        <v>10</v>
      </c>
      <c r="H90" s="13" t="s">
        <v>11</v>
      </c>
      <c r="I90" s="13"/>
      <c r="J90" s="10" t="s">
        <v>12</v>
      </c>
      <c r="K90" s="11" t="s">
        <v>13</v>
      </c>
      <c r="L90" s="13" t="s">
        <v>14</v>
      </c>
      <c r="M90" s="13"/>
      <c r="N90" s="10" t="s">
        <v>15</v>
      </c>
      <c r="O90" s="11" t="s">
        <v>16</v>
      </c>
      <c r="P90" s="11" t="s">
        <v>94</v>
      </c>
      <c r="Q90" s="39"/>
    </row>
    <row r="91" s="1" customFormat="1" customHeight="1" spans="1:17">
      <c r="A91" s="10"/>
      <c r="B91" s="10"/>
      <c r="C91" s="27"/>
      <c r="D91" s="114"/>
      <c r="E91" s="68" t="s">
        <v>18</v>
      </c>
      <c r="F91" s="115"/>
      <c r="G91" s="27"/>
      <c r="H91" s="40" t="s">
        <v>19</v>
      </c>
      <c r="I91" s="40" t="s">
        <v>20</v>
      </c>
      <c r="J91" s="10"/>
      <c r="K91" s="27"/>
      <c r="L91" s="40" t="s">
        <v>19</v>
      </c>
      <c r="M91" s="40" t="s">
        <v>20</v>
      </c>
      <c r="N91" s="11"/>
      <c r="O91" s="27"/>
      <c r="P91" s="27"/>
      <c r="Q91" s="39"/>
    </row>
    <row r="92" s="1" customFormat="1" customHeight="1" spans="1:17">
      <c r="A92" s="47">
        <v>45752</v>
      </c>
      <c r="B92" s="47">
        <v>45752</v>
      </c>
      <c r="C92" s="70" t="s">
        <v>453</v>
      </c>
      <c r="D92" s="19" t="s">
        <v>445</v>
      </c>
      <c r="E92" s="116">
        <v>45784</v>
      </c>
      <c r="F92" s="32">
        <v>143792</v>
      </c>
      <c r="G92" s="48"/>
      <c r="H92" s="48"/>
      <c r="I92" s="48"/>
      <c r="J92" s="93">
        <v>10404</v>
      </c>
      <c r="K92" s="48"/>
      <c r="L92" s="48"/>
      <c r="M92" s="48"/>
      <c r="N92" s="48">
        <f>SUM(G92:M92)</f>
        <v>10404</v>
      </c>
      <c r="O92" s="134"/>
      <c r="P92" s="24"/>
      <c r="Q92" s="39"/>
    </row>
    <row r="93" s="1" customFormat="1" customHeight="1" spans="1:17">
      <c r="A93" s="47">
        <v>45752</v>
      </c>
      <c r="B93" s="47">
        <v>45752</v>
      </c>
      <c r="C93" s="70" t="s">
        <v>454</v>
      </c>
      <c r="D93" s="19" t="s">
        <v>445</v>
      </c>
      <c r="E93" s="116">
        <v>45784</v>
      </c>
      <c r="F93" s="32">
        <v>143792</v>
      </c>
      <c r="G93" s="48"/>
      <c r="H93" s="48"/>
      <c r="I93" s="48"/>
      <c r="J93" s="93"/>
      <c r="K93" s="48">
        <v>95355</v>
      </c>
      <c r="L93" s="48"/>
      <c r="M93" s="48"/>
      <c r="N93" s="48">
        <f t="shared" ref="N93:N124" si="5">SUM(G93:M93)</f>
        <v>95355</v>
      </c>
      <c r="O93" s="134"/>
      <c r="P93" s="24"/>
      <c r="Q93" s="39"/>
    </row>
    <row r="94" s="1" customFormat="1" customHeight="1" spans="1:17">
      <c r="A94" s="47">
        <v>45755</v>
      </c>
      <c r="B94" s="47">
        <v>45755</v>
      </c>
      <c r="C94" s="70" t="s">
        <v>455</v>
      </c>
      <c r="D94" s="19" t="s">
        <v>450</v>
      </c>
      <c r="E94" s="116">
        <v>45784</v>
      </c>
      <c r="F94" s="117">
        <v>143791</v>
      </c>
      <c r="G94" s="48"/>
      <c r="H94" s="48"/>
      <c r="I94" s="48"/>
      <c r="J94" s="93"/>
      <c r="K94" s="48">
        <v>99000</v>
      </c>
      <c r="L94" s="48"/>
      <c r="M94" s="48"/>
      <c r="N94" s="48">
        <f t="shared" si="5"/>
        <v>99000</v>
      </c>
      <c r="O94" s="134"/>
      <c r="P94" s="24"/>
      <c r="Q94" s="39"/>
    </row>
    <row r="95" s="2" customFormat="1" ht="22.5" spans="1:17">
      <c r="A95" s="116">
        <v>45762</v>
      </c>
      <c r="B95" s="116">
        <v>45762</v>
      </c>
      <c r="C95" s="72" t="s">
        <v>456</v>
      </c>
      <c r="D95" s="73" t="s">
        <v>457</v>
      </c>
      <c r="E95" s="118" t="s">
        <v>458</v>
      </c>
      <c r="F95" s="32" t="s">
        <v>459</v>
      </c>
      <c r="G95" s="119"/>
      <c r="H95" s="119"/>
      <c r="I95" s="119"/>
      <c r="J95" s="94"/>
      <c r="K95" s="119">
        <v>117810</v>
      </c>
      <c r="L95" s="119"/>
      <c r="M95" s="119"/>
      <c r="N95" s="119">
        <f t="shared" si="5"/>
        <v>117810</v>
      </c>
      <c r="O95" s="29"/>
      <c r="P95" s="95"/>
      <c r="Q95" s="100"/>
    </row>
    <row r="96" s="1" customFormat="1" customHeight="1" spans="1:17">
      <c r="A96" s="120">
        <v>45763</v>
      </c>
      <c r="B96" s="120">
        <v>45763</v>
      </c>
      <c r="C96" s="70" t="s">
        <v>460</v>
      </c>
      <c r="D96" s="121" t="s">
        <v>417</v>
      </c>
      <c r="E96" s="28">
        <v>45798</v>
      </c>
      <c r="F96" s="32">
        <v>143927</v>
      </c>
      <c r="G96" s="122"/>
      <c r="H96" s="123"/>
      <c r="I96" s="123"/>
      <c r="J96" s="123">
        <v>15880</v>
      </c>
      <c r="K96" s="135"/>
      <c r="L96" s="123"/>
      <c r="M96" s="123"/>
      <c r="N96" s="48">
        <f t="shared" si="5"/>
        <v>15880</v>
      </c>
      <c r="O96" s="134"/>
      <c r="P96" s="24"/>
      <c r="Q96" s="39"/>
    </row>
    <row r="97" s="1" customFormat="1" customHeight="1" spans="1:17">
      <c r="A97" s="120">
        <v>45763</v>
      </c>
      <c r="B97" s="120">
        <v>45763</v>
      </c>
      <c r="C97" s="70" t="s">
        <v>461</v>
      </c>
      <c r="D97" s="121" t="s">
        <v>417</v>
      </c>
      <c r="E97" s="29">
        <v>45798</v>
      </c>
      <c r="F97" s="124">
        <v>143927</v>
      </c>
      <c r="G97" s="122"/>
      <c r="H97" s="123"/>
      <c r="I97" s="123"/>
      <c r="J97" s="123"/>
      <c r="K97" s="135">
        <v>123525</v>
      </c>
      <c r="L97" s="123"/>
      <c r="M97" s="123"/>
      <c r="N97" s="48">
        <f t="shared" si="5"/>
        <v>123525</v>
      </c>
      <c r="O97" s="134"/>
      <c r="P97" s="24"/>
      <c r="Q97" s="39"/>
    </row>
    <row r="98" s="1" customFormat="1" customHeight="1" spans="1:17">
      <c r="A98" s="120">
        <v>45763</v>
      </c>
      <c r="B98" s="120">
        <v>45763</v>
      </c>
      <c r="C98" s="70" t="s">
        <v>462</v>
      </c>
      <c r="D98" s="121" t="s">
        <v>449</v>
      </c>
      <c r="E98" s="29">
        <v>45804</v>
      </c>
      <c r="F98" s="125">
        <v>143994</v>
      </c>
      <c r="G98" s="122"/>
      <c r="H98" s="123"/>
      <c r="I98" s="123"/>
      <c r="J98" s="123"/>
      <c r="K98" s="135">
        <v>159000</v>
      </c>
      <c r="L98" s="123"/>
      <c r="M98" s="123"/>
      <c r="N98" s="48">
        <f t="shared" si="5"/>
        <v>159000</v>
      </c>
      <c r="O98" s="134"/>
      <c r="P98" s="24"/>
      <c r="Q98" s="39"/>
    </row>
    <row r="99" s="1" customFormat="1" customHeight="1" spans="1:17">
      <c r="A99" s="126" t="s">
        <v>106</v>
      </c>
      <c r="B99" s="127"/>
      <c r="C99" s="128"/>
      <c r="D99" s="128"/>
      <c r="E99" s="129"/>
      <c r="F99" s="130"/>
      <c r="G99" s="131">
        <f>SUM(G92:G98)</f>
        <v>0</v>
      </c>
      <c r="H99" s="131">
        <f t="shared" ref="H99:N99" si="6">SUM(H92:H98)</f>
        <v>0</v>
      </c>
      <c r="I99" s="131">
        <f t="shared" si="6"/>
        <v>0</v>
      </c>
      <c r="J99" s="131">
        <f t="shared" si="6"/>
        <v>26284</v>
      </c>
      <c r="K99" s="131">
        <f t="shared" si="6"/>
        <v>594690</v>
      </c>
      <c r="L99" s="131">
        <f t="shared" si="6"/>
        <v>0</v>
      </c>
      <c r="M99" s="131">
        <f t="shared" si="6"/>
        <v>0</v>
      </c>
      <c r="N99" s="131">
        <f t="shared" si="6"/>
        <v>620974</v>
      </c>
      <c r="O99" s="136"/>
      <c r="P99" s="137"/>
      <c r="Q99" s="39"/>
    </row>
    <row r="100" s="1" customFormat="1" customHeight="1" spans="1:17">
      <c r="A100" s="39"/>
      <c r="B100" s="39"/>
      <c r="C100" s="39"/>
      <c r="D100" s="39"/>
      <c r="E100" s="102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</row>
    <row r="101" s="1" customFormat="1" customHeight="1" spans="1:17">
      <c r="A101" s="39"/>
      <c r="B101" s="39"/>
      <c r="C101" s="39"/>
      <c r="D101" s="39"/>
      <c r="E101" s="102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</row>
    <row r="102" s="1" customFormat="1" customHeight="1" spans="1:17">
      <c r="A102" s="39"/>
      <c r="B102" s="39"/>
      <c r="C102" s="39"/>
      <c r="D102" s="39"/>
      <c r="E102" s="102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</row>
    <row r="103" s="1" customFormat="1" customHeight="1" spans="1:17">
      <c r="A103" s="39"/>
      <c r="B103" s="39"/>
      <c r="C103" s="39"/>
      <c r="D103" s="39"/>
      <c r="E103" s="102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</row>
    <row r="104" s="1" customFormat="1" customHeight="1" spans="5:17">
      <c r="E104" s="3"/>
      <c r="O104" s="39"/>
      <c r="P104" s="39"/>
      <c r="Q104" s="39"/>
    </row>
  </sheetData>
  <sortState ref="A8:Q62">
    <sortCondition ref="C8:C62"/>
  </sortState>
  <mergeCells count="41">
    <mergeCell ref="H6:I6"/>
    <mergeCell ref="L6:M6"/>
    <mergeCell ref="H70:I70"/>
    <mergeCell ref="L70:M70"/>
    <mergeCell ref="A89:B89"/>
    <mergeCell ref="H90:I90"/>
    <mergeCell ref="L90:M90"/>
    <mergeCell ref="A6:A7"/>
    <mergeCell ref="A70:A71"/>
    <mergeCell ref="A90:A91"/>
    <mergeCell ref="B6:B7"/>
    <mergeCell ref="B70:B71"/>
    <mergeCell ref="B90:B91"/>
    <mergeCell ref="C6:C7"/>
    <mergeCell ref="C70:C71"/>
    <mergeCell ref="C90:C91"/>
    <mergeCell ref="D6:D7"/>
    <mergeCell ref="D70:D71"/>
    <mergeCell ref="D90:D91"/>
    <mergeCell ref="F6:F7"/>
    <mergeCell ref="F70:F71"/>
    <mergeCell ref="F90:F91"/>
    <mergeCell ref="G6:G7"/>
    <mergeCell ref="G70:G71"/>
    <mergeCell ref="G90:G91"/>
    <mergeCell ref="J6:J7"/>
    <mergeCell ref="J70:J71"/>
    <mergeCell ref="J90:J91"/>
    <mergeCell ref="K6:K7"/>
    <mergeCell ref="K70:K71"/>
    <mergeCell ref="K90:K91"/>
    <mergeCell ref="N6:N7"/>
    <mergeCell ref="N70:N71"/>
    <mergeCell ref="N90:N91"/>
    <mergeCell ref="O6:O7"/>
    <mergeCell ref="O70:O71"/>
    <mergeCell ref="O90:O91"/>
    <mergeCell ref="P6:P7"/>
    <mergeCell ref="P70:P71"/>
    <mergeCell ref="P90:P91"/>
    <mergeCell ref="Q70:Q71"/>
  </mergeCells>
  <pageMargins left="0.75" right="0.75" top="1" bottom="1" header="0.5" footer="0.5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9"/>
  <sheetViews>
    <sheetView zoomScale="115" zoomScaleNormal="115" topLeftCell="A235" workbookViewId="0">
      <selection activeCell="C175" sqref="C175"/>
    </sheetView>
  </sheetViews>
  <sheetFormatPr defaultColWidth="9.14285714285714" defaultRowHeight="15"/>
  <cols>
    <col min="1" max="2" width="8.21904761904762" customWidth="1"/>
    <col min="3" max="3" width="10.2190476190476" customWidth="1"/>
    <col min="4" max="4" width="34.7142857142857" customWidth="1"/>
    <col min="5" max="5" width="8.21904761904762" customWidth="1"/>
    <col min="6" max="6" width="6.71428571428571" customWidth="1"/>
    <col min="7" max="9" width="5.21904761904762" customWidth="1"/>
    <col min="10" max="10" width="8.71428571428571" customWidth="1"/>
    <col min="11" max="11" width="9.71428571428571" customWidth="1"/>
    <col min="12" max="13" width="5.21904761904762" customWidth="1"/>
    <col min="14" max="14" width="9.71428571428571" customWidth="1"/>
    <col min="15" max="15" width="7.71428571428571" customWidth="1"/>
    <col min="16" max="16" width="7.21904761904762" customWidth="1"/>
    <col min="17" max="17" width="6.21904761904762" customWidth="1"/>
  </cols>
  <sheetData>
    <row r="1" spans="1:17">
      <c r="A1" s="4" t="s">
        <v>463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2">
      <c r="A3" s="5"/>
      <c r="B3" s="5"/>
    </row>
    <row r="4" spans="1:17">
      <c r="A4" s="6" t="s">
        <v>70</v>
      </c>
      <c r="B4" s="6"/>
      <c r="C4" s="6"/>
      <c r="D4" s="7"/>
      <c r="E4" s="8"/>
      <c r="F4" s="9"/>
      <c r="G4" s="7"/>
      <c r="H4" s="7"/>
      <c r="I4" s="7"/>
      <c r="J4" s="7"/>
      <c r="K4" s="7"/>
      <c r="L4" s="7"/>
      <c r="M4" s="7"/>
      <c r="N4" s="7"/>
      <c r="O4" s="7"/>
      <c r="P4" s="35"/>
      <c r="Q4" s="39"/>
    </row>
    <row r="5" spans="1:17">
      <c r="A5" s="10" t="s">
        <v>4</v>
      </c>
      <c r="B5" s="10" t="s">
        <v>5</v>
      </c>
      <c r="C5" s="11" t="s">
        <v>6</v>
      </c>
      <c r="D5" s="11" t="s">
        <v>7</v>
      </c>
      <c r="E5" s="12" t="s">
        <v>8</v>
      </c>
      <c r="F5" s="11" t="s">
        <v>71</v>
      </c>
      <c r="G5" s="11" t="s">
        <v>10</v>
      </c>
      <c r="H5" s="13" t="s">
        <v>11</v>
      </c>
      <c r="I5" s="13"/>
      <c r="J5" s="11" t="s">
        <v>12</v>
      </c>
      <c r="K5" s="11" t="s">
        <v>13</v>
      </c>
      <c r="L5" s="36" t="s">
        <v>14</v>
      </c>
      <c r="M5" s="36"/>
      <c r="N5" s="11" t="s">
        <v>15</v>
      </c>
      <c r="O5" s="11" t="s">
        <v>16</v>
      </c>
      <c r="P5" s="11" t="s">
        <v>72</v>
      </c>
      <c r="Q5" s="11" t="s">
        <v>73</v>
      </c>
    </row>
    <row r="6" ht="15.75" spans="1:17">
      <c r="A6" s="10"/>
      <c r="B6" s="10"/>
      <c r="C6" s="14"/>
      <c r="D6" s="14"/>
      <c r="E6" s="15" t="s">
        <v>18</v>
      </c>
      <c r="F6" s="14"/>
      <c r="G6" s="14"/>
      <c r="H6" s="16" t="s">
        <v>19</v>
      </c>
      <c r="I6" s="16" t="s">
        <v>20</v>
      </c>
      <c r="J6" s="14"/>
      <c r="K6" s="14"/>
      <c r="L6" s="16" t="s">
        <v>19</v>
      </c>
      <c r="M6" s="16" t="s">
        <v>20</v>
      </c>
      <c r="N6" s="14"/>
      <c r="O6" s="14"/>
      <c r="P6" s="14"/>
      <c r="Q6" s="14"/>
    </row>
    <row r="7" s="1" customFormat="1" ht="12.95" customHeight="1" spans="1:17">
      <c r="A7" s="17">
        <v>45735</v>
      </c>
      <c r="B7" s="17">
        <v>45735</v>
      </c>
      <c r="C7" s="18" t="s">
        <v>464</v>
      </c>
      <c r="D7" s="19" t="s">
        <v>465</v>
      </c>
      <c r="E7" s="20">
        <v>45735</v>
      </c>
      <c r="F7" s="21">
        <v>47753</v>
      </c>
      <c r="G7" s="22"/>
      <c r="H7" s="22"/>
      <c r="I7" s="22"/>
      <c r="J7" s="22">
        <v>5280</v>
      </c>
      <c r="K7" s="22"/>
      <c r="L7" s="22"/>
      <c r="M7" s="22"/>
      <c r="N7" s="22">
        <f t="shared" ref="N7:N12" si="0">SUM(G7:M7)</f>
        <v>5280</v>
      </c>
      <c r="O7" s="37"/>
      <c r="P7" s="24"/>
      <c r="Q7" s="17"/>
    </row>
    <row r="8" s="1" customFormat="1" ht="12.95" customHeight="1" spans="1:17">
      <c r="A8" s="17">
        <v>45770</v>
      </c>
      <c r="B8" s="17">
        <v>45770</v>
      </c>
      <c r="C8" s="18" t="s">
        <v>466</v>
      </c>
      <c r="D8" s="19" t="s">
        <v>467</v>
      </c>
      <c r="E8" s="20"/>
      <c r="F8" s="21"/>
      <c r="G8" s="22"/>
      <c r="H8" s="22"/>
      <c r="I8" s="22"/>
      <c r="J8" s="22">
        <v>2680</v>
      </c>
      <c r="K8" s="22"/>
      <c r="L8" s="22"/>
      <c r="M8" s="22"/>
      <c r="N8" s="22">
        <f t="shared" si="0"/>
        <v>2680</v>
      </c>
      <c r="O8" s="37"/>
      <c r="P8" s="24"/>
      <c r="Q8" s="17"/>
    </row>
    <row r="9" s="1" customFormat="1" ht="12.95" customHeight="1" spans="1:17">
      <c r="A9" s="17">
        <v>45772</v>
      </c>
      <c r="B9" s="17">
        <v>45772</v>
      </c>
      <c r="C9" s="18" t="s">
        <v>100</v>
      </c>
      <c r="D9" s="19" t="s">
        <v>50</v>
      </c>
      <c r="E9" s="20">
        <v>45772</v>
      </c>
      <c r="F9" s="21">
        <v>47774</v>
      </c>
      <c r="G9" s="22"/>
      <c r="H9" s="22"/>
      <c r="I9" s="22"/>
      <c r="J9" s="22">
        <v>20</v>
      </c>
      <c r="K9" s="22"/>
      <c r="L9" s="22"/>
      <c r="M9" s="22"/>
      <c r="N9" s="22">
        <f t="shared" si="0"/>
        <v>20</v>
      </c>
      <c r="O9" s="37"/>
      <c r="P9" s="24"/>
      <c r="Q9" s="17"/>
    </row>
    <row r="10" s="1" customFormat="1" ht="12.95" customHeight="1" spans="1:17">
      <c r="A10" s="17">
        <v>45777</v>
      </c>
      <c r="B10" s="17">
        <v>45777</v>
      </c>
      <c r="C10" s="18" t="s">
        <v>468</v>
      </c>
      <c r="D10" s="19" t="s">
        <v>467</v>
      </c>
      <c r="E10" s="20"/>
      <c r="F10" s="21"/>
      <c r="G10" s="22"/>
      <c r="H10" s="22"/>
      <c r="I10" s="22"/>
      <c r="J10" s="22">
        <v>5280</v>
      </c>
      <c r="K10" s="22"/>
      <c r="L10" s="22"/>
      <c r="M10" s="22"/>
      <c r="N10" s="22">
        <f t="shared" si="0"/>
        <v>5280</v>
      </c>
      <c r="O10" s="37"/>
      <c r="P10" s="24"/>
      <c r="Q10" s="17"/>
    </row>
    <row r="11" s="1" customFormat="1" ht="12.95" customHeight="1" spans="1:17">
      <c r="A11" s="17">
        <v>45779</v>
      </c>
      <c r="B11" s="17">
        <v>45779</v>
      </c>
      <c r="C11" s="18" t="s">
        <v>74</v>
      </c>
      <c r="D11" s="19" t="s">
        <v>39</v>
      </c>
      <c r="E11" s="20"/>
      <c r="F11" s="21"/>
      <c r="G11" s="22"/>
      <c r="H11" s="22"/>
      <c r="I11" s="22"/>
      <c r="J11" s="22"/>
      <c r="K11" s="22">
        <v>50625</v>
      </c>
      <c r="L11" s="22"/>
      <c r="M11" s="22"/>
      <c r="N11" s="22">
        <f t="shared" si="0"/>
        <v>50625</v>
      </c>
      <c r="O11" s="37"/>
      <c r="P11" s="24"/>
      <c r="Q11" s="17"/>
    </row>
    <row r="12" s="1" customFormat="1" ht="12.95" customHeight="1" spans="1:17">
      <c r="A12" s="17">
        <v>45783</v>
      </c>
      <c r="B12" s="17">
        <v>45783</v>
      </c>
      <c r="C12" s="18" t="s">
        <v>76</v>
      </c>
      <c r="D12" s="19" t="s">
        <v>77</v>
      </c>
      <c r="E12" s="20">
        <v>45783</v>
      </c>
      <c r="F12" s="21">
        <v>47781</v>
      </c>
      <c r="G12" s="22"/>
      <c r="H12" s="22"/>
      <c r="I12" s="22"/>
      <c r="J12" s="22">
        <v>1232</v>
      </c>
      <c r="K12" s="22"/>
      <c r="L12" s="22"/>
      <c r="M12" s="22"/>
      <c r="N12" s="22">
        <f t="shared" si="0"/>
        <v>1232</v>
      </c>
      <c r="O12" s="37"/>
      <c r="P12" s="24"/>
      <c r="Q12" s="17"/>
    </row>
    <row r="13" s="1" customFormat="1" ht="12.95" customHeight="1" spans="1:17">
      <c r="A13" s="17">
        <v>45783</v>
      </c>
      <c r="B13" s="17">
        <v>45783</v>
      </c>
      <c r="C13" s="18" t="s">
        <v>79</v>
      </c>
      <c r="D13" s="19" t="s">
        <v>80</v>
      </c>
      <c r="E13" s="20"/>
      <c r="F13" s="21"/>
      <c r="G13" s="22"/>
      <c r="H13" s="22"/>
      <c r="I13" s="22"/>
      <c r="J13" s="22">
        <v>17776</v>
      </c>
      <c r="K13" s="22"/>
      <c r="L13" s="22"/>
      <c r="M13" s="22"/>
      <c r="N13" s="22">
        <f t="shared" ref="N13:N24" si="1">SUM(G13:M13)</f>
        <v>17776</v>
      </c>
      <c r="O13" s="37"/>
      <c r="P13" s="24"/>
      <c r="Q13" s="17"/>
    </row>
    <row r="14" s="1" customFormat="1" ht="12.95" customHeight="1" spans="1:17">
      <c r="A14" s="17">
        <v>45787</v>
      </c>
      <c r="B14" s="17">
        <v>45787</v>
      </c>
      <c r="C14" s="18" t="s">
        <v>81</v>
      </c>
      <c r="D14" s="19" t="s">
        <v>80</v>
      </c>
      <c r="E14" s="20"/>
      <c r="F14" s="21"/>
      <c r="G14" s="22"/>
      <c r="H14" s="22"/>
      <c r="I14" s="22"/>
      <c r="J14" s="22">
        <v>2640</v>
      </c>
      <c r="K14" s="22"/>
      <c r="L14" s="22"/>
      <c r="M14" s="22"/>
      <c r="N14" s="22">
        <f t="shared" si="1"/>
        <v>2640</v>
      </c>
      <c r="O14" s="37"/>
      <c r="P14" s="24"/>
      <c r="Q14" s="17"/>
    </row>
    <row r="15" s="1" customFormat="1" ht="12.95" customHeight="1" spans="1:17">
      <c r="A15" s="17">
        <v>45787</v>
      </c>
      <c r="B15" s="17">
        <v>45787</v>
      </c>
      <c r="C15" s="18" t="s">
        <v>82</v>
      </c>
      <c r="D15" s="19" t="s">
        <v>77</v>
      </c>
      <c r="E15" s="20">
        <v>45787</v>
      </c>
      <c r="F15" s="21">
        <v>47782</v>
      </c>
      <c r="G15" s="22"/>
      <c r="H15" s="22"/>
      <c r="I15" s="22"/>
      <c r="J15" s="22">
        <v>880</v>
      </c>
      <c r="K15" s="22"/>
      <c r="L15" s="22"/>
      <c r="M15" s="22"/>
      <c r="N15" s="22">
        <f t="shared" si="1"/>
        <v>880</v>
      </c>
      <c r="O15" s="37"/>
      <c r="P15" s="24"/>
      <c r="Q15" s="17"/>
    </row>
    <row r="16" s="1" customFormat="1" ht="12.95" customHeight="1" spans="1:17">
      <c r="A16" s="17">
        <v>45793</v>
      </c>
      <c r="B16" s="17">
        <v>45793</v>
      </c>
      <c r="C16" s="18" t="s">
        <v>83</v>
      </c>
      <c r="D16" s="19" t="s">
        <v>57</v>
      </c>
      <c r="E16" s="20"/>
      <c r="F16" s="21"/>
      <c r="G16" s="22"/>
      <c r="H16" s="22"/>
      <c r="I16" s="22"/>
      <c r="J16" s="22">
        <v>880</v>
      </c>
      <c r="K16" s="22"/>
      <c r="L16" s="22"/>
      <c r="M16" s="22"/>
      <c r="N16" s="22">
        <f t="shared" si="1"/>
        <v>880</v>
      </c>
      <c r="O16" s="37"/>
      <c r="P16" s="24"/>
      <c r="Q16" s="17"/>
    </row>
    <row r="17" s="1" customFormat="1" ht="12.95" customHeight="1" spans="1:17">
      <c r="A17" s="17">
        <v>45796</v>
      </c>
      <c r="B17" s="17">
        <v>45796</v>
      </c>
      <c r="C17" s="18" t="s">
        <v>84</v>
      </c>
      <c r="D17" s="19" t="s">
        <v>80</v>
      </c>
      <c r="E17" s="20"/>
      <c r="F17" s="21"/>
      <c r="G17" s="22"/>
      <c r="H17" s="22"/>
      <c r="I17" s="22"/>
      <c r="J17" s="22"/>
      <c r="K17" s="22">
        <v>2160</v>
      </c>
      <c r="L17" s="22"/>
      <c r="M17" s="22"/>
      <c r="N17" s="22">
        <f t="shared" si="1"/>
        <v>2160</v>
      </c>
      <c r="O17" s="37"/>
      <c r="P17" s="24"/>
      <c r="Q17" s="17"/>
    </row>
    <row r="18" s="1" customFormat="1" ht="12.95" customHeight="1" spans="1:17">
      <c r="A18" s="17">
        <v>45797</v>
      </c>
      <c r="B18" s="17">
        <v>45797</v>
      </c>
      <c r="C18" s="18" t="s">
        <v>85</v>
      </c>
      <c r="D18" s="19" t="s">
        <v>80</v>
      </c>
      <c r="E18" s="20"/>
      <c r="F18" s="21"/>
      <c r="G18" s="22"/>
      <c r="H18" s="22"/>
      <c r="I18" s="22"/>
      <c r="J18" s="22">
        <v>4400</v>
      </c>
      <c r="K18" s="22"/>
      <c r="L18" s="22"/>
      <c r="M18" s="22"/>
      <c r="N18" s="22">
        <f t="shared" si="1"/>
        <v>4400</v>
      </c>
      <c r="O18" s="37"/>
      <c r="P18" s="24"/>
      <c r="Q18" s="17"/>
    </row>
    <row r="19" s="1" customFormat="1" ht="12.95" customHeight="1" spans="1:17">
      <c r="A19" s="17">
        <v>45798</v>
      </c>
      <c r="B19" s="17">
        <v>45798</v>
      </c>
      <c r="C19" s="18" t="s">
        <v>86</v>
      </c>
      <c r="D19" s="19" t="s">
        <v>77</v>
      </c>
      <c r="E19" s="20">
        <v>45798</v>
      </c>
      <c r="F19" s="21">
        <v>47784</v>
      </c>
      <c r="G19" s="22"/>
      <c r="H19" s="22"/>
      <c r="I19" s="22"/>
      <c r="J19" s="22">
        <v>572</v>
      </c>
      <c r="K19" s="22"/>
      <c r="L19" s="22"/>
      <c r="M19" s="22"/>
      <c r="N19" s="22">
        <f t="shared" si="1"/>
        <v>572</v>
      </c>
      <c r="O19" s="37"/>
      <c r="P19" s="24"/>
      <c r="Q19" s="17"/>
    </row>
    <row r="20" s="1" customFormat="1" ht="12.95" customHeight="1" spans="1:17">
      <c r="A20" s="17">
        <v>45799</v>
      </c>
      <c r="B20" s="17">
        <v>45799</v>
      </c>
      <c r="C20" s="18" t="s">
        <v>87</v>
      </c>
      <c r="D20" s="19" t="s">
        <v>80</v>
      </c>
      <c r="E20" s="20"/>
      <c r="F20" s="21"/>
      <c r="G20" s="22"/>
      <c r="H20" s="22"/>
      <c r="I20" s="22"/>
      <c r="J20" s="22">
        <v>880</v>
      </c>
      <c r="K20" s="22"/>
      <c r="L20" s="22"/>
      <c r="M20" s="22"/>
      <c r="N20" s="22">
        <f t="shared" si="1"/>
        <v>880</v>
      </c>
      <c r="O20" s="37"/>
      <c r="P20" s="24"/>
      <c r="Q20" s="17"/>
    </row>
    <row r="21" s="1" customFormat="1" ht="12.95" customHeight="1" spans="1:17">
      <c r="A21" s="17">
        <v>45803</v>
      </c>
      <c r="B21" s="17">
        <v>45803</v>
      </c>
      <c r="C21" s="18" t="s">
        <v>88</v>
      </c>
      <c r="D21" s="19" t="s">
        <v>39</v>
      </c>
      <c r="E21" s="20"/>
      <c r="F21" s="21"/>
      <c r="G21" s="22"/>
      <c r="H21" s="22"/>
      <c r="I21" s="22"/>
      <c r="J21" s="22"/>
      <c r="K21" s="22">
        <v>15375</v>
      </c>
      <c r="L21" s="22"/>
      <c r="M21" s="22"/>
      <c r="N21" s="22">
        <f t="shared" si="1"/>
        <v>15375</v>
      </c>
      <c r="O21" s="37"/>
      <c r="P21" s="24"/>
      <c r="Q21" s="17"/>
    </row>
    <row r="22" s="1" customFormat="1" ht="12.95" customHeight="1" spans="1:17">
      <c r="A22" s="17">
        <v>45803</v>
      </c>
      <c r="B22" s="17">
        <v>45803</v>
      </c>
      <c r="C22" s="18" t="s">
        <v>89</v>
      </c>
      <c r="D22" s="19" t="s">
        <v>39</v>
      </c>
      <c r="E22" s="20"/>
      <c r="F22" s="21"/>
      <c r="G22" s="22"/>
      <c r="H22" s="22"/>
      <c r="I22" s="22"/>
      <c r="J22" s="22">
        <v>13200</v>
      </c>
      <c r="K22" s="22"/>
      <c r="L22" s="22"/>
      <c r="M22" s="22"/>
      <c r="N22" s="22">
        <f t="shared" si="1"/>
        <v>13200</v>
      </c>
      <c r="O22" s="37"/>
      <c r="P22" s="24"/>
      <c r="Q22" s="17"/>
    </row>
    <row r="23" s="1" customFormat="1" ht="12.95" customHeight="1" spans="1:17">
      <c r="A23" s="17">
        <v>45804</v>
      </c>
      <c r="B23" s="17">
        <v>45804</v>
      </c>
      <c r="C23" s="18" t="s">
        <v>90</v>
      </c>
      <c r="D23" s="19" t="s">
        <v>39</v>
      </c>
      <c r="E23" s="20"/>
      <c r="F23" s="21"/>
      <c r="G23" s="22"/>
      <c r="H23" s="22"/>
      <c r="I23" s="22"/>
      <c r="J23" s="22">
        <v>2112</v>
      </c>
      <c r="K23" s="22"/>
      <c r="L23" s="22"/>
      <c r="M23" s="22"/>
      <c r="N23" s="22">
        <f t="shared" si="1"/>
        <v>2112</v>
      </c>
      <c r="O23" s="37"/>
      <c r="P23" s="24"/>
      <c r="Q23" s="17"/>
    </row>
    <row r="24" s="1" customFormat="1" ht="12.95" customHeight="1" spans="1:17">
      <c r="A24" s="17">
        <v>45807</v>
      </c>
      <c r="B24" s="17">
        <v>45807</v>
      </c>
      <c r="C24" s="18" t="s">
        <v>91</v>
      </c>
      <c r="D24" s="19" t="s">
        <v>80</v>
      </c>
      <c r="E24" s="20"/>
      <c r="F24" s="21"/>
      <c r="G24" s="22"/>
      <c r="H24" s="22"/>
      <c r="I24" s="22"/>
      <c r="J24" s="22">
        <v>2640</v>
      </c>
      <c r="K24" s="22"/>
      <c r="L24" s="22"/>
      <c r="M24" s="22"/>
      <c r="N24" s="22">
        <f t="shared" si="1"/>
        <v>2640</v>
      </c>
      <c r="O24" s="37"/>
      <c r="P24" s="24"/>
      <c r="Q24" s="17"/>
    </row>
    <row r="25" spans="1:17">
      <c r="A25" s="23" t="s">
        <v>15</v>
      </c>
      <c r="B25" s="19"/>
      <c r="C25" s="24"/>
      <c r="D25" s="19"/>
      <c r="E25" s="20"/>
      <c r="F25" s="21"/>
      <c r="G25" s="25">
        <f>SUM(G7:G24)</f>
        <v>0</v>
      </c>
      <c r="H25" s="25">
        <f t="shared" ref="H25:N25" si="2">SUM(H7:H24)</f>
        <v>0</v>
      </c>
      <c r="I25" s="25">
        <f t="shared" si="2"/>
        <v>0</v>
      </c>
      <c r="J25" s="25">
        <f t="shared" si="2"/>
        <v>60472</v>
      </c>
      <c r="K25" s="25">
        <f t="shared" si="2"/>
        <v>68160</v>
      </c>
      <c r="L25" s="25">
        <f t="shared" si="2"/>
        <v>0</v>
      </c>
      <c r="M25" s="25">
        <f t="shared" si="2"/>
        <v>0</v>
      </c>
      <c r="N25" s="25">
        <f t="shared" si="2"/>
        <v>128632</v>
      </c>
      <c r="O25" s="37"/>
      <c r="P25" s="24"/>
      <c r="Q25" s="17"/>
    </row>
    <row r="30" spans="2:9">
      <c r="B30" t="s">
        <v>469</v>
      </c>
      <c r="I30" t="s">
        <v>470</v>
      </c>
    </row>
    <row r="32" spans="2:9">
      <c r="B32" t="s">
        <v>471</v>
      </c>
      <c r="I32" t="s">
        <v>472</v>
      </c>
    </row>
    <row r="33" spans="2:9">
      <c r="B33" t="s">
        <v>473</v>
      </c>
      <c r="I33" t="s">
        <v>474</v>
      </c>
    </row>
    <row r="42" spans="1:17">
      <c r="A42" s="4" t="s">
        <v>475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2">
      <c r="A44" s="5"/>
      <c r="B44" s="5"/>
    </row>
    <row r="45" spans="1:17">
      <c r="A45" s="6" t="s">
        <v>70</v>
      </c>
      <c r="B45" s="6"/>
      <c r="C45" s="6"/>
      <c r="D45" s="7"/>
      <c r="E45" s="26"/>
      <c r="F45" s="7"/>
      <c r="G45" s="7"/>
      <c r="H45" s="7"/>
      <c r="I45" s="7"/>
      <c r="J45" s="7"/>
      <c r="K45" s="7"/>
      <c r="L45" s="7"/>
      <c r="M45" s="7"/>
      <c r="N45" s="7"/>
      <c r="O45" s="7"/>
      <c r="P45" s="35"/>
      <c r="Q45" s="39"/>
    </row>
    <row r="46" spans="1:17">
      <c r="A46" s="10" t="s">
        <v>4</v>
      </c>
      <c r="B46" s="10" t="s">
        <v>5</v>
      </c>
      <c r="C46" s="11" t="s">
        <v>6</v>
      </c>
      <c r="D46" s="11" t="s">
        <v>7</v>
      </c>
      <c r="E46" s="11" t="s">
        <v>8</v>
      </c>
      <c r="F46" s="11" t="s">
        <v>71</v>
      </c>
      <c r="G46" s="11" t="s">
        <v>10</v>
      </c>
      <c r="H46" s="13" t="s">
        <v>11</v>
      </c>
      <c r="I46" s="13"/>
      <c r="J46" s="11" t="s">
        <v>12</v>
      </c>
      <c r="K46" s="11" t="s">
        <v>13</v>
      </c>
      <c r="L46" s="36" t="s">
        <v>14</v>
      </c>
      <c r="M46" s="36"/>
      <c r="N46" s="11" t="s">
        <v>15</v>
      </c>
      <c r="O46" s="11" t="s">
        <v>16</v>
      </c>
      <c r="P46" s="11" t="s">
        <v>72</v>
      </c>
      <c r="Q46" s="11" t="s">
        <v>73</v>
      </c>
    </row>
    <row r="47" ht="15.75" spans="1:17">
      <c r="A47" s="10"/>
      <c r="B47" s="10"/>
      <c r="C47" s="14"/>
      <c r="D47" s="14"/>
      <c r="E47" s="27" t="s">
        <v>18</v>
      </c>
      <c r="F47" s="27"/>
      <c r="G47" s="14"/>
      <c r="H47" s="16" t="s">
        <v>19</v>
      </c>
      <c r="I47" s="16" t="s">
        <v>20</v>
      </c>
      <c r="J47" s="14"/>
      <c r="K47" s="14"/>
      <c r="L47" s="16" t="s">
        <v>19</v>
      </c>
      <c r="M47" s="16" t="s">
        <v>20</v>
      </c>
      <c r="N47" s="14"/>
      <c r="O47" s="14"/>
      <c r="P47" s="14"/>
      <c r="Q47" s="14"/>
    </row>
    <row r="48" s="1" customFormat="1" ht="12.95" customHeight="1" spans="1:17">
      <c r="A48" s="28">
        <v>45757</v>
      </c>
      <c r="B48" s="29">
        <v>45757</v>
      </c>
      <c r="C48" s="18" t="s">
        <v>476</v>
      </c>
      <c r="D48" s="30" t="s">
        <v>477</v>
      </c>
      <c r="E48" s="31"/>
      <c r="F48" s="32"/>
      <c r="G48" s="33"/>
      <c r="H48" s="33"/>
      <c r="I48" s="33"/>
      <c r="J48" s="33">
        <v>856</v>
      </c>
      <c r="K48" s="33"/>
      <c r="L48" s="22"/>
      <c r="M48" s="22"/>
      <c r="N48" s="22">
        <f>SUM(G48:M48)</f>
        <v>856</v>
      </c>
      <c r="O48" s="37"/>
      <c r="P48" s="24"/>
      <c r="Q48" s="17"/>
    </row>
    <row r="49" spans="1:17">
      <c r="A49" s="23" t="s">
        <v>15</v>
      </c>
      <c r="B49" s="19"/>
      <c r="C49" s="24"/>
      <c r="D49" s="30"/>
      <c r="E49" s="31"/>
      <c r="F49" s="34"/>
      <c r="G49" s="25">
        <f>SUM(G48:G48)</f>
        <v>0</v>
      </c>
      <c r="H49" s="25">
        <f t="shared" ref="H49:N49" si="3">SUM(H48:H48)</f>
        <v>0</v>
      </c>
      <c r="I49" s="25">
        <f t="shared" si="3"/>
        <v>0</v>
      </c>
      <c r="J49" s="25">
        <f t="shared" si="3"/>
        <v>856</v>
      </c>
      <c r="K49" s="25">
        <f t="shared" si="3"/>
        <v>0</v>
      </c>
      <c r="L49" s="25">
        <f t="shared" si="3"/>
        <v>0</v>
      </c>
      <c r="M49" s="25">
        <f t="shared" si="3"/>
        <v>0</v>
      </c>
      <c r="N49" s="25">
        <f t="shared" si="3"/>
        <v>856</v>
      </c>
      <c r="O49" s="38"/>
      <c r="P49" s="24"/>
      <c r="Q49" s="17"/>
    </row>
    <row r="54" spans="2:9">
      <c r="B54" t="s">
        <v>469</v>
      </c>
      <c r="I54" t="s">
        <v>470</v>
      </c>
    </row>
    <row r="56" spans="2:9">
      <c r="B56" t="s">
        <v>471</v>
      </c>
      <c r="I56" t="s">
        <v>472</v>
      </c>
    </row>
    <row r="57" spans="2:9">
      <c r="B57" t="s">
        <v>473</v>
      </c>
      <c r="I57" t="s">
        <v>474</v>
      </c>
    </row>
    <row r="80" spans="1:17">
      <c r="A80" s="4" t="s">
        <v>478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">
      <c r="A82" s="5"/>
    </row>
    <row r="83" spans="1:17">
      <c r="A83" s="6" t="s">
        <v>70</v>
      </c>
      <c r="B83" s="6"/>
      <c r="C83" s="6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35"/>
      <c r="Q83" s="39"/>
    </row>
    <row r="84" spans="1:17">
      <c r="A84" s="10" t="s">
        <v>4</v>
      </c>
      <c r="B84" s="10" t="s">
        <v>5</v>
      </c>
      <c r="C84" s="11" t="s">
        <v>6</v>
      </c>
      <c r="D84" s="11" t="s">
        <v>7</v>
      </c>
      <c r="E84" s="11" t="s">
        <v>8</v>
      </c>
      <c r="F84" s="11" t="s">
        <v>71</v>
      </c>
      <c r="G84" s="11" t="s">
        <v>10</v>
      </c>
      <c r="H84" s="13" t="s">
        <v>11</v>
      </c>
      <c r="I84" s="13"/>
      <c r="J84" s="11" t="s">
        <v>12</v>
      </c>
      <c r="K84" s="11" t="s">
        <v>13</v>
      </c>
      <c r="L84" s="36" t="s">
        <v>14</v>
      </c>
      <c r="M84" s="36"/>
      <c r="N84" s="11" t="s">
        <v>15</v>
      </c>
      <c r="O84" s="11" t="s">
        <v>16</v>
      </c>
      <c r="P84" s="11" t="s">
        <v>72</v>
      </c>
      <c r="Q84" s="11" t="s">
        <v>73</v>
      </c>
    </row>
    <row r="85" spans="1:17">
      <c r="A85" s="11"/>
      <c r="B85" s="11"/>
      <c r="C85" s="27"/>
      <c r="D85" s="27"/>
      <c r="E85" s="27" t="s">
        <v>18</v>
      </c>
      <c r="F85" s="27"/>
      <c r="G85" s="27"/>
      <c r="H85" s="40" t="s">
        <v>19</v>
      </c>
      <c r="I85" s="40" t="s">
        <v>20</v>
      </c>
      <c r="J85" s="27"/>
      <c r="K85" s="27"/>
      <c r="L85" s="40" t="s">
        <v>19</v>
      </c>
      <c r="M85" s="40" t="s">
        <v>20</v>
      </c>
      <c r="N85" s="27"/>
      <c r="O85" s="27"/>
      <c r="P85" s="27"/>
      <c r="Q85" s="27"/>
    </row>
    <row r="86" s="1" customFormat="1" ht="12.95" customHeight="1" spans="1:17">
      <c r="A86" s="29">
        <v>45735</v>
      </c>
      <c r="B86" s="29">
        <v>45735</v>
      </c>
      <c r="C86" s="18" t="s">
        <v>479</v>
      </c>
      <c r="D86" s="30" t="s">
        <v>480</v>
      </c>
      <c r="E86" s="41"/>
      <c r="F86" s="21"/>
      <c r="G86" s="33"/>
      <c r="H86" s="42"/>
      <c r="I86" s="42"/>
      <c r="J86" s="42">
        <v>5280</v>
      </c>
      <c r="K86" s="42"/>
      <c r="L86" s="22"/>
      <c r="M86" s="22"/>
      <c r="N86" s="22">
        <f>SUM(G86:M86)</f>
        <v>5280</v>
      </c>
      <c r="O86" s="37"/>
      <c r="P86" s="24"/>
      <c r="Q86" s="17"/>
    </row>
    <row r="87" s="1" customFormat="1" ht="12.95" customHeight="1" spans="1:17">
      <c r="A87" s="28">
        <v>45747</v>
      </c>
      <c r="B87" s="29">
        <v>45747</v>
      </c>
      <c r="C87" s="18" t="s">
        <v>481</v>
      </c>
      <c r="D87" s="30" t="s">
        <v>480</v>
      </c>
      <c r="E87" s="43"/>
      <c r="F87" s="21"/>
      <c r="G87" s="33"/>
      <c r="H87" s="42"/>
      <c r="I87" s="42"/>
      <c r="J87" s="42">
        <v>5280</v>
      </c>
      <c r="K87" s="42"/>
      <c r="L87" s="22"/>
      <c r="M87" s="22"/>
      <c r="N87" s="22">
        <f>SUM(G87:M87)</f>
        <v>5280</v>
      </c>
      <c r="O87" s="37"/>
      <c r="P87" s="24"/>
      <c r="Q87" s="17"/>
    </row>
    <row r="88" s="1" customFormat="1" ht="12.95" customHeight="1" spans="1:17">
      <c r="A88" s="28">
        <v>45749</v>
      </c>
      <c r="B88" s="29">
        <v>45749</v>
      </c>
      <c r="C88" s="18" t="s">
        <v>482</v>
      </c>
      <c r="D88" s="30" t="s">
        <v>480</v>
      </c>
      <c r="E88" s="43"/>
      <c r="F88" s="21"/>
      <c r="G88" s="33"/>
      <c r="H88" s="42"/>
      <c r="I88" s="42"/>
      <c r="J88" s="42">
        <v>880</v>
      </c>
      <c r="K88" s="42"/>
      <c r="L88" s="22"/>
      <c r="M88" s="22"/>
      <c r="N88" s="22">
        <f>SUM(G88:M88)</f>
        <v>880</v>
      </c>
      <c r="O88" s="37"/>
      <c r="P88" s="24"/>
      <c r="Q88" s="17"/>
    </row>
    <row r="89" s="1" customFormat="1" ht="12.95" customHeight="1" spans="1:17">
      <c r="A89" s="29">
        <v>45798</v>
      </c>
      <c r="B89" s="29">
        <v>45798</v>
      </c>
      <c r="C89" s="18" t="s">
        <v>483</v>
      </c>
      <c r="D89" s="30" t="s">
        <v>181</v>
      </c>
      <c r="E89" s="41">
        <v>45798</v>
      </c>
      <c r="F89" s="21">
        <v>46837</v>
      </c>
      <c r="G89" s="33"/>
      <c r="H89" s="42"/>
      <c r="I89" s="42"/>
      <c r="J89" s="42"/>
      <c r="K89" s="42">
        <v>177188.39</v>
      </c>
      <c r="L89" s="22"/>
      <c r="M89" s="22"/>
      <c r="N89" s="22">
        <f>SUM(G89:M89)</f>
        <v>177188.39</v>
      </c>
      <c r="O89" s="37"/>
      <c r="P89" s="24"/>
      <c r="Q89" s="17"/>
    </row>
    <row r="90" spans="1:17">
      <c r="A90" s="23" t="s">
        <v>15</v>
      </c>
      <c r="B90" s="19"/>
      <c r="C90" s="24"/>
      <c r="D90" s="30"/>
      <c r="E90" s="43"/>
      <c r="F90" s="32"/>
      <c r="G90" s="25">
        <f>SUM(G86:G89)</f>
        <v>0</v>
      </c>
      <c r="H90" s="25">
        <f t="shared" ref="H90:N90" si="4">SUM(H86:H89)</f>
        <v>0</v>
      </c>
      <c r="I90" s="25">
        <f t="shared" si="4"/>
        <v>0</v>
      </c>
      <c r="J90" s="25">
        <f t="shared" si="4"/>
        <v>11440</v>
      </c>
      <c r="K90" s="25">
        <f t="shared" si="4"/>
        <v>177188.39</v>
      </c>
      <c r="L90" s="25">
        <f t="shared" si="4"/>
        <v>0</v>
      </c>
      <c r="M90" s="25">
        <f t="shared" si="4"/>
        <v>0</v>
      </c>
      <c r="N90" s="25">
        <f t="shared" si="4"/>
        <v>188628.39</v>
      </c>
      <c r="O90" s="37"/>
      <c r="P90" s="24"/>
      <c r="Q90" s="17"/>
    </row>
    <row r="95" spans="2:9">
      <c r="B95" t="s">
        <v>469</v>
      </c>
      <c r="I95" t="s">
        <v>470</v>
      </c>
    </row>
    <row r="97" spans="2:9">
      <c r="B97" t="s">
        <v>471</v>
      </c>
      <c r="I97" t="s">
        <v>472</v>
      </c>
    </row>
    <row r="98" spans="2:9">
      <c r="B98" t="s">
        <v>473</v>
      </c>
      <c r="I98" t="s">
        <v>474</v>
      </c>
    </row>
    <row r="119" spans="1:17">
      <c r="A119" s="4" t="s">
        <v>484</v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1:17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1:1">
      <c r="A121" s="5"/>
    </row>
    <row r="122" spans="1:17">
      <c r="A122" s="6" t="s">
        <v>70</v>
      </c>
      <c r="B122" s="6"/>
      <c r="C122" s="6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35"/>
      <c r="Q122" s="39"/>
    </row>
    <row r="123" spans="1:17">
      <c r="A123" s="10" t="s">
        <v>4</v>
      </c>
      <c r="B123" s="10" t="s">
        <v>5</v>
      </c>
      <c r="C123" s="11" t="s">
        <v>6</v>
      </c>
      <c r="D123" s="11" t="s">
        <v>7</v>
      </c>
      <c r="E123" s="11" t="s">
        <v>71</v>
      </c>
      <c r="F123" s="11" t="s">
        <v>71</v>
      </c>
      <c r="G123" s="11" t="s">
        <v>10</v>
      </c>
      <c r="H123" s="13" t="s">
        <v>11</v>
      </c>
      <c r="I123" s="13"/>
      <c r="J123" s="11" t="s">
        <v>12</v>
      </c>
      <c r="K123" s="11" t="s">
        <v>13</v>
      </c>
      <c r="L123" s="36" t="s">
        <v>14</v>
      </c>
      <c r="M123" s="36"/>
      <c r="N123" s="11" t="s">
        <v>15</v>
      </c>
      <c r="O123" s="11" t="s">
        <v>16</v>
      </c>
      <c r="P123" s="11" t="s">
        <v>72</v>
      </c>
      <c r="Q123" s="11" t="s">
        <v>73</v>
      </c>
    </row>
    <row r="124" ht="15.75" spans="1:17">
      <c r="A124" s="10"/>
      <c r="B124" s="10"/>
      <c r="C124" s="14"/>
      <c r="D124" s="14"/>
      <c r="E124" s="27" t="s">
        <v>18</v>
      </c>
      <c r="F124" s="27"/>
      <c r="G124" s="14"/>
      <c r="H124" s="16" t="s">
        <v>19</v>
      </c>
      <c r="I124" s="16" t="s">
        <v>20</v>
      </c>
      <c r="J124" s="14"/>
      <c r="K124" s="14"/>
      <c r="L124" s="16" t="s">
        <v>19</v>
      </c>
      <c r="M124" s="16" t="s">
        <v>20</v>
      </c>
      <c r="N124" s="14"/>
      <c r="O124" s="14"/>
      <c r="P124" s="14"/>
      <c r="Q124" s="14"/>
    </row>
    <row r="125" s="1" customFormat="1" ht="12.95" customHeight="1" spans="1:17">
      <c r="A125" s="28">
        <v>45738</v>
      </c>
      <c r="B125" s="28">
        <v>45738</v>
      </c>
      <c r="C125" s="18" t="s">
        <v>485</v>
      </c>
      <c r="D125" s="19" t="s">
        <v>486</v>
      </c>
      <c r="E125" s="44"/>
      <c r="F125" s="32"/>
      <c r="G125" s="22"/>
      <c r="H125" s="22"/>
      <c r="I125" s="22"/>
      <c r="J125" s="22"/>
      <c r="K125" s="22">
        <v>146850</v>
      </c>
      <c r="L125" s="22"/>
      <c r="M125" s="22"/>
      <c r="N125" s="22">
        <f t="shared" ref="N125:N131" si="5">SUM(G125:M125)</f>
        <v>146850</v>
      </c>
      <c r="O125" s="37"/>
      <c r="P125" s="24"/>
      <c r="Q125" s="17"/>
    </row>
    <row r="126" s="1" customFormat="1" ht="12.95" customHeight="1" spans="1:17">
      <c r="A126" s="28">
        <v>45738</v>
      </c>
      <c r="B126" s="28">
        <v>45738</v>
      </c>
      <c r="C126" s="18" t="s">
        <v>487</v>
      </c>
      <c r="D126" s="19" t="s">
        <v>486</v>
      </c>
      <c r="E126" s="44"/>
      <c r="F126" s="32"/>
      <c r="G126" s="22"/>
      <c r="H126" s="22"/>
      <c r="I126" s="22"/>
      <c r="J126" s="22">
        <v>18852</v>
      </c>
      <c r="K126" s="22"/>
      <c r="L126" s="22"/>
      <c r="M126" s="22"/>
      <c r="N126" s="22">
        <f t="shared" si="5"/>
        <v>18852</v>
      </c>
      <c r="O126" s="37"/>
      <c r="P126" s="24"/>
      <c r="Q126" s="17"/>
    </row>
    <row r="127" s="1" customFormat="1" ht="12.95" customHeight="1" spans="1:17">
      <c r="A127" s="28">
        <v>45771</v>
      </c>
      <c r="B127" s="28">
        <v>45771</v>
      </c>
      <c r="C127" s="18" t="s">
        <v>488</v>
      </c>
      <c r="D127" s="19" t="s">
        <v>489</v>
      </c>
      <c r="E127" s="44"/>
      <c r="F127" s="32"/>
      <c r="G127" s="22"/>
      <c r="H127" s="22"/>
      <c r="I127" s="22"/>
      <c r="J127" s="22">
        <v>7680</v>
      </c>
      <c r="K127" s="22"/>
      <c r="L127" s="22"/>
      <c r="M127" s="22">
        <v>182</v>
      </c>
      <c r="N127" s="22">
        <f t="shared" si="5"/>
        <v>7862</v>
      </c>
      <c r="O127" s="37"/>
      <c r="P127" s="24"/>
      <c r="Q127" s="17"/>
    </row>
    <row r="128" s="1" customFormat="1" ht="12.95" customHeight="1" spans="1:17">
      <c r="A128" s="28">
        <v>45783</v>
      </c>
      <c r="B128" s="28">
        <v>45783</v>
      </c>
      <c r="C128" s="18" t="s">
        <v>255</v>
      </c>
      <c r="D128" s="19" t="s">
        <v>256</v>
      </c>
      <c r="E128" s="44"/>
      <c r="F128" s="32"/>
      <c r="G128" s="22"/>
      <c r="H128" s="22"/>
      <c r="I128" s="22"/>
      <c r="J128" s="22">
        <v>8000</v>
      </c>
      <c r="K128" s="22"/>
      <c r="L128" s="22"/>
      <c r="M128" s="22"/>
      <c r="N128" s="22">
        <f t="shared" si="5"/>
        <v>8000</v>
      </c>
      <c r="O128" s="37"/>
      <c r="P128" s="24"/>
      <c r="Q128" s="17"/>
    </row>
    <row r="129" s="1" customFormat="1" ht="12.95" customHeight="1" spans="1:17">
      <c r="A129" s="28">
        <v>45790</v>
      </c>
      <c r="B129" s="28">
        <v>45790</v>
      </c>
      <c r="C129" s="18" t="s">
        <v>257</v>
      </c>
      <c r="D129" s="19" t="s">
        <v>258</v>
      </c>
      <c r="E129" s="44">
        <v>45823</v>
      </c>
      <c r="F129" s="32">
        <v>48758</v>
      </c>
      <c r="G129" s="22"/>
      <c r="H129" s="22"/>
      <c r="I129" s="22"/>
      <c r="J129" s="22"/>
      <c r="K129" s="22">
        <v>134000</v>
      </c>
      <c r="L129" s="22"/>
      <c r="M129" s="22"/>
      <c r="N129" s="22">
        <f t="shared" si="5"/>
        <v>134000</v>
      </c>
      <c r="O129" s="37"/>
      <c r="P129" s="24"/>
      <c r="Q129" s="17"/>
    </row>
    <row r="130" s="1" customFormat="1" ht="12.95" customHeight="1" spans="1:17">
      <c r="A130" s="28">
        <v>45790</v>
      </c>
      <c r="B130" s="28">
        <v>45790</v>
      </c>
      <c r="C130" s="18" t="s">
        <v>259</v>
      </c>
      <c r="D130" s="19" t="s">
        <v>258</v>
      </c>
      <c r="E130" s="44">
        <v>45813</v>
      </c>
      <c r="F130" s="32">
        <v>48757</v>
      </c>
      <c r="G130" s="22"/>
      <c r="H130" s="22"/>
      <c r="I130" s="22"/>
      <c r="J130" s="22">
        <v>1800</v>
      </c>
      <c r="K130" s="22"/>
      <c r="L130" s="22"/>
      <c r="M130" s="22"/>
      <c r="N130" s="22">
        <f t="shared" si="5"/>
        <v>1800</v>
      </c>
      <c r="O130" s="37"/>
      <c r="P130" s="24"/>
      <c r="Q130" s="17"/>
    </row>
    <row r="131" s="1" customFormat="1" ht="12.95" customHeight="1" spans="1:17">
      <c r="A131" s="28">
        <v>45804</v>
      </c>
      <c r="B131" s="28">
        <v>45804</v>
      </c>
      <c r="C131" s="18" t="s">
        <v>260</v>
      </c>
      <c r="D131" s="19" t="s">
        <v>204</v>
      </c>
      <c r="E131" s="44">
        <v>45835</v>
      </c>
      <c r="F131" s="32">
        <v>48756</v>
      </c>
      <c r="G131" s="22"/>
      <c r="H131" s="22"/>
      <c r="I131" s="22"/>
      <c r="J131" s="22"/>
      <c r="K131" s="22">
        <v>242560</v>
      </c>
      <c r="L131" s="22"/>
      <c r="M131" s="22"/>
      <c r="N131" s="22">
        <f t="shared" si="5"/>
        <v>242560</v>
      </c>
      <c r="O131" s="37"/>
      <c r="P131" s="24"/>
      <c r="Q131" s="17"/>
    </row>
    <row r="132" spans="1:17">
      <c r="A132" s="23" t="s">
        <v>15</v>
      </c>
      <c r="B132" s="19"/>
      <c r="C132" s="24"/>
      <c r="D132" s="30"/>
      <c r="E132" s="34"/>
      <c r="F132" s="45"/>
      <c r="G132" s="25">
        <f>SUM(G125:G131)</f>
        <v>0</v>
      </c>
      <c r="H132" s="25">
        <f t="shared" ref="H132:N132" si="6">SUM(H125:H131)</f>
        <v>0</v>
      </c>
      <c r="I132" s="25">
        <f t="shared" si="6"/>
        <v>0</v>
      </c>
      <c r="J132" s="25">
        <f t="shared" si="6"/>
        <v>36332</v>
      </c>
      <c r="K132" s="25">
        <f t="shared" si="6"/>
        <v>523410</v>
      </c>
      <c r="L132" s="25">
        <f t="shared" si="6"/>
        <v>0</v>
      </c>
      <c r="M132" s="25">
        <f t="shared" si="6"/>
        <v>182</v>
      </c>
      <c r="N132" s="25">
        <f t="shared" si="6"/>
        <v>559924</v>
      </c>
      <c r="O132" s="37"/>
      <c r="P132" s="24"/>
      <c r="Q132" s="17"/>
    </row>
    <row r="137" spans="2:9">
      <c r="B137" t="s">
        <v>469</v>
      </c>
      <c r="I137" t="s">
        <v>470</v>
      </c>
    </row>
    <row r="139" spans="2:9">
      <c r="B139" t="s">
        <v>471</v>
      </c>
      <c r="I139" t="s">
        <v>472</v>
      </c>
    </row>
    <row r="140" spans="2:9">
      <c r="B140" t="s">
        <v>473</v>
      </c>
      <c r="I140" t="s">
        <v>474</v>
      </c>
    </row>
    <row r="158" spans="1:17">
      <c r="A158" s="4" t="s">
        <v>490</v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</row>
    <row r="159" spans="1:17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</row>
    <row r="160" spans="1:1">
      <c r="A160" s="5"/>
    </row>
    <row r="161" spans="1:17">
      <c r="A161" s="6" t="s">
        <v>70</v>
      </c>
      <c r="B161" s="6"/>
      <c r="C161" s="6"/>
      <c r="D161" s="7"/>
      <c r="E161" s="7"/>
      <c r="F161" s="46"/>
      <c r="G161" s="7"/>
      <c r="H161" s="7"/>
      <c r="I161" s="7"/>
      <c r="J161" s="7"/>
      <c r="K161" s="7"/>
      <c r="L161" s="7"/>
      <c r="M161" s="7"/>
      <c r="N161" s="7"/>
      <c r="O161" s="7"/>
      <c r="P161" s="35"/>
      <c r="Q161" s="39"/>
    </row>
    <row r="162" spans="1:17">
      <c r="A162" s="10" t="s">
        <v>4</v>
      </c>
      <c r="B162" s="10" t="s">
        <v>5</v>
      </c>
      <c r="C162" s="11" t="s">
        <v>6</v>
      </c>
      <c r="D162" s="11" t="s">
        <v>7</v>
      </c>
      <c r="E162" s="11" t="s">
        <v>71</v>
      </c>
      <c r="F162" s="11" t="s">
        <v>71</v>
      </c>
      <c r="G162" s="11" t="s">
        <v>10</v>
      </c>
      <c r="H162" s="13" t="s">
        <v>11</v>
      </c>
      <c r="I162" s="13"/>
      <c r="J162" s="11" t="s">
        <v>12</v>
      </c>
      <c r="K162" s="11" t="s">
        <v>13</v>
      </c>
      <c r="L162" s="36" t="s">
        <v>14</v>
      </c>
      <c r="M162" s="36"/>
      <c r="N162" s="11" t="s">
        <v>15</v>
      </c>
      <c r="O162" s="11" t="s">
        <v>16</v>
      </c>
      <c r="P162" s="11" t="s">
        <v>72</v>
      </c>
      <c r="Q162" s="11" t="s">
        <v>73</v>
      </c>
    </row>
    <row r="163" ht="15.75" spans="1:17">
      <c r="A163" s="10"/>
      <c r="B163" s="10"/>
      <c r="C163" s="14"/>
      <c r="D163" s="14"/>
      <c r="E163" s="27" t="s">
        <v>18</v>
      </c>
      <c r="F163" s="27"/>
      <c r="G163" s="14"/>
      <c r="H163" s="16" t="s">
        <v>19</v>
      </c>
      <c r="I163" s="16" t="s">
        <v>20</v>
      </c>
      <c r="J163" s="14"/>
      <c r="K163" s="14"/>
      <c r="L163" s="16" t="s">
        <v>19</v>
      </c>
      <c r="M163" s="16" t="s">
        <v>20</v>
      </c>
      <c r="N163" s="14"/>
      <c r="O163" s="14"/>
      <c r="P163" s="14"/>
      <c r="Q163" s="14"/>
    </row>
    <row r="164" s="1" customFormat="1" ht="12.95" customHeight="1" spans="1:17">
      <c r="A164" s="47">
        <v>45757</v>
      </c>
      <c r="B164" s="47">
        <v>45757</v>
      </c>
      <c r="C164" s="18" t="s">
        <v>491</v>
      </c>
      <c r="D164" s="30" t="s">
        <v>492</v>
      </c>
      <c r="E164" s="34"/>
      <c r="F164" s="32"/>
      <c r="G164" s="22"/>
      <c r="H164" s="48"/>
      <c r="I164" s="48"/>
      <c r="J164" s="48">
        <v>7480</v>
      </c>
      <c r="K164" s="48"/>
      <c r="L164" s="22"/>
      <c r="M164" s="22"/>
      <c r="N164" s="22">
        <f>SUM(G164:M164)</f>
        <v>7480</v>
      </c>
      <c r="O164" s="37"/>
      <c r="P164" s="24"/>
      <c r="Q164" s="17"/>
    </row>
    <row r="165" s="1" customFormat="1" ht="12.95" customHeight="1" spans="1:17">
      <c r="A165" s="47">
        <v>45757</v>
      </c>
      <c r="B165" s="47">
        <v>45757</v>
      </c>
      <c r="C165" s="18" t="s">
        <v>493</v>
      </c>
      <c r="D165" s="30" t="s">
        <v>494</v>
      </c>
      <c r="E165" s="34"/>
      <c r="F165" s="32"/>
      <c r="G165" s="22"/>
      <c r="H165" s="48"/>
      <c r="I165" s="48"/>
      <c r="J165" s="48">
        <v>6160</v>
      </c>
      <c r="K165" s="48"/>
      <c r="L165" s="22"/>
      <c r="M165" s="22"/>
      <c r="N165" s="22">
        <f>SUM(G165:M165)</f>
        <v>6160</v>
      </c>
      <c r="O165" s="37"/>
      <c r="P165" s="24"/>
      <c r="Q165" s="17"/>
    </row>
    <row r="166" s="1" customFormat="1" ht="12.95" customHeight="1" spans="1:17">
      <c r="A166" s="47">
        <v>45757</v>
      </c>
      <c r="B166" s="47">
        <v>45757</v>
      </c>
      <c r="C166" s="18" t="s">
        <v>495</v>
      </c>
      <c r="D166" s="30" t="s">
        <v>287</v>
      </c>
      <c r="E166" s="34"/>
      <c r="F166" s="32"/>
      <c r="G166" s="22"/>
      <c r="H166" s="48"/>
      <c r="I166" s="48"/>
      <c r="J166" s="48">
        <v>3600</v>
      </c>
      <c r="K166" s="48"/>
      <c r="L166" s="22"/>
      <c r="M166" s="22"/>
      <c r="N166" s="22">
        <f>SUM(G166:M166)</f>
        <v>3600</v>
      </c>
      <c r="O166" s="37"/>
      <c r="P166" s="24"/>
      <c r="Q166" s="17"/>
    </row>
    <row r="167" s="1" customFormat="1" ht="12.95" customHeight="1" spans="1:17">
      <c r="A167" s="47">
        <v>45757</v>
      </c>
      <c r="B167" s="47">
        <v>45757</v>
      </c>
      <c r="C167" s="18" t="s">
        <v>496</v>
      </c>
      <c r="D167" s="30" t="s">
        <v>497</v>
      </c>
      <c r="E167" s="34"/>
      <c r="F167" s="32"/>
      <c r="G167" s="22"/>
      <c r="H167" s="48"/>
      <c r="I167" s="48"/>
      <c r="J167" s="48">
        <v>1760</v>
      </c>
      <c r="K167" s="48"/>
      <c r="L167" s="22"/>
      <c r="M167" s="22"/>
      <c r="N167" s="22">
        <f>SUM(G167:M167)</f>
        <v>1760</v>
      </c>
      <c r="O167" s="37"/>
      <c r="P167" s="24"/>
      <c r="Q167" s="17"/>
    </row>
    <row r="168" s="1" customFormat="1" ht="12.95" customHeight="1" spans="1:17">
      <c r="A168" s="47">
        <v>45758</v>
      </c>
      <c r="B168" s="47">
        <v>45758</v>
      </c>
      <c r="C168" s="18" t="s">
        <v>498</v>
      </c>
      <c r="D168" s="30" t="s">
        <v>497</v>
      </c>
      <c r="E168" s="34"/>
      <c r="F168" s="32"/>
      <c r="G168" s="22"/>
      <c r="H168" s="48"/>
      <c r="I168" s="48"/>
      <c r="J168" s="48">
        <v>880</v>
      </c>
      <c r="K168" s="48"/>
      <c r="L168" s="22"/>
      <c r="M168" s="22"/>
      <c r="N168" s="22">
        <f>SUM(G168:M168)</f>
        <v>880</v>
      </c>
      <c r="O168" s="37"/>
      <c r="P168" s="24"/>
      <c r="Q168" s="17"/>
    </row>
    <row r="169" s="1" customFormat="1" ht="12.95" customHeight="1" spans="1:17">
      <c r="A169" s="47">
        <v>45780</v>
      </c>
      <c r="B169" s="47">
        <v>45780</v>
      </c>
      <c r="C169" s="18" t="s">
        <v>286</v>
      </c>
      <c r="D169" s="30" t="s">
        <v>287</v>
      </c>
      <c r="E169" s="34"/>
      <c r="F169" s="32"/>
      <c r="G169" s="22"/>
      <c r="H169" s="48"/>
      <c r="I169" s="48"/>
      <c r="J169" s="48">
        <v>5720</v>
      </c>
      <c r="K169" s="48"/>
      <c r="L169" s="22"/>
      <c r="M169" s="22"/>
      <c r="N169" s="22">
        <f t="shared" ref="N165:N179" si="7">SUM(G169:M169)</f>
        <v>5720</v>
      </c>
      <c r="O169" s="37"/>
      <c r="P169" s="24"/>
      <c r="Q169" s="17"/>
    </row>
    <row r="170" s="1" customFormat="1" ht="12.95" customHeight="1" spans="1:17">
      <c r="A170" s="17">
        <v>45782</v>
      </c>
      <c r="B170" s="17">
        <v>45782</v>
      </c>
      <c r="C170" s="18" t="s">
        <v>288</v>
      </c>
      <c r="D170" s="30" t="s">
        <v>289</v>
      </c>
      <c r="E170" s="34"/>
      <c r="F170" s="32"/>
      <c r="G170" s="22"/>
      <c r="H170" s="22"/>
      <c r="I170" s="22"/>
      <c r="J170" s="22">
        <v>5280</v>
      </c>
      <c r="K170" s="22"/>
      <c r="L170" s="22"/>
      <c r="M170" s="22"/>
      <c r="N170" s="22">
        <f t="shared" si="7"/>
        <v>5280</v>
      </c>
      <c r="O170" s="37"/>
      <c r="P170" s="24"/>
      <c r="Q170" s="17"/>
    </row>
    <row r="171" s="1" customFormat="1" ht="12.95" customHeight="1" spans="1:17">
      <c r="A171" s="47">
        <v>45782</v>
      </c>
      <c r="B171" s="47">
        <v>45782</v>
      </c>
      <c r="C171" s="18" t="s">
        <v>290</v>
      </c>
      <c r="D171" s="30" t="s">
        <v>289</v>
      </c>
      <c r="E171" s="34"/>
      <c r="F171" s="32"/>
      <c r="G171" s="22"/>
      <c r="H171" s="22"/>
      <c r="I171" s="22"/>
      <c r="J171" s="22">
        <v>1496</v>
      </c>
      <c r="K171" s="22"/>
      <c r="L171" s="22"/>
      <c r="M171" s="22"/>
      <c r="N171" s="22">
        <f t="shared" si="7"/>
        <v>1496</v>
      </c>
      <c r="O171" s="37"/>
      <c r="P171" s="24"/>
      <c r="Q171" s="17"/>
    </row>
    <row r="172" s="1" customFormat="1" ht="12.95" customHeight="1" spans="1:17">
      <c r="A172" s="17">
        <v>45784</v>
      </c>
      <c r="B172" s="17">
        <v>45784</v>
      </c>
      <c r="C172" s="18" t="s">
        <v>291</v>
      </c>
      <c r="D172" s="30" t="s">
        <v>292</v>
      </c>
      <c r="E172" s="34">
        <v>45784</v>
      </c>
      <c r="F172" s="32">
        <v>47096</v>
      </c>
      <c r="G172" s="22"/>
      <c r="H172" s="22"/>
      <c r="I172" s="22"/>
      <c r="J172" s="22">
        <v>5760</v>
      </c>
      <c r="K172" s="22"/>
      <c r="L172" s="22"/>
      <c r="M172" s="22"/>
      <c r="N172" s="22">
        <f t="shared" si="7"/>
        <v>5760</v>
      </c>
      <c r="O172" s="37"/>
      <c r="P172" s="24"/>
      <c r="Q172" s="17"/>
    </row>
    <row r="173" s="1" customFormat="1" ht="12.95" customHeight="1" spans="1:17">
      <c r="A173" s="17">
        <v>45799</v>
      </c>
      <c r="B173" s="17">
        <v>45799</v>
      </c>
      <c r="C173" s="18" t="s">
        <v>293</v>
      </c>
      <c r="D173" s="30" t="s">
        <v>294</v>
      </c>
      <c r="E173" s="34"/>
      <c r="F173" s="32"/>
      <c r="G173" s="22"/>
      <c r="H173" s="22"/>
      <c r="I173" s="22"/>
      <c r="J173" s="22">
        <v>2400</v>
      </c>
      <c r="K173" s="22"/>
      <c r="L173" s="22"/>
      <c r="M173" s="22"/>
      <c r="N173" s="22">
        <f t="shared" si="7"/>
        <v>2400</v>
      </c>
      <c r="O173" s="37"/>
      <c r="P173" s="24"/>
      <c r="Q173" s="17"/>
    </row>
    <row r="174" s="1" customFormat="1" ht="12.95" customHeight="1" spans="1:17">
      <c r="A174" s="17">
        <v>45800</v>
      </c>
      <c r="B174" s="17">
        <v>45800</v>
      </c>
      <c r="C174" s="18" t="s">
        <v>295</v>
      </c>
      <c r="D174" s="30" t="s">
        <v>296</v>
      </c>
      <c r="E174" s="34"/>
      <c r="F174" s="32"/>
      <c r="G174" s="22"/>
      <c r="H174" s="22"/>
      <c r="I174" s="22"/>
      <c r="J174" s="22">
        <v>2552</v>
      </c>
      <c r="K174" s="22"/>
      <c r="L174" s="22"/>
      <c r="M174" s="22"/>
      <c r="N174" s="22">
        <f t="shared" si="7"/>
        <v>2552</v>
      </c>
      <c r="O174" s="37"/>
      <c r="P174" s="24"/>
      <c r="Q174" s="17"/>
    </row>
    <row r="175" s="1" customFormat="1" ht="12.95" customHeight="1" spans="1:17">
      <c r="A175" s="17">
        <v>45800</v>
      </c>
      <c r="B175" s="17">
        <v>45800</v>
      </c>
      <c r="C175" s="18" t="s">
        <v>297</v>
      </c>
      <c r="D175" s="30" t="s">
        <v>289</v>
      </c>
      <c r="E175" s="34"/>
      <c r="F175" s="32"/>
      <c r="G175" s="22"/>
      <c r="H175" s="22"/>
      <c r="I175" s="22"/>
      <c r="J175" s="22">
        <v>880</v>
      </c>
      <c r="K175" s="22"/>
      <c r="L175" s="22"/>
      <c r="M175" s="22"/>
      <c r="N175" s="22">
        <f t="shared" si="7"/>
        <v>880</v>
      </c>
      <c r="O175" s="37"/>
      <c r="P175" s="24"/>
      <c r="Q175" s="17"/>
    </row>
    <row r="176" s="1" customFormat="1" ht="12.95" customHeight="1" spans="1:17">
      <c r="A176" s="17">
        <v>45800</v>
      </c>
      <c r="B176" s="17">
        <v>45800</v>
      </c>
      <c r="C176" s="18" t="s">
        <v>298</v>
      </c>
      <c r="D176" s="30" t="s">
        <v>289</v>
      </c>
      <c r="E176" s="34"/>
      <c r="F176" s="32"/>
      <c r="G176" s="22"/>
      <c r="H176" s="22"/>
      <c r="I176" s="22"/>
      <c r="J176" s="22">
        <v>1496</v>
      </c>
      <c r="K176" s="22"/>
      <c r="L176" s="22"/>
      <c r="M176" s="22"/>
      <c r="N176" s="22">
        <f t="shared" si="7"/>
        <v>1496</v>
      </c>
      <c r="O176" s="37"/>
      <c r="P176" s="24"/>
      <c r="Q176" s="17"/>
    </row>
    <row r="177" s="1" customFormat="1" ht="12.95" customHeight="1" spans="1:17">
      <c r="A177" s="17">
        <v>45805</v>
      </c>
      <c r="B177" s="17">
        <v>45805</v>
      </c>
      <c r="C177" s="18" t="s">
        <v>299</v>
      </c>
      <c r="D177" s="30" t="s">
        <v>292</v>
      </c>
      <c r="E177" s="34">
        <v>45805</v>
      </c>
      <c r="F177" s="32">
        <v>47099</v>
      </c>
      <c r="G177" s="22"/>
      <c r="H177" s="22"/>
      <c r="I177" s="22"/>
      <c r="J177" s="22">
        <v>11000</v>
      </c>
      <c r="K177" s="22">
        <v>3150</v>
      </c>
      <c r="L177" s="22"/>
      <c r="M177" s="22"/>
      <c r="N177" s="22">
        <f t="shared" si="7"/>
        <v>14150</v>
      </c>
      <c r="O177" s="37"/>
      <c r="P177" s="24"/>
      <c r="Q177" s="17"/>
    </row>
    <row r="178" s="1" customFormat="1" ht="12.95" customHeight="1" spans="1:17">
      <c r="A178" s="17">
        <v>45806</v>
      </c>
      <c r="B178" s="17">
        <v>45806</v>
      </c>
      <c r="C178" s="18" t="s">
        <v>300</v>
      </c>
      <c r="D178" s="30" t="s">
        <v>289</v>
      </c>
      <c r="E178" s="34"/>
      <c r="F178" s="32"/>
      <c r="G178" s="22"/>
      <c r="H178" s="22"/>
      <c r="I178" s="22"/>
      <c r="J178" s="22">
        <v>5368</v>
      </c>
      <c r="K178" s="22"/>
      <c r="L178" s="22"/>
      <c r="M178" s="22"/>
      <c r="N178" s="22">
        <f t="shared" si="7"/>
        <v>5368</v>
      </c>
      <c r="O178" s="37"/>
      <c r="P178" s="24"/>
      <c r="Q178" s="17"/>
    </row>
    <row r="179" spans="1:17">
      <c r="A179" s="23" t="s">
        <v>15</v>
      </c>
      <c r="B179" s="19"/>
      <c r="C179" s="24"/>
      <c r="D179" s="30"/>
      <c r="E179" s="34"/>
      <c r="F179" s="32"/>
      <c r="G179" s="25">
        <f>SUM(G164:G178)</f>
        <v>0</v>
      </c>
      <c r="H179" s="25">
        <f t="shared" ref="H179:N179" si="8">SUM(H164:H178)</f>
        <v>0</v>
      </c>
      <c r="I179" s="25">
        <f t="shared" si="8"/>
        <v>0</v>
      </c>
      <c r="J179" s="25">
        <f t="shared" si="8"/>
        <v>61832</v>
      </c>
      <c r="K179" s="25">
        <f t="shared" si="8"/>
        <v>3150</v>
      </c>
      <c r="L179" s="25">
        <f t="shared" si="8"/>
        <v>0</v>
      </c>
      <c r="M179" s="25">
        <f t="shared" si="8"/>
        <v>0</v>
      </c>
      <c r="N179" s="25">
        <f t="shared" si="8"/>
        <v>64982</v>
      </c>
      <c r="O179" s="37"/>
      <c r="P179" s="24"/>
      <c r="Q179" s="17"/>
    </row>
    <row r="184" spans="2:9">
      <c r="B184" t="s">
        <v>469</v>
      </c>
      <c r="I184" t="s">
        <v>470</v>
      </c>
    </row>
    <row r="186" spans="2:9">
      <c r="B186" t="s">
        <v>471</v>
      </c>
      <c r="I186" t="s">
        <v>472</v>
      </c>
    </row>
    <row r="187" spans="2:9">
      <c r="B187" t="s">
        <v>473</v>
      </c>
      <c r="I187" t="s">
        <v>474</v>
      </c>
    </row>
    <row r="198" spans="1:17">
      <c r="A198" s="4" t="s">
        <v>499</v>
      </c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1:17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</row>
    <row r="200" spans="1:1">
      <c r="A200" s="5"/>
    </row>
    <row r="201" spans="1:17">
      <c r="A201" s="6" t="s">
        <v>70</v>
      </c>
      <c r="B201" s="6"/>
      <c r="C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35"/>
      <c r="Q201" s="39"/>
    </row>
    <row r="202" spans="1:17">
      <c r="A202" s="10" t="s">
        <v>4</v>
      </c>
      <c r="B202" s="10" t="s">
        <v>5</v>
      </c>
      <c r="C202" s="11" t="s">
        <v>6</v>
      </c>
      <c r="D202" s="11" t="s">
        <v>7</v>
      </c>
      <c r="E202" s="11" t="s">
        <v>71</v>
      </c>
      <c r="F202" s="11" t="s">
        <v>71</v>
      </c>
      <c r="G202" s="11" t="s">
        <v>10</v>
      </c>
      <c r="H202" s="13" t="s">
        <v>11</v>
      </c>
      <c r="I202" s="13"/>
      <c r="J202" s="11" t="s">
        <v>12</v>
      </c>
      <c r="K202" s="11" t="s">
        <v>13</v>
      </c>
      <c r="L202" s="36" t="s">
        <v>14</v>
      </c>
      <c r="M202" s="36"/>
      <c r="N202" s="11" t="s">
        <v>15</v>
      </c>
      <c r="O202" s="11" t="s">
        <v>16</v>
      </c>
      <c r="P202" s="11" t="s">
        <v>72</v>
      </c>
      <c r="Q202" s="11" t="s">
        <v>73</v>
      </c>
    </row>
    <row r="203" ht="15.75" spans="1:17">
      <c r="A203" s="10"/>
      <c r="B203" s="10"/>
      <c r="C203" s="14"/>
      <c r="D203" s="14"/>
      <c r="E203" s="27" t="s">
        <v>18</v>
      </c>
      <c r="F203" s="27"/>
      <c r="G203" s="14"/>
      <c r="H203" s="16" t="s">
        <v>19</v>
      </c>
      <c r="I203" s="16" t="s">
        <v>20</v>
      </c>
      <c r="J203" s="14"/>
      <c r="K203" s="14"/>
      <c r="L203" s="16" t="s">
        <v>19</v>
      </c>
      <c r="M203" s="16" t="s">
        <v>20</v>
      </c>
      <c r="N203" s="14"/>
      <c r="O203" s="14"/>
      <c r="P203" s="14"/>
      <c r="Q203" s="14"/>
    </row>
    <row r="204" s="2" customFormat="1" ht="13.5" spans="1:17">
      <c r="A204" s="28">
        <v>45684</v>
      </c>
      <c r="B204" s="28">
        <v>45684</v>
      </c>
      <c r="C204" s="49" t="s">
        <v>500</v>
      </c>
      <c r="D204" s="50" t="s">
        <v>57</v>
      </c>
      <c r="E204" s="51"/>
      <c r="F204" s="32"/>
      <c r="G204" s="52"/>
      <c r="H204" s="53"/>
      <c r="I204" s="53"/>
      <c r="J204" s="53"/>
      <c r="K204" s="53">
        <v>11530</v>
      </c>
      <c r="L204" s="59"/>
      <c r="M204" s="59"/>
      <c r="N204" s="59">
        <f t="shared" ref="N204:N213" si="9">SUM(G204:M204)</f>
        <v>11530</v>
      </c>
      <c r="O204" s="60"/>
      <c r="P204" s="61"/>
      <c r="Q204" s="31"/>
    </row>
    <row r="205" s="3" customFormat="1" ht="12.75" spans="1:17">
      <c r="A205" s="28">
        <v>45698</v>
      </c>
      <c r="B205" s="28">
        <v>45698</v>
      </c>
      <c r="C205" s="49" t="s">
        <v>501</v>
      </c>
      <c r="D205" s="54" t="s">
        <v>381</v>
      </c>
      <c r="E205" s="31"/>
      <c r="F205" s="32"/>
      <c r="G205" s="55"/>
      <c r="H205" s="56"/>
      <c r="I205" s="56"/>
      <c r="J205" s="56">
        <v>560</v>
      </c>
      <c r="K205" s="56"/>
      <c r="L205" s="62"/>
      <c r="M205" s="62"/>
      <c r="N205" s="59">
        <f t="shared" si="9"/>
        <v>560</v>
      </c>
      <c r="O205" s="63"/>
      <c r="P205" s="61"/>
      <c r="Q205" s="31"/>
    </row>
    <row r="206" s="2" customFormat="1" ht="12.75" spans="1:17">
      <c r="A206" s="28">
        <v>45698</v>
      </c>
      <c r="B206" s="28">
        <v>45698</v>
      </c>
      <c r="C206" s="49" t="s">
        <v>502</v>
      </c>
      <c r="D206" s="50" t="s">
        <v>381</v>
      </c>
      <c r="E206" s="51"/>
      <c r="F206" s="32"/>
      <c r="G206" s="52"/>
      <c r="H206" s="53"/>
      <c r="I206" s="53"/>
      <c r="J206" s="53"/>
      <c r="K206" s="53">
        <v>3150</v>
      </c>
      <c r="L206" s="59"/>
      <c r="M206" s="59"/>
      <c r="N206" s="59">
        <f t="shared" si="9"/>
        <v>3150</v>
      </c>
      <c r="O206" s="60"/>
      <c r="P206" s="61"/>
      <c r="Q206" s="31"/>
    </row>
    <row r="207" s="2" customFormat="1" ht="12.75" spans="1:17">
      <c r="A207" s="28">
        <v>45727</v>
      </c>
      <c r="B207" s="28">
        <v>45727</v>
      </c>
      <c r="C207" s="49" t="s">
        <v>503</v>
      </c>
      <c r="D207" s="50" t="s">
        <v>383</v>
      </c>
      <c r="E207" s="51"/>
      <c r="F207" s="32"/>
      <c r="G207" s="52"/>
      <c r="H207" s="53"/>
      <c r="I207" s="53"/>
      <c r="J207" s="53"/>
      <c r="K207" s="53">
        <v>71250</v>
      </c>
      <c r="L207" s="59"/>
      <c r="M207" s="59"/>
      <c r="N207" s="59">
        <f t="shared" si="9"/>
        <v>71250</v>
      </c>
      <c r="O207" s="60"/>
      <c r="P207" s="61"/>
      <c r="Q207" s="31"/>
    </row>
    <row r="208" s="2" customFormat="1" ht="12.75" spans="1:17">
      <c r="A208" s="28">
        <v>45758</v>
      </c>
      <c r="B208" s="28">
        <v>45758</v>
      </c>
      <c r="C208" s="49" t="s">
        <v>504</v>
      </c>
      <c r="D208" s="50" t="s">
        <v>57</v>
      </c>
      <c r="E208" s="51"/>
      <c r="F208" s="32"/>
      <c r="G208" s="52"/>
      <c r="H208" s="53"/>
      <c r="I208" s="53"/>
      <c r="J208" s="53"/>
      <c r="K208" s="53">
        <v>66360</v>
      </c>
      <c r="L208" s="59"/>
      <c r="M208" s="59"/>
      <c r="N208" s="59">
        <f t="shared" si="9"/>
        <v>66360</v>
      </c>
      <c r="O208" s="60"/>
      <c r="P208" s="61"/>
      <c r="Q208" s="31"/>
    </row>
    <row r="209" s="3" customFormat="1" ht="12.75" spans="1:17">
      <c r="A209" s="28">
        <v>45763</v>
      </c>
      <c r="B209" s="28">
        <v>45763</v>
      </c>
      <c r="C209" s="49" t="s">
        <v>505</v>
      </c>
      <c r="D209" s="57" t="s">
        <v>383</v>
      </c>
      <c r="E209" s="31"/>
      <c r="F209" s="32"/>
      <c r="G209" s="55"/>
      <c r="H209" s="56"/>
      <c r="I209" s="56"/>
      <c r="J209" s="56">
        <v>61160</v>
      </c>
      <c r="K209" s="56"/>
      <c r="L209" s="62"/>
      <c r="M209" s="62"/>
      <c r="N209" s="59">
        <f t="shared" si="9"/>
        <v>61160</v>
      </c>
      <c r="O209" s="63"/>
      <c r="P209" s="61"/>
      <c r="Q209" s="31"/>
    </row>
    <row r="210" s="2" customFormat="1" ht="12.75" spans="1:17">
      <c r="A210" s="28">
        <v>45772</v>
      </c>
      <c r="B210" s="28">
        <v>45772</v>
      </c>
      <c r="C210" s="49" t="s">
        <v>506</v>
      </c>
      <c r="D210" s="50" t="s">
        <v>383</v>
      </c>
      <c r="E210" s="51"/>
      <c r="F210" s="32"/>
      <c r="G210" s="52"/>
      <c r="H210" s="53"/>
      <c r="I210" s="53"/>
      <c r="J210" s="53">
        <v>12160</v>
      </c>
      <c r="K210" s="53"/>
      <c r="L210" s="59"/>
      <c r="M210" s="59"/>
      <c r="N210" s="59">
        <f t="shared" si="9"/>
        <v>12160</v>
      </c>
      <c r="O210" s="60"/>
      <c r="P210" s="61"/>
      <c r="Q210" s="31"/>
    </row>
    <row r="211" s="2" customFormat="1" ht="12.75" spans="1:17">
      <c r="A211" s="28">
        <v>45772</v>
      </c>
      <c r="B211" s="28">
        <v>45772</v>
      </c>
      <c r="C211" s="49" t="s">
        <v>507</v>
      </c>
      <c r="D211" s="50" t="s">
        <v>57</v>
      </c>
      <c r="E211" s="51"/>
      <c r="F211" s="32"/>
      <c r="G211" s="52"/>
      <c r="H211" s="53"/>
      <c r="I211" s="53"/>
      <c r="J211" s="53"/>
      <c r="K211" s="53">
        <v>18800</v>
      </c>
      <c r="L211" s="59"/>
      <c r="M211" s="59"/>
      <c r="N211" s="59">
        <f t="shared" si="9"/>
        <v>18800</v>
      </c>
      <c r="O211" s="60"/>
      <c r="P211" s="61"/>
      <c r="Q211" s="31"/>
    </row>
    <row r="212" s="2" customFormat="1" ht="12.75" spans="1:17">
      <c r="A212" s="28">
        <v>45776</v>
      </c>
      <c r="B212" s="28">
        <v>45776</v>
      </c>
      <c r="C212" s="49" t="s">
        <v>508</v>
      </c>
      <c r="D212" s="50" t="s">
        <v>383</v>
      </c>
      <c r="E212" s="51"/>
      <c r="F212" s="32"/>
      <c r="G212" s="52"/>
      <c r="H212" s="53"/>
      <c r="I212" s="53"/>
      <c r="J212" s="53"/>
      <c r="K212" s="53">
        <v>101250</v>
      </c>
      <c r="L212" s="59"/>
      <c r="M212" s="59"/>
      <c r="N212" s="59">
        <f t="shared" si="9"/>
        <v>101250</v>
      </c>
      <c r="O212" s="60"/>
      <c r="P212" s="61"/>
      <c r="Q212" s="31"/>
    </row>
    <row r="213" s="2" customFormat="1" ht="12.75" spans="1:17">
      <c r="A213" s="28">
        <v>45776</v>
      </c>
      <c r="B213" s="28">
        <v>45776</v>
      </c>
      <c r="C213" s="49" t="s">
        <v>509</v>
      </c>
      <c r="D213" s="50" t="s">
        <v>57</v>
      </c>
      <c r="E213" s="51"/>
      <c r="F213" s="32"/>
      <c r="G213" s="52"/>
      <c r="H213" s="53"/>
      <c r="I213" s="53"/>
      <c r="J213" s="53"/>
      <c r="K213" s="53">
        <v>41250</v>
      </c>
      <c r="L213" s="59"/>
      <c r="M213" s="59"/>
      <c r="N213" s="59">
        <f t="shared" si="9"/>
        <v>41250</v>
      </c>
      <c r="O213" s="60"/>
      <c r="P213" s="61"/>
      <c r="Q213" s="31"/>
    </row>
    <row r="214" s="2" customFormat="1" ht="12.75" spans="1:17">
      <c r="A214" s="28">
        <v>45786</v>
      </c>
      <c r="B214" s="28">
        <v>45786</v>
      </c>
      <c r="C214" s="49" t="s">
        <v>380</v>
      </c>
      <c r="D214" s="50" t="s">
        <v>381</v>
      </c>
      <c r="E214" s="51"/>
      <c r="F214" s="32"/>
      <c r="G214" s="52"/>
      <c r="H214" s="53"/>
      <c r="I214" s="53"/>
      <c r="J214" s="53"/>
      <c r="K214" s="53">
        <v>74300</v>
      </c>
      <c r="L214" s="59"/>
      <c r="M214" s="59"/>
      <c r="N214" s="59">
        <f t="shared" ref="N214:N221" si="10">SUM(G214:M214)</f>
        <v>74300</v>
      </c>
      <c r="O214" s="60"/>
      <c r="P214" s="61"/>
      <c r="Q214" s="31"/>
    </row>
    <row r="215" s="2" customFormat="1" ht="12.75" spans="1:17">
      <c r="A215" s="28">
        <v>45793</v>
      </c>
      <c r="B215" s="28">
        <v>45793</v>
      </c>
      <c r="C215" s="49" t="s">
        <v>382</v>
      </c>
      <c r="D215" s="50" t="s">
        <v>383</v>
      </c>
      <c r="E215" s="51"/>
      <c r="F215" s="32"/>
      <c r="G215" s="52"/>
      <c r="H215" s="53"/>
      <c r="I215" s="53"/>
      <c r="J215" s="53">
        <v>8008</v>
      </c>
      <c r="K215" s="53"/>
      <c r="L215" s="59"/>
      <c r="M215" s="59"/>
      <c r="N215" s="59">
        <f t="shared" si="10"/>
        <v>8008</v>
      </c>
      <c r="O215" s="60"/>
      <c r="P215" s="61"/>
      <c r="Q215" s="31"/>
    </row>
    <row r="216" s="2" customFormat="1" ht="12.75" spans="1:17">
      <c r="A216" s="28">
        <v>45803</v>
      </c>
      <c r="B216" s="28">
        <v>45803</v>
      </c>
      <c r="C216" s="49" t="s">
        <v>367</v>
      </c>
      <c r="D216" s="50" t="s">
        <v>321</v>
      </c>
      <c r="E216" s="51"/>
      <c r="F216" s="32"/>
      <c r="G216" s="52"/>
      <c r="H216" s="53"/>
      <c r="I216" s="53"/>
      <c r="J216" s="53">
        <v>2200</v>
      </c>
      <c r="K216" s="53"/>
      <c r="L216" s="59"/>
      <c r="M216" s="59"/>
      <c r="N216" s="59">
        <f t="shared" si="10"/>
        <v>2200</v>
      </c>
      <c r="O216" s="60"/>
      <c r="P216" s="61"/>
      <c r="Q216" s="31"/>
    </row>
    <row r="217" s="2" customFormat="1" ht="12.75" spans="1:17">
      <c r="A217" s="28">
        <v>45807</v>
      </c>
      <c r="B217" s="28">
        <v>45807</v>
      </c>
      <c r="C217" s="49" t="s">
        <v>384</v>
      </c>
      <c r="D217" s="50" t="s">
        <v>381</v>
      </c>
      <c r="E217" s="51"/>
      <c r="F217" s="32"/>
      <c r="G217" s="52"/>
      <c r="H217" s="53"/>
      <c r="I217" s="53"/>
      <c r="J217" s="53"/>
      <c r="K217" s="53">
        <v>66030</v>
      </c>
      <c r="L217" s="59"/>
      <c r="M217" s="59"/>
      <c r="N217" s="59">
        <f t="shared" si="10"/>
        <v>66030</v>
      </c>
      <c r="O217" s="60"/>
      <c r="P217" s="61"/>
      <c r="Q217" s="31"/>
    </row>
    <row r="218" s="2" customFormat="1" ht="12.75" spans="1:17">
      <c r="A218" s="28">
        <v>45807</v>
      </c>
      <c r="B218" s="28">
        <v>45807</v>
      </c>
      <c r="C218" s="49" t="s">
        <v>385</v>
      </c>
      <c r="D218" s="50" t="s">
        <v>381</v>
      </c>
      <c r="E218" s="51"/>
      <c r="F218" s="32"/>
      <c r="G218" s="52"/>
      <c r="H218" s="53"/>
      <c r="I218" s="53"/>
      <c r="J218" s="53"/>
      <c r="K218" s="53">
        <v>135660</v>
      </c>
      <c r="L218" s="59"/>
      <c r="M218" s="59"/>
      <c r="N218" s="59">
        <f t="shared" si="10"/>
        <v>135660</v>
      </c>
      <c r="O218" s="60"/>
      <c r="P218" s="61"/>
      <c r="Q218" s="31"/>
    </row>
    <row r="219" s="2" customFormat="1" ht="12.75" spans="1:17">
      <c r="A219" s="28">
        <v>45807</v>
      </c>
      <c r="B219" s="28">
        <v>45807</v>
      </c>
      <c r="C219" s="49" t="s">
        <v>386</v>
      </c>
      <c r="D219" s="50" t="s">
        <v>381</v>
      </c>
      <c r="E219" s="51"/>
      <c r="F219" s="32"/>
      <c r="G219" s="52"/>
      <c r="H219" s="53"/>
      <c r="I219" s="53"/>
      <c r="J219" s="53">
        <v>1600</v>
      </c>
      <c r="K219" s="53"/>
      <c r="L219" s="59"/>
      <c r="M219" s="59"/>
      <c r="N219" s="59">
        <f t="shared" si="10"/>
        <v>1600</v>
      </c>
      <c r="O219" s="60"/>
      <c r="P219" s="61"/>
      <c r="Q219" s="31"/>
    </row>
    <row r="220" s="2" customFormat="1" ht="12.75" spans="1:17">
      <c r="A220" s="28">
        <v>45807</v>
      </c>
      <c r="B220" s="28">
        <v>45807</v>
      </c>
      <c r="C220" s="49" t="s">
        <v>387</v>
      </c>
      <c r="D220" s="50" t="s">
        <v>381</v>
      </c>
      <c r="E220" s="51"/>
      <c r="F220" s="32"/>
      <c r="G220" s="52"/>
      <c r="H220" s="53"/>
      <c r="I220" s="53"/>
      <c r="J220" s="53"/>
      <c r="K220" s="53">
        <v>26250</v>
      </c>
      <c r="L220" s="59"/>
      <c r="M220" s="59"/>
      <c r="N220" s="59">
        <f t="shared" si="10"/>
        <v>26250</v>
      </c>
      <c r="O220" s="60"/>
      <c r="P220" s="61"/>
      <c r="Q220" s="31"/>
    </row>
    <row r="221" s="2" customFormat="1" ht="12.75" spans="1:17">
      <c r="A221" s="28">
        <v>45808</v>
      </c>
      <c r="B221" s="28">
        <v>45808</v>
      </c>
      <c r="C221" s="49" t="s">
        <v>391</v>
      </c>
      <c r="D221" s="50" t="s">
        <v>57</v>
      </c>
      <c r="E221" s="51"/>
      <c r="F221" s="32"/>
      <c r="G221" s="52"/>
      <c r="H221" s="53"/>
      <c r="I221" s="53"/>
      <c r="J221" s="53"/>
      <c r="K221" s="53">
        <v>127040</v>
      </c>
      <c r="L221" s="59"/>
      <c r="M221" s="59"/>
      <c r="N221" s="59">
        <f t="shared" si="10"/>
        <v>127040</v>
      </c>
      <c r="O221" s="60"/>
      <c r="P221" s="61"/>
      <c r="Q221" s="31"/>
    </row>
    <row r="222" spans="1:17">
      <c r="A222" s="23" t="s">
        <v>15</v>
      </c>
      <c r="B222" s="19"/>
      <c r="C222" s="24"/>
      <c r="D222" s="30"/>
      <c r="E222" s="34"/>
      <c r="F222" s="45"/>
      <c r="G222" s="25">
        <f>SUM(G204:G221)</f>
        <v>0</v>
      </c>
      <c r="H222" s="25">
        <f t="shared" ref="H222:N222" si="11">SUM(H204:H221)</f>
        <v>0</v>
      </c>
      <c r="I222" s="25">
        <f t="shared" si="11"/>
        <v>0</v>
      </c>
      <c r="J222" s="25">
        <f t="shared" si="11"/>
        <v>85688</v>
      </c>
      <c r="K222" s="25">
        <f t="shared" si="11"/>
        <v>742870</v>
      </c>
      <c r="L222" s="25">
        <f t="shared" si="11"/>
        <v>0</v>
      </c>
      <c r="M222" s="25">
        <f t="shared" si="11"/>
        <v>0</v>
      </c>
      <c r="N222" s="25">
        <f t="shared" si="11"/>
        <v>828558</v>
      </c>
      <c r="O222" s="37"/>
      <c r="P222" s="24"/>
      <c r="Q222" s="17"/>
    </row>
    <row r="227" spans="2:9">
      <c r="B227" t="s">
        <v>469</v>
      </c>
      <c r="I227" t="s">
        <v>470</v>
      </c>
    </row>
    <row r="229" spans="2:9">
      <c r="B229" t="s">
        <v>471</v>
      </c>
      <c r="I229" t="s">
        <v>472</v>
      </c>
    </row>
    <row r="230" spans="2:9">
      <c r="B230" t="s">
        <v>473</v>
      </c>
      <c r="I230" t="s">
        <v>474</v>
      </c>
    </row>
    <row r="239" spans="1:17">
      <c r="A239" s="4" t="s">
        <v>510</v>
      </c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</row>
    <row r="240" spans="1:17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</row>
    <row r="241" spans="1:1">
      <c r="A241" s="5"/>
    </row>
    <row r="242" spans="1:17">
      <c r="A242" s="6" t="s">
        <v>70</v>
      </c>
      <c r="B242" s="6"/>
      <c r="C242" s="6"/>
      <c r="D242" s="7"/>
      <c r="E242" s="26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35"/>
      <c r="Q242" s="39"/>
    </row>
    <row r="243" spans="1:17">
      <c r="A243" s="10" t="s">
        <v>4</v>
      </c>
      <c r="B243" s="10" t="s">
        <v>5</v>
      </c>
      <c r="C243" s="11" t="s">
        <v>6</v>
      </c>
      <c r="D243" s="11" t="s">
        <v>7</v>
      </c>
      <c r="E243" s="11" t="s">
        <v>8</v>
      </c>
      <c r="F243" s="11" t="s">
        <v>71</v>
      </c>
      <c r="G243" s="11" t="s">
        <v>10</v>
      </c>
      <c r="H243" s="13" t="s">
        <v>11</v>
      </c>
      <c r="I243" s="13"/>
      <c r="J243" s="11" t="s">
        <v>12</v>
      </c>
      <c r="K243" s="11" t="s">
        <v>13</v>
      </c>
      <c r="L243" s="36" t="s">
        <v>14</v>
      </c>
      <c r="M243" s="36"/>
      <c r="N243" s="11" t="s">
        <v>15</v>
      </c>
      <c r="O243" s="11" t="s">
        <v>16</v>
      </c>
      <c r="P243" s="11" t="s">
        <v>72</v>
      </c>
      <c r="Q243" s="11" t="s">
        <v>73</v>
      </c>
    </row>
    <row r="244" ht="15.75" spans="1:17">
      <c r="A244" s="10"/>
      <c r="B244" s="10"/>
      <c r="C244" s="14"/>
      <c r="D244" s="14"/>
      <c r="E244" s="27" t="s">
        <v>18</v>
      </c>
      <c r="F244" s="27"/>
      <c r="G244" s="14"/>
      <c r="H244" s="16" t="s">
        <v>19</v>
      </c>
      <c r="I244" s="16" t="s">
        <v>20</v>
      </c>
      <c r="J244" s="14"/>
      <c r="K244" s="14"/>
      <c r="L244" s="16" t="s">
        <v>19</v>
      </c>
      <c r="M244" s="16" t="s">
        <v>20</v>
      </c>
      <c r="N244" s="14"/>
      <c r="O244" s="14"/>
      <c r="P244" s="14"/>
      <c r="Q244" s="14"/>
    </row>
    <row r="245" s="1" customFormat="1" ht="12.95" customHeight="1" spans="1:17">
      <c r="A245" s="17">
        <v>45779</v>
      </c>
      <c r="B245" s="17">
        <v>45779</v>
      </c>
      <c r="C245" s="18" t="s">
        <v>511</v>
      </c>
      <c r="D245" s="30" t="s">
        <v>417</v>
      </c>
      <c r="E245" s="31">
        <v>45783</v>
      </c>
      <c r="F245" s="58">
        <v>48077</v>
      </c>
      <c r="G245" s="22"/>
      <c r="H245" s="22"/>
      <c r="I245" s="22"/>
      <c r="J245" s="22">
        <v>12800</v>
      </c>
      <c r="K245" s="22"/>
      <c r="L245" s="22"/>
      <c r="M245" s="22"/>
      <c r="N245" s="22">
        <f t="shared" ref="N245:N250" si="12">SUM(G245:M245)</f>
        <v>12800</v>
      </c>
      <c r="O245" s="37"/>
      <c r="P245" s="24"/>
      <c r="Q245" s="17"/>
    </row>
    <row r="246" s="1" customFormat="1" ht="12.95" customHeight="1" spans="1:17">
      <c r="A246" s="17">
        <v>45779</v>
      </c>
      <c r="B246" s="17">
        <v>45779</v>
      </c>
      <c r="C246" s="18" t="s">
        <v>512</v>
      </c>
      <c r="D246" s="30" t="s">
        <v>417</v>
      </c>
      <c r="E246" s="31">
        <v>45783</v>
      </c>
      <c r="F246" s="58">
        <v>48077</v>
      </c>
      <c r="G246" s="22"/>
      <c r="H246" s="22"/>
      <c r="I246" s="22"/>
      <c r="J246" s="22"/>
      <c r="K246" s="22">
        <v>185600</v>
      </c>
      <c r="L246" s="22"/>
      <c r="M246" s="22"/>
      <c r="N246" s="22">
        <f t="shared" si="12"/>
        <v>185600</v>
      </c>
      <c r="O246" s="37"/>
      <c r="P246" s="24"/>
      <c r="Q246" s="17"/>
    </row>
    <row r="247" s="1" customFormat="1" ht="12.95" customHeight="1" spans="1:17">
      <c r="A247" s="17">
        <v>45780</v>
      </c>
      <c r="B247" s="17">
        <v>45780</v>
      </c>
      <c r="C247" s="18" t="s">
        <v>513</v>
      </c>
      <c r="D247" s="30" t="s">
        <v>514</v>
      </c>
      <c r="E247" s="31">
        <v>45796</v>
      </c>
      <c r="F247" s="58">
        <v>48079</v>
      </c>
      <c r="G247" s="22"/>
      <c r="H247" s="22"/>
      <c r="I247" s="22"/>
      <c r="J247" s="22"/>
      <c r="K247" s="22">
        <v>228000</v>
      </c>
      <c r="L247" s="22"/>
      <c r="M247" s="22"/>
      <c r="N247" s="22">
        <f t="shared" si="12"/>
        <v>228000</v>
      </c>
      <c r="O247" s="37"/>
      <c r="P247" s="24"/>
      <c r="Q247" s="17"/>
    </row>
    <row r="248" s="1" customFormat="1" ht="12.95" customHeight="1" spans="1:17">
      <c r="A248" s="17">
        <v>45780</v>
      </c>
      <c r="B248" s="17">
        <v>45780</v>
      </c>
      <c r="C248" s="18" t="s">
        <v>515</v>
      </c>
      <c r="D248" s="30" t="s">
        <v>450</v>
      </c>
      <c r="E248" s="31">
        <v>45783</v>
      </c>
      <c r="F248" s="58">
        <v>48078</v>
      </c>
      <c r="G248" s="22"/>
      <c r="H248" s="22"/>
      <c r="I248" s="22"/>
      <c r="J248" s="22"/>
      <c r="K248" s="22">
        <v>87500</v>
      </c>
      <c r="L248" s="22"/>
      <c r="M248" s="22"/>
      <c r="N248" s="22">
        <f t="shared" si="12"/>
        <v>87500</v>
      </c>
      <c r="O248" s="37"/>
      <c r="P248" s="24"/>
      <c r="Q248" s="17"/>
    </row>
    <row r="249" s="1" customFormat="1" ht="12.95" customHeight="1" spans="1:17">
      <c r="A249" s="17">
        <v>45808</v>
      </c>
      <c r="B249" s="17">
        <v>45808</v>
      </c>
      <c r="C249" s="18" t="s">
        <v>516</v>
      </c>
      <c r="D249" s="30" t="s">
        <v>514</v>
      </c>
      <c r="E249" s="31"/>
      <c r="F249" s="58"/>
      <c r="G249" s="22"/>
      <c r="H249" s="22"/>
      <c r="I249" s="22"/>
      <c r="J249" s="22"/>
      <c r="K249" s="22">
        <v>173500</v>
      </c>
      <c r="L249" s="22"/>
      <c r="M249" s="22"/>
      <c r="N249" s="22">
        <f t="shared" si="12"/>
        <v>173500</v>
      </c>
      <c r="O249" s="37"/>
      <c r="P249" s="24"/>
      <c r="Q249" s="17"/>
    </row>
    <row r="250" s="1" customFormat="1" ht="12.95" customHeight="1" spans="1:17">
      <c r="A250" s="17">
        <v>45808</v>
      </c>
      <c r="B250" s="17">
        <v>45808</v>
      </c>
      <c r="C250" s="18" t="s">
        <v>517</v>
      </c>
      <c r="D250" s="30" t="s">
        <v>450</v>
      </c>
      <c r="E250" s="31"/>
      <c r="F250" s="58"/>
      <c r="G250" s="22"/>
      <c r="H250" s="22"/>
      <c r="I250" s="22"/>
      <c r="J250" s="22"/>
      <c r="K250" s="22">
        <v>103500</v>
      </c>
      <c r="L250" s="22"/>
      <c r="M250" s="22"/>
      <c r="N250" s="22">
        <f t="shared" si="12"/>
        <v>103500</v>
      </c>
      <c r="O250" s="37"/>
      <c r="P250" s="24"/>
      <c r="Q250" s="17"/>
    </row>
    <row r="251" spans="1:17">
      <c r="A251" s="23" t="s">
        <v>15</v>
      </c>
      <c r="B251" s="19"/>
      <c r="C251" s="24"/>
      <c r="D251" s="30"/>
      <c r="E251" s="31"/>
      <c r="F251" s="45"/>
      <c r="G251" s="25">
        <f>SUM(G245:G250)</f>
        <v>0</v>
      </c>
      <c r="H251" s="25">
        <f t="shared" ref="H251:N251" si="13">SUM(H245:H250)</f>
        <v>0</v>
      </c>
      <c r="I251" s="25">
        <f t="shared" si="13"/>
        <v>0</v>
      </c>
      <c r="J251" s="25">
        <f t="shared" si="13"/>
        <v>12800</v>
      </c>
      <c r="K251" s="25">
        <f t="shared" si="13"/>
        <v>778100</v>
      </c>
      <c r="L251" s="25">
        <f t="shared" si="13"/>
        <v>0</v>
      </c>
      <c r="M251" s="25">
        <f t="shared" si="13"/>
        <v>0</v>
      </c>
      <c r="N251" s="25">
        <f t="shared" si="13"/>
        <v>790900</v>
      </c>
      <c r="O251" s="37"/>
      <c r="P251" s="24"/>
      <c r="Q251" s="17"/>
    </row>
    <row r="256" spans="2:9">
      <c r="B256" t="s">
        <v>469</v>
      </c>
      <c r="I256" t="s">
        <v>470</v>
      </c>
    </row>
    <row r="258" spans="2:9">
      <c r="B258" t="s">
        <v>471</v>
      </c>
      <c r="I258" t="s">
        <v>472</v>
      </c>
    </row>
    <row r="259" spans="2:9">
      <c r="B259" t="s">
        <v>473</v>
      </c>
      <c r="I259" t="s">
        <v>474</v>
      </c>
    </row>
  </sheetData>
  <sortState ref="A213:Q225">
    <sortCondition ref="C213:C225"/>
  </sortState>
  <mergeCells count="112">
    <mergeCell ref="A4:C4"/>
    <mergeCell ref="H5:I5"/>
    <mergeCell ref="L5:M5"/>
    <mergeCell ref="A45:C45"/>
    <mergeCell ref="H46:I46"/>
    <mergeCell ref="L46:M46"/>
    <mergeCell ref="A83:C83"/>
    <mergeCell ref="H84:I84"/>
    <mergeCell ref="L84:M84"/>
    <mergeCell ref="A122:C122"/>
    <mergeCell ref="H123:I123"/>
    <mergeCell ref="L123:M123"/>
    <mergeCell ref="A161:C161"/>
    <mergeCell ref="H162:I162"/>
    <mergeCell ref="L162:M162"/>
    <mergeCell ref="A201:C201"/>
    <mergeCell ref="H202:I202"/>
    <mergeCell ref="L202:M202"/>
    <mergeCell ref="A242:C242"/>
    <mergeCell ref="H243:I243"/>
    <mergeCell ref="L243:M243"/>
    <mergeCell ref="A5:A6"/>
    <mergeCell ref="A46:A47"/>
    <mergeCell ref="A84:A85"/>
    <mergeCell ref="A123:A124"/>
    <mergeCell ref="A162:A163"/>
    <mergeCell ref="A202:A203"/>
    <mergeCell ref="A243:A244"/>
    <mergeCell ref="B5:B6"/>
    <mergeCell ref="B46:B47"/>
    <mergeCell ref="B84:B85"/>
    <mergeCell ref="B123:B124"/>
    <mergeCell ref="B162:B163"/>
    <mergeCell ref="B202:B203"/>
    <mergeCell ref="B243:B244"/>
    <mergeCell ref="C5:C6"/>
    <mergeCell ref="C46:C47"/>
    <mergeCell ref="C84:C85"/>
    <mergeCell ref="C123:C124"/>
    <mergeCell ref="C162:C163"/>
    <mergeCell ref="C202:C203"/>
    <mergeCell ref="C243:C244"/>
    <mergeCell ref="D5:D6"/>
    <mergeCell ref="D46:D47"/>
    <mergeCell ref="D84:D85"/>
    <mergeCell ref="D123:D124"/>
    <mergeCell ref="D162:D163"/>
    <mergeCell ref="D202:D203"/>
    <mergeCell ref="D243:D244"/>
    <mergeCell ref="F5:F6"/>
    <mergeCell ref="F46:F47"/>
    <mergeCell ref="F84:F85"/>
    <mergeCell ref="F123:F124"/>
    <mergeCell ref="F162:F163"/>
    <mergeCell ref="F202:F203"/>
    <mergeCell ref="F243:F244"/>
    <mergeCell ref="G5:G6"/>
    <mergeCell ref="G46:G47"/>
    <mergeCell ref="G84:G85"/>
    <mergeCell ref="G123:G124"/>
    <mergeCell ref="G162:G163"/>
    <mergeCell ref="G202:G203"/>
    <mergeCell ref="G243:G244"/>
    <mergeCell ref="J5:J6"/>
    <mergeCell ref="J46:J47"/>
    <mergeCell ref="J84:J85"/>
    <mergeCell ref="J123:J124"/>
    <mergeCell ref="J162:J163"/>
    <mergeCell ref="J202:J203"/>
    <mergeCell ref="J243:J244"/>
    <mergeCell ref="K5:K6"/>
    <mergeCell ref="K46:K47"/>
    <mergeCell ref="K84:K85"/>
    <mergeCell ref="K123:K124"/>
    <mergeCell ref="K162:K163"/>
    <mergeCell ref="K202:K203"/>
    <mergeCell ref="K243:K244"/>
    <mergeCell ref="N5:N6"/>
    <mergeCell ref="N46:N47"/>
    <mergeCell ref="N84:N85"/>
    <mergeCell ref="N123:N124"/>
    <mergeCell ref="N162:N163"/>
    <mergeCell ref="N202:N203"/>
    <mergeCell ref="N243:N244"/>
    <mergeCell ref="O5:O6"/>
    <mergeCell ref="O46:O47"/>
    <mergeCell ref="O84:O85"/>
    <mergeCell ref="O123:O124"/>
    <mergeCell ref="O162:O163"/>
    <mergeCell ref="O202:O203"/>
    <mergeCell ref="O243:O244"/>
    <mergeCell ref="P5:P6"/>
    <mergeCell ref="P46:P47"/>
    <mergeCell ref="P84:P85"/>
    <mergeCell ref="P123:P124"/>
    <mergeCell ref="P162:P163"/>
    <mergeCell ref="P202:P203"/>
    <mergeCell ref="P243:P244"/>
    <mergeCell ref="Q5:Q6"/>
    <mergeCell ref="Q46:Q47"/>
    <mergeCell ref="Q84:Q85"/>
    <mergeCell ref="Q123:Q124"/>
    <mergeCell ref="Q162:Q163"/>
    <mergeCell ref="Q202:Q203"/>
    <mergeCell ref="Q243:Q244"/>
    <mergeCell ref="A1:Q2"/>
    <mergeCell ref="A42:Q43"/>
    <mergeCell ref="A80:Q81"/>
    <mergeCell ref="A158:Q159"/>
    <mergeCell ref="A198:Q199"/>
    <mergeCell ref="A119:Q120"/>
    <mergeCell ref="A239:Q240"/>
  </mergeCells>
  <pageMargins left="0.236111111111111" right="0.236111111111111" top="0.511805555555556" bottom="0.472222222222222" header="0.393055555555556" footer="0.393055555555556"/>
  <pageSetup paperSize="9" scale="93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BACOLOD</vt:lpstr>
      <vt:lpstr>CDO</vt:lpstr>
      <vt:lpstr>CEBU</vt:lpstr>
      <vt:lpstr>DAGUPAN</vt:lpstr>
      <vt:lpstr>DAVAO</vt:lpstr>
      <vt:lpstr>ILO-ILO</vt:lpstr>
      <vt:lpstr>PAMPANGA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250528</cp:lastModifiedBy>
  <dcterms:created xsi:type="dcterms:W3CDTF">2024-06-13T06:18:00Z</dcterms:created>
  <dcterms:modified xsi:type="dcterms:W3CDTF">2025-11-07T07:45:48Z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363041D254374E8BB373600E16288D2E</vt:lpwstr>
  </property>
  <property fmtid="{D5CDD505-2E9C-101B-9397-08002B2CF9AE}" pid="3" name="KSOProductBuildVer">
    <vt:lpwstr>1033-12.2.0.21546</vt:lpwstr>
  </property>
</Properties>
</file>