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5"/>
  </bookViews>
  <sheets>
    <sheet name="BACOLOD" sheetId="1" r:id="rId1"/>
    <sheet name="CDO" sheetId="2" r:id="rId2"/>
    <sheet name="CEBU" sheetId="3" r:id="rId3"/>
    <sheet name="DAGUPAN" sheetId="4" r:id="rId4"/>
    <sheet name="DAVAO" sheetId="5" r:id="rId5"/>
    <sheet name="ILO-ILO" sheetId="6" r:id="rId6"/>
    <sheet name="PAMPANGA" sheetId="7" r:id="rId7"/>
    <sheet name="Sheet1" sheetId="8" r:id="rId8"/>
  </sheets>
  <definedNames>
    <definedName name="_xlnm._FilterDatabase" localSheetId="5" hidden="1">'ILO-ILO'!#REF!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<sst xmlns="http://schemas.openxmlformats.org/spreadsheetml/2006/main" count="1273" uniqueCount="351">
  <si>
    <t>KOLIN PHILIPPINES INT'L INC</t>
  </si>
  <si>
    <t>SERVICE INCOME (BACOLOD)</t>
  </si>
  <si>
    <t>FOR THE MONTH OF SEPTEMBER 2025</t>
  </si>
  <si>
    <t>CASH COLLECTION</t>
  </si>
  <si>
    <t>SJR DATE</t>
  </si>
  <si>
    <t>DATE ATTENDED</t>
  </si>
  <si>
    <t>SJR#</t>
  </si>
  <si>
    <t>CUSTOMER NAME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</si>
  <si>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</si>
  <si>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</si>
  <si>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</si>
  <si>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</si>
  <si>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</si>
  <si>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</si>
  <si>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</si>
  <si>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</si>
  <si>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</si>
  <si>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ACCOMODATION</t>
  </si>
  <si>
    <t>DATE</t>
  </si>
  <si>
    <t>PARTS</t>
  </si>
  <si>
    <t>LABOR</t>
  </si>
  <si>
    <t>MAC JILS REFRIGERATION AND AIRCON REPAIR SHOP</t>
  </si>
  <si>
    <t>PR#48680, 9/2/25</t>
  </si>
  <si>
    <t>LJN AIRCONDITIONING SERVICE</t>
  </si>
  <si>
    <t>PR#48682, 9/9/25</t>
  </si>
  <si>
    <t xml:space="preserve">R&amp;R REFRIGERATION AND AIRCONDITIONING SERVICES </t>
  </si>
  <si>
    <t>CASTELLO, JIMMY</t>
  </si>
  <si>
    <t>AIR SAVER TECHNOLOGIES INC.</t>
  </si>
  <si>
    <t>ewt- 213.43</t>
  </si>
  <si>
    <t>GAB APPLIANCE SERVICE CENTER</t>
  </si>
  <si>
    <t>AMP'S REFRIGERATION &amp; AIRCONDITIONING SERVICE CENTER</t>
  </si>
  <si>
    <t>PR#48689, 9/19/25</t>
  </si>
  <si>
    <t>EASY DIVING</t>
  </si>
  <si>
    <t>RDE APPLIANCE SERVICE CENTER</t>
  </si>
  <si>
    <t>SUB-TOTAL</t>
  </si>
  <si>
    <t xml:space="preserve">  </t>
  </si>
  <si>
    <t>ACCOUNTS RECEIVABLE</t>
  </si>
  <si>
    <t>SI/PR</t>
  </si>
  <si>
    <t>REMARKS</t>
  </si>
  <si>
    <t>CHECK DATE</t>
  </si>
  <si>
    <t>DJB AIRCON &amp; REFRIGERATION REPAIR SHOP</t>
  </si>
  <si>
    <t>NIG MARKETING</t>
  </si>
  <si>
    <t>30days term</t>
  </si>
  <si>
    <t>BACOLOD POLARIS ENTERPRISE INC.</t>
  </si>
  <si>
    <t>TOTAL REVENUE FOR THE MONTH SEPTEMBER 2025</t>
  </si>
  <si>
    <t xml:space="preserve"> RECEIVABLE COLLECTED</t>
  </si>
  <si>
    <t>ACCOMMODATION</t>
  </si>
  <si>
    <t>PR#48686</t>
  </si>
  <si>
    <t>PR#48687</t>
  </si>
  <si>
    <t>PR#48662</t>
  </si>
  <si>
    <t>PR#48663</t>
  </si>
  <si>
    <t>PR#48688</t>
  </si>
  <si>
    <t>PR#48665</t>
  </si>
  <si>
    <t>PR#48666</t>
  </si>
  <si>
    <t>PR#48692</t>
  </si>
  <si>
    <t>PR#48669</t>
  </si>
  <si>
    <t>PR#48670</t>
  </si>
  <si>
    <t>PR#48671</t>
  </si>
  <si>
    <t>PR#48674</t>
  </si>
  <si>
    <t>PR#48676</t>
  </si>
  <si>
    <t>TOTAL SERVICE RECEIVABLES FOR THE MONTH OF SEPTEMBER 2025</t>
  </si>
  <si>
    <t>SERVICE INCOME (CDO)</t>
  </si>
  <si>
    <t>RED CONSTRUCTION TECHNIK</t>
  </si>
  <si>
    <t>APPROVED BY SIR ALVIN THRU MS. RICHELL</t>
  </si>
  <si>
    <t xml:space="preserve"> </t>
  </si>
  <si>
    <t>REGOYA, JOBERT</t>
  </si>
  <si>
    <t>SILVEROSE REFRIGERATION &amp; AIRCONDITIONING SERVICE CENTER</t>
  </si>
  <si>
    <t>NADIRA, RICKY</t>
  </si>
  <si>
    <t>COLD PRO REFRIGERATION &amp; AIRCONDITIONING SERVICE CENTER</t>
  </si>
  <si>
    <t>COOL HOUSE AIRCONDITIONING &amp; REFRIGERATOR SERVICES CENTER</t>
  </si>
  <si>
    <t>GAB AIRCONDITIONING</t>
  </si>
  <si>
    <t>BRO REFRIGERATION &amp; AIRCONDITIONING SERVICES</t>
  </si>
  <si>
    <t>SALVADOR, PRINCESS</t>
  </si>
  <si>
    <t>CKF REF &amp; AIRCONDITIONING SERVICES</t>
  </si>
  <si>
    <t>SACOTE, ELIEGEN</t>
  </si>
  <si>
    <t>FLERICS APPLIANCE SERVICE CENTER</t>
  </si>
  <si>
    <t>PR#49552</t>
  </si>
  <si>
    <t>SERVICE INCOME (CEBU)</t>
  </si>
  <si>
    <t>SI/CR</t>
  </si>
  <si>
    <t>CARL ELECTRONICS REF AND AIRCON</t>
  </si>
  <si>
    <t>K.L.K.A</t>
  </si>
  <si>
    <t>H-ADVANCE REF. AND AIRCONDITIONING REPAIR &amp; SERVICES</t>
  </si>
  <si>
    <t>JEL REFRIGERATION &amp; AIRCONDITIONING SERVICES</t>
  </si>
  <si>
    <t>PR#49822, 9/3/25</t>
  </si>
  <si>
    <t>VILLARIN, BENJELOU</t>
  </si>
  <si>
    <t>AIR DOCTOR</t>
  </si>
  <si>
    <t>PANFILO</t>
  </si>
  <si>
    <t>ASIAN HOME APP./OFFICE</t>
  </si>
  <si>
    <t>CUARTOFRIO ELECTRONIC SERVICE CENTER</t>
  </si>
  <si>
    <t>TUI, JOSE SANDY</t>
  </si>
  <si>
    <t>D AVILAS HORIZON OPC</t>
  </si>
  <si>
    <t>ARANETA, JONATHAN</t>
  </si>
  <si>
    <t>UNITED MULTI SYSTEM SOLUTIONS INC.</t>
  </si>
  <si>
    <t>LIMTONG, PRESS</t>
  </si>
  <si>
    <t>CO, DICK</t>
  </si>
  <si>
    <t>VERALLO, VENZI</t>
  </si>
  <si>
    <t>MENCHAVEZ, SYDNEY</t>
  </si>
  <si>
    <t>ASIAN HOME APPLIANCE CENTER</t>
  </si>
  <si>
    <t>LAPINID, KENCH ZHARA</t>
  </si>
  <si>
    <t>QUINTO, MILANY</t>
  </si>
  <si>
    <t>EMCOR INC.PALAWAN</t>
  </si>
  <si>
    <t>ewt 1,652.59</t>
  </si>
  <si>
    <t>EMCOR INC MANDAUE</t>
  </si>
  <si>
    <t>PR#49811</t>
  </si>
  <si>
    <t>PR#49814</t>
  </si>
  <si>
    <t>PR#49815, ewt-39.29</t>
  </si>
  <si>
    <t>PR#49818, 8/18/25</t>
  </si>
  <si>
    <t>PR#49820, 8/23/25</t>
  </si>
  <si>
    <t>SERVICE INCOME (DAGUPAN)</t>
  </si>
  <si>
    <t>ANG, MICHELLE</t>
  </si>
  <si>
    <t>MONTEMAYOR, FRANCO</t>
  </si>
  <si>
    <t>JEFF AIR CONDITION AND REFRIGERATION MAINTENANCE SERVICES</t>
  </si>
  <si>
    <t>ALAP AIRCON AND REFRIGERATION SERVICES</t>
  </si>
  <si>
    <t>258 OVERCHARGED SF</t>
  </si>
  <si>
    <t>SPEEDCOOL TECH REFRIGERATION &amp; AIRCONDITIONING SVC.</t>
  </si>
  <si>
    <t>L5 AND SONS FINANCING</t>
  </si>
  <si>
    <t>TUBASIS, MIGUEL JR.</t>
  </si>
  <si>
    <t>RAEL KITZ CORPORATION</t>
  </si>
  <si>
    <t>SOLIS APPLIANCE SERVICE CENTER</t>
  </si>
  <si>
    <t>RSK APPLIANCES REPAIR SHOP</t>
  </si>
  <si>
    <t>PANASERCO APPLIANCE REPAIR SHOP</t>
  </si>
  <si>
    <t>RL MANAOT REF. &amp; AIRCON SERVICE CENTER</t>
  </si>
  <si>
    <t>COOL AIDE REFRIGERATION AIRCONDITIONING AND ELECTRONICS</t>
  </si>
  <si>
    <t>MEGAWORK APPLIANCE SERVICE CENTER</t>
  </si>
  <si>
    <t>PR#48772</t>
  </si>
  <si>
    <t>147072/147073</t>
  </si>
  <si>
    <t>PR#48766</t>
  </si>
  <si>
    <t>PR#48767</t>
  </si>
  <si>
    <t>MFD APPLIANCE SERVICE CENTER</t>
  </si>
  <si>
    <t>PR#48771</t>
  </si>
  <si>
    <t>ROMERZAN AIRCON AND REFRIGERATION SERVICES</t>
  </si>
  <si>
    <t>PR#48768</t>
  </si>
  <si>
    <t>SERVICE INCOME (DAVAO)</t>
  </si>
  <si>
    <t>SERVICE INCOME</t>
  </si>
  <si>
    <t>ON-AIRE AICONDITIONING TRADING</t>
  </si>
  <si>
    <t>MASTER COOL</t>
  </si>
  <si>
    <t>CARDEÑO, CHRISTINE</t>
  </si>
  <si>
    <t>EMCOR DIGOS</t>
  </si>
  <si>
    <t>ewt-1.57, PR#49435</t>
  </si>
  <si>
    <t>VELASQUEZ, JERRY</t>
  </si>
  <si>
    <t>ARANDA ENGINEERING SERVICES</t>
  </si>
  <si>
    <t>C &amp; S AIRCONDITIONING AND REF. SERVICES</t>
  </si>
  <si>
    <t>JANG JANG BAKESHOP</t>
  </si>
  <si>
    <t>REYBOQ'S ELECTRONICS AND REFCON SERVICES</t>
  </si>
  <si>
    <t>DEQUINA, JENNIFER MICHELLE</t>
  </si>
  <si>
    <t>MELGENEAIRCON MKTG AND SERVICES</t>
  </si>
  <si>
    <t>ewt- 157.14</t>
  </si>
  <si>
    <t>126 AIR ENERGY AIRCON SVC</t>
  </si>
  <si>
    <t>CLEAN CREW SERVICES INC.</t>
  </si>
  <si>
    <t>DABLO, ARVIN</t>
  </si>
  <si>
    <t>ANUNCIADO, JENO GABRIEL J.</t>
  </si>
  <si>
    <t>RJJ HORSE POWER AIRCONDITIONING SERVICES</t>
  </si>
  <si>
    <t>LJP REFRIGERATION AND AIRCONDITIONING</t>
  </si>
  <si>
    <t>ALJOUF RACS AND ELECTRONICS TRADING</t>
  </si>
  <si>
    <t>PR#49411</t>
  </si>
  <si>
    <t>PR#49408</t>
  </si>
  <si>
    <t>PR#49412</t>
  </si>
  <si>
    <t>EMCOR MATI</t>
  </si>
  <si>
    <t>ewt-4.29, PR#49434</t>
  </si>
  <si>
    <t>PR#49420</t>
  </si>
  <si>
    <t>EMCOR MENTO</t>
  </si>
  <si>
    <t>ewt-27.14, PR#49434</t>
  </si>
  <si>
    <t>METRO PLAZA DAVAO</t>
  </si>
  <si>
    <t>ewt-31.43, PR#49425</t>
  </si>
  <si>
    <t>ewt-7.86, PR#49434</t>
  </si>
  <si>
    <t>PR#49415</t>
  </si>
  <si>
    <t>ewt- 100, PR#49428</t>
  </si>
  <si>
    <t>PR#49421</t>
  </si>
  <si>
    <t>SERVICE INCOME (ILO-ILO)</t>
  </si>
  <si>
    <t>TAN YAU, SUSETTE</t>
  </si>
  <si>
    <t>LOPEL AIRCONDITIONING SERVICES</t>
  </si>
  <si>
    <t>COOL SITE AIRCONDITIONING SERVICE</t>
  </si>
  <si>
    <t>COOL ZONE REF &amp; AIRCON REPAIR &amp; SERVICE</t>
  </si>
  <si>
    <t>ILOILO WHITELINES SERVICE CENTER CO.</t>
  </si>
  <si>
    <t>RAC'S ENGINEERING REF. &amp; AIR-CONDITIONING SERVICES</t>
  </si>
  <si>
    <t>RIVER QUEEN HOTEL</t>
  </si>
  <si>
    <t>MANUEL, ORLY</t>
  </si>
  <si>
    <t>REM CLEANAIR AIRCON SERVICE CORP.</t>
  </si>
  <si>
    <t>PR#44437, 9/9/25</t>
  </si>
  <si>
    <t xml:space="preserve">REMARD ENG'G WORKS &amp; ENT. </t>
  </si>
  <si>
    <t>NIG MARKETING CORP</t>
  </si>
  <si>
    <t xml:space="preserve">DE PABLO, CRISTINA </t>
  </si>
  <si>
    <t>TRAVINA, KATE</t>
  </si>
  <si>
    <t>J7 HOTEL AND RESORT CORP.</t>
  </si>
  <si>
    <t>QUINTILLA, WINDEL</t>
  </si>
  <si>
    <t>JOMEHC AIRCONDITIONING SYSTEM SERVICES</t>
  </si>
  <si>
    <t>BLANCAFLOR, RAFAEL</t>
  </si>
  <si>
    <t>TOLEDO, JR., MARIO</t>
  </si>
  <si>
    <t>MUÑEZ, CECILIA</t>
  </si>
  <si>
    <t>RV EMPIRE INC.</t>
  </si>
  <si>
    <t>EMCOR INC. KALIBO</t>
  </si>
  <si>
    <t>60DAYS</t>
  </si>
  <si>
    <t>EMCOR INC</t>
  </si>
  <si>
    <t>ewt-812.13, PR#49436, BAL. 36,080</t>
  </si>
  <si>
    <t>6527/6390</t>
  </si>
  <si>
    <t>ewt- 47.14</t>
  </si>
  <si>
    <t>ewt- 375</t>
  </si>
  <si>
    <t>ewt- 110</t>
  </si>
  <si>
    <t>ewt- 182.50</t>
  </si>
  <si>
    <t>SERVICE INCOME (PAMPANGA)</t>
  </si>
  <si>
    <t>DOMINGO, DAISY</t>
  </si>
  <si>
    <t>5% APPROVED BY SIR RYAN</t>
  </si>
  <si>
    <t>PAULE, WARREN</t>
  </si>
  <si>
    <t>RENDON, JOHN ERICK</t>
  </si>
  <si>
    <t>TOLOSA, WAI</t>
  </si>
  <si>
    <t>HERMOSA, CALO MARIA</t>
  </si>
  <si>
    <t>NIERRAS, PETER</t>
  </si>
  <si>
    <t>ANGELES, GLENN ANDRE</t>
  </si>
  <si>
    <t>JARIN, NESTOR</t>
  </si>
  <si>
    <t>LAXAMANA, KATHERINE</t>
  </si>
  <si>
    <t>CARLOS, ZYRENE</t>
  </si>
  <si>
    <t>MAC AIRE COOLING INDUSTRIES CORP</t>
  </si>
  <si>
    <t>REF:SI#137976, 06/21/24,PAM-12716-OP-</t>
  </si>
  <si>
    <t>JAGUAR SHIRT MFG INC.</t>
  </si>
  <si>
    <t>ewt- 217.86</t>
  </si>
  <si>
    <t>OE APPLIANCES SHOP</t>
  </si>
  <si>
    <t>SANCJEZ, JOHN NICK</t>
  </si>
  <si>
    <t>GUEVARRA, MALOU</t>
  </si>
  <si>
    <t>BERONIA, PAMELA MAY</t>
  </si>
  <si>
    <t>UY, JUSTO</t>
  </si>
  <si>
    <t>CALMA PATRICK/JAYANN QUIMBAO</t>
  </si>
  <si>
    <t>CATINDIG, VICTOR</t>
  </si>
  <si>
    <t>SENTINE DEVELOPMENT CORPORATION</t>
  </si>
  <si>
    <t>ewt-31.43, PR#48100</t>
  </si>
  <si>
    <t xml:space="preserve">SAINT RAPHAEL MEDICAL CENTER </t>
  </si>
  <si>
    <t>MIRANDA, PATRIZIA ANNE</t>
  </si>
  <si>
    <t>LAZATIN, RUSSELL</t>
  </si>
  <si>
    <t>BATAC, WESLEY</t>
  </si>
  <si>
    <t>ATTY. LIN, CHIN CHIH</t>
  </si>
  <si>
    <t>CROWN PEAK</t>
  </si>
  <si>
    <t>ewt-294.64, PR#50006,PR#50007</t>
  </si>
  <si>
    <t>PRESIDENT RAMON MAGSAYSAY STATE UNIVERSITY</t>
  </si>
  <si>
    <t>MIRANO, RONEL</t>
  </si>
  <si>
    <t>REF:SJR#19041, SI#0651, 9/15/25, 450</t>
  </si>
  <si>
    <t>AIRSAVERS TECHNOLOGIES INC</t>
  </si>
  <si>
    <t>ewt- 42.43, PR#50010, 9/22/25</t>
  </si>
  <si>
    <t>PEREZ, RIZALYN/PEREZ, RENATO</t>
  </si>
  <si>
    <t>DGMC REF AND AIRCON SERVICE CENTER</t>
  </si>
  <si>
    <t>PINEDA, BERNADETTE</t>
  </si>
  <si>
    <t>88 SMART COOL AIRCON INC</t>
  </si>
  <si>
    <t>ewt- 94.29</t>
  </si>
  <si>
    <t>BARMEN REF SHOP</t>
  </si>
  <si>
    <t>JAAES AIRCONDITONING SERVICES</t>
  </si>
  <si>
    <t>KOOLD AIRE AIRCON AND REFRIGERATION REPAIR SHOP</t>
  </si>
  <si>
    <t>PR#48097</t>
  </si>
  <si>
    <t>PR#48098</t>
  </si>
  <si>
    <t>PR#48099</t>
  </si>
  <si>
    <t>PR#50003</t>
  </si>
  <si>
    <t>PR#50001</t>
  </si>
  <si>
    <t>MAF REF AND AIRCON REPAIR SHOP</t>
  </si>
  <si>
    <t>PR#50002</t>
  </si>
  <si>
    <t>PR#50004</t>
  </si>
  <si>
    <t>BACOLOD AR SUMMARY AS OF SEPTEMBER 2025</t>
  </si>
  <si>
    <t>BAC-00003320</t>
  </si>
  <si>
    <t>EMCOR, INC</t>
  </si>
  <si>
    <t>BAC-00008740</t>
  </si>
  <si>
    <t>BAC-00004476</t>
  </si>
  <si>
    <t>BAC-00009265</t>
  </si>
  <si>
    <t>BAC-00009315</t>
  </si>
  <si>
    <t>BAC-00009352</t>
  </si>
  <si>
    <t>BAC-00009380</t>
  </si>
  <si>
    <t>BAC-00009386</t>
  </si>
  <si>
    <t>BAC-00009387</t>
  </si>
  <si>
    <t>BAC-00009436</t>
  </si>
  <si>
    <t>BAC-00009497</t>
  </si>
  <si>
    <t>BAC-00009499</t>
  </si>
  <si>
    <t>BAC-00009504</t>
  </si>
  <si>
    <t>BAC-00009506</t>
  </si>
  <si>
    <t>BAC-00009537</t>
  </si>
  <si>
    <t>BAC-00009538</t>
  </si>
  <si>
    <t>BAC-00009554</t>
  </si>
  <si>
    <t>BAC-00009558</t>
  </si>
  <si>
    <t>BAC-00009559</t>
  </si>
  <si>
    <t>PREPARED BY:</t>
  </si>
  <si>
    <t>NOTED BY:</t>
  </si>
  <si>
    <t>SHEENA M. MONSERATE</t>
  </si>
  <si>
    <t>MS. RICHELL V. HICBAN</t>
  </si>
  <si>
    <t>SERVICE ACCOUNTING ASSISTANT</t>
  </si>
  <si>
    <t>SERVICE ACCOUNTING SUPERVISOR</t>
  </si>
  <si>
    <t>CDO AR SUMMARY AS OF SEPTEMBER 2025</t>
  </si>
  <si>
    <t>CEBU AR SUMMARY AS OF SEPTEMBER 2025</t>
  </si>
  <si>
    <t>CEB-00003769</t>
  </si>
  <si>
    <t>EMCOR INC PALAWAN</t>
  </si>
  <si>
    <t>BALANCE</t>
  </si>
  <si>
    <t>CEB-00004633</t>
  </si>
  <si>
    <t>CEB-00005010</t>
  </si>
  <si>
    <t>CEB-00005606</t>
  </si>
  <si>
    <t>CEB-00005607</t>
  </si>
  <si>
    <t>CEB-00008484</t>
  </si>
  <si>
    <t>EMCOR INC. PALAWAN</t>
  </si>
  <si>
    <t>CEB-00008945</t>
  </si>
  <si>
    <t>NO SJR YET</t>
  </si>
  <si>
    <t>CEB-00010434</t>
  </si>
  <si>
    <t>CEB-00010488</t>
  </si>
  <si>
    <t>CEB-00010496</t>
  </si>
  <si>
    <t>CEB-00010497</t>
  </si>
  <si>
    <t>CEB-00010560</t>
  </si>
  <si>
    <t>CEB-00010574</t>
  </si>
  <si>
    <t>DAGUPAN AR SUMMARY AS OF SEPTEMBER 2025</t>
  </si>
  <si>
    <t>DAG-00014636</t>
  </si>
  <si>
    <t>FORONDAS APPLIANCE SERVICE CENTER</t>
  </si>
  <si>
    <t>this week</t>
  </si>
  <si>
    <t>DAG-00015936</t>
  </si>
  <si>
    <t>NEW TARLAC NORTHERN MARKETING</t>
  </si>
  <si>
    <t>DAG-00015937</t>
  </si>
  <si>
    <t>DAG-00015986</t>
  </si>
  <si>
    <t>w/ chk</t>
  </si>
  <si>
    <t>DAG-00015987</t>
  </si>
  <si>
    <t>DAG-00016046</t>
  </si>
  <si>
    <t>DAG-00016047</t>
  </si>
  <si>
    <t>DAG-00016038</t>
  </si>
  <si>
    <t>DAG-00016039</t>
  </si>
  <si>
    <t>DAG-00016156</t>
  </si>
  <si>
    <t>DAVAO AR SUMMARY AS OF SEPTEMBER 2025</t>
  </si>
  <si>
    <t>DAV-00004305</t>
  </si>
  <si>
    <t>EMCOR AGDAO BRANCH</t>
  </si>
  <si>
    <t>DAV-00004923</t>
  </si>
  <si>
    <t>EMCOR SAN FRANCISCO</t>
  </si>
  <si>
    <t>DAV-00005244</t>
  </si>
  <si>
    <t>ILO-ILO AR SUMMARY AS OF SEPTEMBER 2025</t>
  </si>
  <si>
    <t>ILO-00001358</t>
  </si>
  <si>
    <t>NO SJR</t>
  </si>
  <si>
    <t>ILO-00003536</t>
  </si>
  <si>
    <t>ILO-00006203</t>
  </si>
  <si>
    <t>ILO-00006725</t>
  </si>
  <si>
    <t>ILO-00006766</t>
  </si>
  <si>
    <t>ILO-00006868</t>
  </si>
  <si>
    <t>NIG MARKETING CORP.</t>
  </si>
  <si>
    <t>ILO-00006895</t>
  </si>
  <si>
    <t>ILO-00006904</t>
  </si>
  <si>
    <t>ILO-00006998</t>
  </si>
  <si>
    <t>ILO-00007001</t>
  </si>
  <si>
    <t>ILO-00007010</t>
  </si>
  <si>
    <t>ILO-00007012</t>
  </si>
  <si>
    <t>ILO-00007120</t>
  </si>
  <si>
    <t>ILO-00007122</t>
  </si>
  <si>
    <t>ILO-00007161</t>
  </si>
  <si>
    <t>ILO-00007261</t>
  </si>
  <si>
    <t>ILO-00007286</t>
  </si>
  <si>
    <t>ILO-00007298</t>
  </si>
  <si>
    <t>PAMPANGA AR SUMMARY AS OF SEPTEMBER 2025</t>
  </si>
  <si>
    <t>PAM-00016045</t>
  </si>
  <si>
    <t>JNGJ ENTERPRISES</t>
  </si>
  <si>
    <t>PAM-00018853</t>
  </si>
  <si>
    <t>PAM-00018891</t>
  </si>
  <si>
    <t>JAAES AIRCONDITIONING SERVICES</t>
  </si>
  <si>
    <t>PAM-00018892</t>
  </si>
  <si>
    <t>PAM-00019010</t>
  </si>
  <si>
    <t>PAM-00019091</t>
  </si>
  <si>
    <t>PAM-00019155</t>
  </si>
  <si>
    <t>PAM-00019156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</si>
</sst>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3409]dd\-mmm\-yy;@"/>
    <numFmt numFmtId="177" formatCode="[$-409]dd\-mmm\-yy;@"/>
    <numFmt numFmtId="178" formatCode="_(* #,##0.00_);_(* \(#,##0.00\);_(* &quot;-&quot;??_);_(@_)"/>
    <numFmt numFmtId="179" formatCode="0_);[Red]\(0\)"/>
    <numFmt numFmtId="180" formatCode="&quot;PAM-&quot;00000000"/>
    <numFmt numFmtId="181" formatCode="0000"/>
    <numFmt numFmtId="182" formatCode="mm/dd/yy"/>
    <numFmt numFmtId="183" formatCode="&quot;ILO-&quot;00000000"/>
    <numFmt numFmtId="184" formatCode="&quot;DAV-&quot;00000000"/>
    <numFmt numFmtId="185" formatCode="&quot;DAG-&quot;00000000"/>
    <numFmt numFmtId="186" formatCode="&quot;CEB-&quot;00000000"/>
    <numFmt numFmtId="187" formatCode="&quot;CDO-&quot;00000000"/>
    <numFmt numFmtId="188" formatCode="&quot;BAC-&quot;00000000"/>
  </numFmts>
  <fonts count="55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2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indexed="13"/>
      <name val="Calibri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sz val="8"/>
      <name val="Calibri"/>
      <charset val="0"/>
    </font>
    <font>
      <sz val="8"/>
      <color indexed="53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sz val="8"/>
      <color indexed="18"/>
      <name val="Calibri"/>
      <charset val="0"/>
    </font>
    <font>
      <sz val="8"/>
      <color rgb="FFFF0000"/>
      <name val="Calibri"/>
      <charset val="0"/>
    </font>
    <font>
      <b/>
      <sz val="8"/>
      <color indexed="62"/>
      <name val="Calibri"/>
      <charset val="0"/>
    </font>
    <font>
      <sz val="8"/>
      <color theme="5"/>
      <name val="Calibri"/>
      <charset val="0"/>
    </font>
    <font>
      <b/>
      <sz val="8"/>
      <color rgb="FFFF0000"/>
      <name val="Calibri"/>
      <charset val="0"/>
    </font>
    <font>
      <b/>
      <sz val="8"/>
      <color indexed="13"/>
      <name val="Calibri"/>
      <charset val="0"/>
    </font>
    <font>
      <b/>
      <sz val="8"/>
      <color indexed="10"/>
      <name val="Calibri"/>
      <charset val="0"/>
    </font>
    <font>
      <sz val="8"/>
      <color indexed="10"/>
      <name val="Calibri"/>
      <charset val="0"/>
    </font>
    <font>
      <sz val="8"/>
      <name val="Trebuchet MS"/>
      <charset val="0"/>
    </font>
    <font>
      <sz val="8"/>
      <color indexed="10"/>
      <name val="Trebuchet MS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b/>
      <i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sz val="8"/>
      <color indexed="20"/>
      <name val="Calibri"/>
      <charset val="0"/>
    </font>
    <font>
      <b/>
      <sz val="8"/>
      <color indexed="20"/>
      <name val="Calibri"/>
      <charset val="0"/>
    </font>
    <font>
      <sz val="10"/>
      <color rgb="FFFF0000"/>
      <name val="Arial"/>
      <charset val="0"/>
    </font>
    <font>
      <sz val="8"/>
      <color rgb="FFFF0000"/>
      <name val="Trebuchet MS"/>
      <charset val="0"/>
    </font>
    <font>
      <b/>
      <sz val="7.5"/>
      <color rgb="FF7030A0"/>
      <name val="Calibri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9"/>
      <color indexed="10"/>
      <name val="Calibri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5" fillId="6" borderId="20" applyNumberFormat="0" applyAlignment="0" applyProtection="0">
      <alignment vertical="center"/>
    </xf>
    <xf numFmtId="0" fontId="46" fillId="6" borderId="19" applyNumberFormat="0" applyAlignment="0" applyProtection="0">
      <alignment vertical="center"/>
    </xf>
    <xf numFmtId="0" fontId="47" fillId="7" borderId="21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3" fontId="8" fillId="0" borderId="5" xfId="1" applyFont="1" applyFill="1" applyBorder="1" applyAlignment="1"/>
    <xf numFmtId="0" fontId="12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43" fontId="12" fillId="0" borderId="5" xfId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/>
    <xf numFmtId="176" fontId="8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/>
    <xf numFmtId="176" fontId="13" fillId="0" borderId="1" xfId="0" applyNumberFormat="1" applyFont="1" applyFill="1" applyBorder="1" applyAlignment="1">
      <alignment horizontal="center" vertical="center"/>
    </xf>
    <xf numFmtId="179" fontId="13" fillId="0" borderId="5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77" fontId="8" fillId="0" borderId="7" xfId="1" applyNumberFormat="1" applyFont="1" applyFill="1" applyBorder="1" applyAlignment="1"/>
    <xf numFmtId="177" fontId="8" fillId="0" borderId="7" xfId="1" applyNumberFormat="1" applyFont="1" applyFill="1" applyBorder="1" applyAlignment="1">
      <alignment wrapText="1"/>
    </xf>
    <xf numFmtId="0" fontId="8" fillId="0" borderId="0" xfId="0" applyFont="1" applyFill="1" applyBorder="1" applyAlignment="1"/>
    <xf numFmtId="0" fontId="5" fillId="0" borderId="2" xfId="0" applyFont="1" applyFill="1" applyBorder="1" applyAlignment="1">
      <alignment horizontal="center"/>
    </xf>
    <xf numFmtId="176" fontId="13" fillId="0" borderId="1" xfId="0" applyNumberFormat="1" applyFont="1" applyFill="1" applyBorder="1" applyAlignment="1"/>
    <xf numFmtId="178" fontId="8" fillId="0" borderId="1" xfId="0" applyNumberFormat="1" applyFont="1" applyFill="1" applyBorder="1" applyAlignment="1"/>
    <xf numFmtId="176" fontId="10" fillId="0" borderId="1" xfId="0" applyNumberFormat="1" applyFont="1" applyFill="1" applyBorder="1" applyAlignment="1"/>
    <xf numFmtId="177" fontId="8" fillId="0" borderId="7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5" xfId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176" fontId="8" fillId="0" borderId="7" xfId="0" applyNumberFormat="1" applyFont="1" applyFill="1" applyBorder="1" applyAlignment="1"/>
    <xf numFmtId="1" fontId="10" fillId="0" borderId="1" xfId="0" applyNumberFormat="1" applyFont="1" applyFill="1" applyBorder="1" applyAlignment="1"/>
    <xf numFmtId="0" fontId="16" fillId="0" borderId="0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/>
    </xf>
    <xf numFmtId="43" fontId="8" fillId="0" borderId="1" xfId="1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8" fontId="8" fillId="0" borderId="5" xfId="0" applyNumberFormat="1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178" fontId="8" fillId="0" borderId="5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justify" vertical="center"/>
    </xf>
    <xf numFmtId="1" fontId="7" fillId="0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/>
    </xf>
    <xf numFmtId="43" fontId="8" fillId="0" borderId="5" xfId="1" applyFont="1" applyFill="1" applyBorder="1" applyAlignment="1">
      <alignment vertical="center"/>
    </xf>
    <xf numFmtId="177" fontId="8" fillId="0" borderId="7" xfId="1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/>
    </xf>
    <xf numFmtId="177" fontId="8" fillId="0" borderId="7" xfId="1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/>
    </xf>
    <xf numFmtId="177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/>
    <xf numFmtId="0" fontId="19" fillId="0" borderId="1" xfId="0" applyFont="1" applyFill="1" applyBorder="1" applyAlignment="1">
      <alignment horizontal="center"/>
    </xf>
    <xf numFmtId="178" fontId="12" fillId="0" borderId="1" xfId="0" applyNumberFormat="1" applyFont="1" applyFill="1" applyBorder="1" applyAlignment="1"/>
    <xf numFmtId="177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178" fontId="18" fillId="0" borderId="0" xfId="0" applyNumberFormat="1" applyFont="1" applyFill="1" applyBorder="1" applyAlignment="1"/>
    <xf numFmtId="44" fontId="5" fillId="0" borderId="2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8" fillId="0" borderId="7" xfId="1" applyFont="1" applyFill="1" applyBorder="1" applyAlignment="1"/>
    <xf numFmtId="177" fontId="18" fillId="0" borderId="1" xfId="0" applyNumberFormat="1" applyFont="1" applyFill="1" applyBorder="1" applyAlignment="1"/>
    <xf numFmtId="0" fontId="12" fillId="0" borderId="1" xfId="0" applyFont="1" applyFill="1" applyBorder="1" applyAlignment="1">
      <alignment horizontal="center"/>
    </xf>
    <xf numFmtId="43" fontId="18" fillId="0" borderId="5" xfId="1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43" fontId="12" fillId="0" borderId="0" xfId="1" applyFont="1" applyFill="1" applyBorder="1" applyAlignment="1"/>
    <xf numFmtId="182" fontId="20" fillId="0" borderId="0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43" fontId="20" fillId="0" borderId="0" xfId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176" fontId="8" fillId="0" borderId="7" xfId="0" applyNumberFormat="1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43" fontId="8" fillId="0" borderId="5" xfId="1" applyFont="1" applyFill="1" applyBorder="1" applyAlignment="1">
      <alignment horizontal="left"/>
    </xf>
    <xf numFmtId="43" fontId="8" fillId="0" borderId="1" xfId="1" applyFont="1" applyFill="1" applyBorder="1" applyAlignment="1">
      <alignment horizontal="left"/>
    </xf>
    <xf numFmtId="0" fontId="13" fillId="0" borderId="7" xfId="0" applyFont="1" applyFill="1" applyBorder="1" applyAlignment="1">
      <alignment horizontal="center"/>
    </xf>
    <xf numFmtId="0" fontId="24" fillId="2" borderId="7" xfId="0" applyFont="1" applyFill="1" applyBorder="1" applyAlignment="1"/>
    <xf numFmtId="0" fontId="19" fillId="2" borderId="7" xfId="0" applyFont="1" applyFill="1" applyBorder="1" applyAlignment="1"/>
    <xf numFmtId="0" fontId="18" fillId="2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/>
    </xf>
    <xf numFmtId="43" fontId="25" fillId="0" borderId="7" xfId="1" applyFont="1" applyFill="1" applyBorder="1" applyAlignment="1">
      <alignment horizontal="left"/>
    </xf>
    <xf numFmtId="177" fontId="8" fillId="0" borderId="0" xfId="1" applyNumberFormat="1" applyFont="1" applyFill="1" applyBorder="1" applyAlignment="1"/>
    <xf numFmtId="177" fontId="8" fillId="0" borderId="1" xfId="0" applyNumberFormat="1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right"/>
    </xf>
    <xf numFmtId="178" fontId="12" fillId="0" borderId="7" xfId="0" applyNumberFormat="1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176" fontId="8" fillId="0" borderId="0" xfId="0" applyNumberFormat="1" applyFont="1" applyFill="1" applyBorder="1" applyAlignment="1"/>
    <xf numFmtId="183" fontId="9" fillId="0" borderId="1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177" fontId="8" fillId="3" borderId="7" xfId="0" applyNumberFormat="1" applyFont="1" applyFill="1" applyBorder="1" applyAlignment="1">
      <alignment horizontal="center"/>
    </xf>
    <xf numFmtId="177" fontId="18" fillId="0" borderId="1" xfId="0" applyNumberFormat="1" applyFont="1" applyFill="1" applyBorder="1" applyAlignment="1">
      <alignment horizontal="center"/>
    </xf>
    <xf numFmtId="177" fontId="18" fillId="0" borderId="0" xfId="0" applyNumberFormat="1" applyFont="1" applyFill="1" applyBorder="1" applyAlignment="1">
      <alignment horizontal="center"/>
    </xf>
    <xf numFmtId="183" fontId="9" fillId="0" borderId="1" xfId="0" applyNumberFormat="1" applyFont="1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horizontal="center" vertical="center"/>
    </xf>
    <xf numFmtId="183" fontId="9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177" fontId="8" fillId="0" borderId="2" xfId="0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43" fontId="8" fillId="0" borderId="10" xfId="1" applyFont="1" applyFill="1" applyBorder="1" applyAlignment="1">
      <alignment horizontal="left"/>
    </xf>
    <xf numFmtId="43" fontId="8" fillId="0" borderId="2" xfId="1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43" fontId="8" fillId="0" borderId="2" xfId="1" applyFont="1" applyFill="1" applyBorder="1" applyAlignment="1"/>
    <xf numFmtId="4" fontId="8" fillId="0" borderId="2" xfId="1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horizontal="center" vertical="center"/>
    </xf>
    <xf numFmtId="184" fontId="9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185" fontId="9" fillId="0" borderId="1" xfId="0" applyNumberFormat="1" applyFont="1" applyFill="1" applyBorder="1" applyAlignment="1">
      <alignment horizontal="center"/>
    </xf>
    <xf numFmtId="0" fontId="30" fillId="0" borderId="7" xfId="0" applyFont="1" applyFill="1" applyBorder="1" applyAlignment="1">
      <alignment horizontal="center" vertical="center"/>
    </xf>
    <xf numFmtId="186" fontId="9" fillId="0" borderId="1" xfId="0" applyNumberFormat="1" applyFont="1" applyFill="1" applyBorder="1" applyAlignment="1">
      <alignment horizontal="center"/>
    </xf>
    <xf numFmtId="186" fontId="9" fillId="0" borderId="2" xfId="0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186" fontId="9" fillId="3" borderId="1" xfId="0" applyNumberFormat="1" applyFont="1" applyFill="1" applyBorder="1" applyAlignment="1">
      <alignment horizontal="center"/>
    </xf>
    <xf numFmtId="176" fontId="10" fillId="0" borderId="1" xfId="0" applyNumberFormat="1" applyFont="1" applyFill="1" applyBorder="1" applyAlignment="1">
      <alignment horizontal="center"/>
    </xf>
    <xf numFmtId="186" fontId="9" fillId="0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87" fontId="9" fillId="0" borderId="1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188" fontId="9" fillId="0" borderId="1" xfId="0" applyNumberFormat="1" applyFont="1" applyFill="1" applyBorder="1" applyAlignment="1">
      <alignment horizontal="center"/>
    </xf>
    <xf numFmtId="177" fontId="10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33" fillId="0" borderId="5" xfId="1" applyFont="1" applyFill="1" applyBorder="1" applyAlignment="1"/>
    <xf numFmtId="43" fontId="34" fillId="0" borderId="0" xfId="1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88" fontId="9" fillId="0" borderId="2" xfId="0" applyNumberFormat="1" applyFont="1" applyFill="1" applyBorder="1" applyAlignment="1">
      <alignment horizontal="center"/>
    </xf>
    <xf numFmtId="177" fontId="1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78"/>
  <sheetViews>
    <sheetView workbookViewId="0">
      <selection activeCell="D20" sqref="D20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63"/>
    <col min="6" max="6" width="14.4285714285714" style="164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8"/>
      <c r="F1" s="9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1</v>
      </c>
      <c r="B2" s="7"/>
      <c r="C2" s="7"/>
      <c r="D2" s="7"/>
      <c r="E2" s="8"/>
      <c r="F2" s="9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8"/>
      <c r="F3" s="9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71" t="s">
        <v>3</v>
      </c>
      <c r="B5" s="71"/>
      <c r="C5" s="7"/>
      <c r="D5" s="7"/>
      <c r="E5" s="8"/>
      <c r="F5" s="9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72" t="s">
        <v>7</v>
      </c>
      <c r="E6" s="12" t="s">
        <v>8</v>
      </c>
      <c r="F6" s="73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8" t="s">
        <v>17</v>
      </c>
      <c r="Q6" s="41"/>
    </row>
    <row r="7" s="1" customFormat="1" customHeight="1" spans="1:17">
      <c r="A7" s="14"/>
      <c r="B7" s="14"/>
      <c r="C7" s="14"/>
      <c r="D7" s="74"/>
      <c r="E7" s="165" t="s">
        <v>18</v>
      </c>
      <c r="F7" s="76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9"/>
      <c r="Q7" s="41"/>
    </row>
    <row r="8" s="1" customFormat="1" customHeight="1" spans="1:17">
      <c r="A8" s="28">
        <v>45902</v>
      </c>
      <c r="B8" s="28">
        <v>45902</v>
      </c>
      <c r="C8" s="166">
        <v>9336</v>
      </c>
      <c r="D8" s="19" t="s">
        <v>21</v>
      </c>
      <c r="E8" s="167">
        <v>45930</v>
      </c>
      <c r="F8" s="21">
        <v>147155</v>
      </c>
      <c r="G8" s="44"/>
      <c r="H8" s="44"/>
      <c r="I8" s="44"/>
      <c r="J8" s="44">
        <v>880</v>
      </c>
      <c r="K8" s="44"/>
      <c r="L8" s="44"/>
      <c r="M8" s="44"/>
      <c r="N8" s="90">
        <f t="shared" ref="N8:N10" si="0">SUM(G8:M8)</f>
        <v>880</v>
      </c>
      <c r="O8" s="120"/>
      <c r="P8" s="24" t="s">
        <v>22</v>
      </c>
      <c r="Q8" s="41"/>
    </row>
    <row r="9" s="1" customFormat="1" customHeight="1" spans="1:17">
      <c r="A9" s="28">
        <v>45908</v>
      </c>
      <c r="B9" s="28">
        <v>45908</v>
      </c>
      <c r="C9" s="166">
        <v>9363</v>
      </c>
      <c r="D9" s="19" t="s">
        <v>23</v>
      </c>
      <c r="E9" s="167">
        <v>45908</v>
      </c>
      <c r="F9" s="21">
        <v>5925</v>
      </c>
      <c r="G9" s="44"/>
      <c r="H9" s="44"/>
      <c r="I9" s="44"/>
      <c r="J9" s="44">
        <v>1056</v>
      </c>
      <c r="K9" s="44"/>
      <c r="L9" s="44"/>
      <c r="M9" s="44"/>
      <c r="N9" s="90">
        <f t="shared" si="0"/>
        <v>1056</v>
      </c>
      <c r="O9" s="120"/>
      <c r="P9" s="24"/>
      <c r="Q9" s="41"/>
    </row>
    <row r="10" s="1" customFormat="1" customHeight="1" spans="1:17">
      <c r="A10" s="28">
        <v>45909</v>
      </c>
      <c r="B10" s="28">
        <v>45909</v>
      </c>
      <c r="C10" s="166">
        <v>9385</v>
      </c>
      <c r="D10" s="19" t="s">
        <v>21</v>
      </c>
      <c r="E10" s="167">
        <v>45930</v>
      </c>
      <c r="F10" s="21">
        <v>147154</v>
      </c>
      <c r="G10" s="44"/>
      <c r="H10" s="44"/>
      <c r="I10" s="44"/>
      <c r="J10" s="44">
        <v>880</v>
      </c>
      <c r="K10" s="44"/>
      <c r="L10" s="44"/>
      <c r="M10" s="44"/>
      <c r="N10" s="90">
        <f t="shared" si="0"/>
        <v>880</v>
      </c>
      <c r="O10" s="120"/>
      <c r="P10" s="24" t="s">
        <v>24</v>
      </c>
      <c r="Q10" s="41"/>
    </row>
    <row r="11" s="1" customFormat="1" customHeight="1" spans="1:17">
      <c r="A11" s="28">
        <v>45913</v>
      </c>
      <c r="B11" s="28">
        <v>45913</v>
      </c>
      <c r="C11" s="166">
        <v>9394</v>
      </c>
      <c r="D11" s="19" t="s">
        <v>25</v>
      </c>
      <c r="E11" s="167">
        <v>45913</v>
      </c>
      <c r="F11" s="21">
        <v>5930</v>
      </c>
      <c r="G11" s="44"/>
      <c r="H11" s="44"/>
      <c r="I11" s="44"/>
      <c r="J11" s="44">
        <v>3300</v>
      </c>
      <c r="K11" s="44"/>
      <c r="L11" s="44"/>
      <c r="M11" s="44"/>
      <c r="N11" s="90">
        <f t="shared" ref="N11:N16" si="1">SUM(G11:M11)</f>
        <v>3300</v>
      </c>
      <c r="O11" s="120"/>
      <c r="P11" s="24"/>
      <c r="Q11" s="41"/>
    </row>
    <row r="12" s="1" customFormat="1" customHeight="1" spans="1:17">
      <c r="A12" s="28">
        <v>45913</v>
      </c>
      <c r="B12" s="28">
        <v>45913</v>
      </c>
      <c r="C12" s="166">
        <v>9395</v>
      </c>
      <c r="D12" s="19" t="s">
        <v>26</v>
      </c>
      <c r="E12" s="167">
        <v>45913</v>
      </c>
      <c r="F12" s="21">
        <v>5931</v>
      </c>
      <c r="G12" s="44"/>
      <c r="H12" s="44"/>
      <c r="I12" s="44"/>
      <c r="J12" s="44">
        <v>880</v>
      </c>
      <c r="K12" s="44"/>
      <c r="L12" s="44"/>
      <c r="M12" s="44"/>
      <c r="N12" s="90">
        <f t="shared" si="1"/>
        <v>880</v>
      </c>
      <c r="O12" s="120"/>
      <c r="P12" s="24"/>
      <c r="Q12" s="41"/>
    </row>
    <row r="13" s="1" customFormat="1" customHeight="1" spans="1:17">
      <c r="A13" s="28">
        <v>45916</v>
      </c>
      <c r="B13" s="28">
        <v>45916</v>
      </c>
      <c r="C13" s="166">
        <v>9435</v>
      </c>
      <c r="D13" s="19" t="s">
        <v>27</v>
      </c>
      <c r="E13" s="167">
        <v>45916</v>
      </c>
      <c r="F13" s="21">
        <v>5932</v>
      </c>
      <c r="G13" s="44"/>
      <c r="H13" s="44"/>
      <c r="I13" s="44"/>
      <c r="J13" s="44">
        <v>11738.57</v>
      </c>
      <c r="K13" s="44"/>
      <c r="L13" s="44"/>
      <c r="M13" s="44"/>
      <c r="N13" s="90">
        <f t="shared" si="1"/>
        <v>11738.57</v>
      </c>
      <c r="O13" s="120"/>
      <c r="P13" s="24" t="s">
        <v>28</v>
      </c>
      <c r="Q13" s="41"/>
    </row>
    <row r="14" s="1" customFormat="1" customHeight="1" spans="1:17">
      <c r="A14" s="28">
        <v>45917</v>
      </c>
      <c r="B14" s="28">
        <v>45917</v>
      </c>
      <c r="C14" s="166">
        <v>9443</v>
      </c>
      <c r="D14" s="19" t="s">
        <v>29</v>
      </c>
      <c r="E14" s="167">
        <v>45917</v>
      </c>
      <c r="F14" s="21">
        <v>5933</v>
      </c>
      <c r="G14" s="44"/>
      <c r="H14" s="44"/>
      <c r="I14" s="44"/>
      <c r="J14" s="44">
        <v>2200</v>
      </c>
      <c r="K14" s="44"/>
      <c r="L14" s="44"/>
      <c r="M14" s="44"/>
      <c r="N14" s="90">
        <f t="shared" si="1"/>
        <v>2200</v>
      </c>
      <c r="O14" s="120"/>
      <c r="P14" s="24"/>
      <c r="Q14" s="41"/>
    </row>
    <row r="15" s="1" customFormat="1" customHeight="1" spans="1:17">
      <c r="A15" s="28">
        <v>45919</v>
      </c>
      <c r="B15" s="28">
        <v>45919</v>
      </c>
      <c r="C15" s="166">
        <v>9467</v>
      </c>
      <c r="D15" s="19" t="s">
        <v>30</v>
      </c>
      <c r="E15" s="167">
        <v>45919</v>
      </c>
      <c r="F15" s="21">
        <v>5934</v>
      </c>
      <c r="G15" s="44"/>
      <c r="H15" s="44"/>
      <c r="I15" s="44"/>
      <c r="J15" s="44">
        <v>110</v>
      </c>
      <c r="K15" s="44"/>
      <c r="L15" s="44"/>
      <c r="M15" s="44"/>
      <c r="N15" s="90">
        <f t="shared" si="1"/>
        <v>110</v>
      </c>
      <c r="O15" s="120"/>
      <c r="P15" s="24"/>
      <c r="Q15" s="41"/>
    </row>
    <row r="16" s="1" customFormat="1" customHeight="1" spans="1:17">
      <c r="A16" s="17">
        <v>45919</v>
      </c>
      <c r="B16" s="17">
        <v>45919</v>
      </c>
      <c r="C16" s="166">
        <v>9467</v>
      </c>
      <c r="D16" s="19" t="s">
        <v>30</v>
      </c>
      <c r="E16" s="20">
        <v>45922</v>
      </c>
      <c r="F16" s="21">
        <v>5937</v>
      </c>
      <c r="G16" s="22"/>
      <c r="H16" s="22"/>
      <c r="I16" s="22"/>
      <c r="J16" s="22">
        <v>770</v>
      </c>
      <c r="K16" s="22"/>
      <c r="L16" s="22"/>
      <c r="M16" s="22"/>
      <c r="N16" s="22">
        <f t="shared" si="1"/>
        <v>770</v>
      </c>
      <c r="O16" s="39"/>
      <c r="P16" s="24" t="s">
        <v>31</v>
      </c>
      <c r="Q16" s="179"/>
    </row>
    <row r="17" s="1" customFormat="1" customHeight="1" spans="1:17">
      <c r="A17" s="28">
        <v>45919</v>
      </c>
      <c r="B17" s="28">
        <v>45919</v>
      </c>
      <c r="C17" s="166">
        <v>9468</v>
      </c>
      <c r="D17" s="19" t="s">
        <v>32</v>
      </c>
      <c r="E17" s="167">
        <v>45919</v>
      </c>
      <c r="F17" s="21">
        <v>5935</v>
      </c>
      <c r="G17" s="44"/>
      <c r="H17" s="44"/>
      <c r="I17" s="44"/>
      <c r="J17" s="44">
        <v>6600</v>
      </c>
      <c r="K17" s="44"/>
      <c r="L17" s="44"/>
      <c r="M17" s="44"/>
      <c r="N17" s="90">
        <f t="shared" ref="N17:N24" si="2">SUM(G17:M17)</f>
        <v>6600</v>
      </c>
      <c r="O17" s="120"/>
      <c r="P17" s="24"/>
      <c r="Q17" s="41"/>
    </row>
    <row r="18" s="1" customFormat="1" customHeight="1" spans="1:17">
      <c r="A18" s="28">
        <v>45922</v>
      </c>
      <c r="B18" s="28">
        <v>45922</v>
      </c>
      <c r="C18" s="166">
        <v>9473</v>
      </c>
      <c r="D18" s="19" t="s">
        <v>23</v>
      </c>
      <c r="E18" s="167">
        <v>45922</v>
      </c>
      <c r="F18" s="21">
        <v>5936</v>
      </c>
      <c r="G18" s="44"/>
      <c r="H18" s="44"/>
      <c r="I18" s="44"/>
      <c r="J18" s="44">
        <v>2176</v>
      </c>
      <c r="K18" s="44"/>
      <c r="L18" s="44"/>
      <c r="M18" s="44"/>
      <c r="N18" s="90">
        <f t="shared" si="2"/>
        <v>2176</v>
      </c>
      <c r="O18" s="120"/>
      <c r="P18" s="24"/>
      <c r="Q18" s="41"/>
    </row>
    <row r="19" s="1" customFormat="1" customHeight="1" spans="1:17">
      <c r="A19" s="28">
        <v>45924</v>
      </c>
      <c r="B19" s="28">
        <v>45924</v>
      </c>
      <c r="C19" s="166">
        <v>9498</v>
      </c>
      <c r="D19" s="19" t="s">
        <v>29</v>
      </c>
      <c r="E19" s="167">
        <v>45924</v>
      </c>
      <c r="F19" s="21">
        <v>5938</v>
      </c>
      <c r="G19" s="44"/>
      <c r="H19" s="44"/>
      <c r="I19" s="44"/>
      <c r="J19" s="44">
        <v>1200</v>
      </c>
      <c r="K19" s="44"/>
      <c r="L19" s="44"/>
      <c r="M19" s="44"/>
      <c r="N19" s="90">
        <f t="shared" si="2"/>
        <v>1200</v>
      </c>
      <c r="O19" s="120"/>
      <c r="P19" s="24"/>
      <c r="Q19" s="41"/>
    </row>
    <row r="20" s="1" customFormat="1" customHeight="1" spans="1:17">
      <c r="A20" s="28">
        <v>45925</v>
      </c>
      <c r="B20" s="28">
        <v>45925</v>
      </c>
      <c r="C20" s="166">
        <v>9548</v>
      </c>
      <c r="D20" s="19" t="s">
        <v>23</v>
      </c>
      <c r="E20" s="167">
        <v>45925</v>
      </c>
      <c r="F20" s="21">
        <v>5939</v>
      </c>
      <c r="G20" s="44"/>
      <c r="H20" s="44"/>
      <c r="I20" s="44"/>
      <c r="J20" s="44">
        <v>1600</v>
      </c>
      <c r="K20" s="44"/>
      <c r="L20" s="44"/>
      <c r="M20" s="44"/>
      <c r="N20" s="90">
        <f t="shared" si="2"/>
        <v>1600</v>
      </c>
      <c r="O20" s="120"/>
      <c r="P20" s="24"/>
      <c r="Q20" s="41"/>
    </row>
    <row r="21" s="1" customFormat="1" customHeight="1" spans="1:17">
      <c r="A21" s="28">
        <v>45927</v>
      </c>
      <c r="B21" s="28">
        <v>45927</v>
      </c>
      <c r="C21" s="166">
        <v>9555</v>
      </c>
      <c r="D21" s="19" t="s">
        <v>33</v>
      </c>
      <c r="E21" s="167">
        <v>45927</v>
      </c>
      <c r="F21" s="21">
        <v>5940</v>
      </c>
      <c r="G21" s="44"/>
      <c r="H21" s="44"/>
      <c r="I21" s="44"/>
      <c r="J21" s="44">
        <v>4400</v>
      </c>
      <c r="K21" s="44"/>
      <c r="L21" s="44"/>
      <c r="M21" s="44"/>
      <c r="N21" s="90">
        <f t="shared" si="2"/>
        <v>4400</v>
      </c>
      <c r="O21" s="120"/>
      <c r="P21" s="24"/>
      <c r="Q21" s="41"/>
    </row>
    <row r="22" s="1" customFormat="1" customHeight="1" spans="1:17">
      <c r="A22" s="28">
        <v>45930</v>
      </c>
      <c r="B22" s="28">
        <v>45930</v>
      </c>
      <c r="C22" s="166">
        <v>9561</v>
      </c>
      <c r="D22" s="19" t="s">
        <v>30</v>
      </c>
      <c r="E22" s="167">
        <v>45930</v>
      </c>
      <c r="F22" s="21">
        <v>5942</v>
      </c>
      <c r="G22" s="44"/>
      <c r="H22" s="44"/>
      <c r="I22" s="44"/>
      <c r="J22" s="44">
        <v>264</v>
      </c>
      <c r="K22" s="44"/>
      <c r="L22" s="44"/>
      <c r="M22" s="44"/>
      <c r="N22" s="90">
        <f t="shared" si="2"/>
        <v>264</v>
      </c>
      <c r="O22" s="120"/>
      <c r="P22" s="24"/>
      <c r="Q22" s="41"/>
    </row>
    <row r="23" s="1" customFormat="1" customHeight="1" spans="1:17">
      <c r="A23" s="28">
        <v>45930</v>
      </c>
      <c r="B23" s="28">
        <v>45930</v>
      </c>
      <c r="C23" s="166">
        <v>9562</v>
      </c>
      <c r="D23" s="19" t="s">
        <v>32</v>
      </c>
      <c r="E23" s="167">
        <v>45930</v>
      </c>
      <c r="F23" s="21">
        <v>5943</v>
      </c>
      <c r="G23" s="44"/>
      <c r="H23" s="44"/>
      <c r="I23" s="44"/>
      <c r="J23" s="44">
        <v>5500</v>
      </c>
      <c r="K23" s="44"/>
      <c r="L23" s="44"/>
      <c r="M23" s="44"/>
      <c r="N23" s="90">
        <f t="shared" si="2"/>
        <v>5500</v>
      </c>
      <c r="O23" s="120"/>
      <c r="P23" s="24"/>
      <c r="Q23" s="41"/>
    </row>
    <row r="24" s="1" customFormat="1" customHeight="1" spans="1:17">
      <c r="A24" s="23" t="s">
        <v>34</v>
      </c>
      <c r="B24" s="78"/>
      <c r="C24" s="79"/>
      <c r="D24" s="80"/>
      <c r="E24" s="168"/>
      <c r="F24" s="21" t="s">
        <v>35</v>
      </c>
      <c r="G24" s="82">
        <f t="shared" ref="G24:N24" si="3">SUM(G8:G23)</f>
        <v>0</v>
      </c>
      <c r="H24" s="82">
        <f t="shared" si="3"/>
        <v>0</v>
      </c>
      <c r="I24" s="82">
        <f t="shared" si="3"/>
        <v>0</v>
      </c>
      <c r="J24" s="82">
        <f t="shared" si="3"/>
        <v>43554.57</v>
      </c>
      <c r="K24" s="82">
        <f t="shared" si="3"/>
        <v>0</v>
      </c>
      <c r="L24" s="82">
        <f t="shared" si="3"/>
        <v>0</v>
      </c>
      <c r="M24" s="82">
        <f t="shared" si="3"/>
        <v>0</v>
      </c>
      <c r="N24" s="82">
        <f t="shared" si="3"/>
        <v>43554.57</v>
      </c>
      <c r="O24" s="91"/>
      <c r="P24" s="24"/>
      <c r="Q24" s="41"/>
    </row>
    <row r="25" s="1" customFormat="1" customHeight="1" spans="1:17">
      <c r="A25" s="83"/>
      <c r="B25" s="83"/>
      <c r="C25" s="84"/>
      <c r="D25" s="85"/>
      <c r="E25" s="169"/>
      <c r="F25" s="170"/>
      <c r="G25" s="87"/>
      <c r="H25" s="87"/>
      <c r="I25" s="87"/>
      <c r="J25" s="87"/>
      <c r="K25" s="87"/>
      <c r="L25" s="87"/>
      <c r="M25" s="87"/>
      <c r="N25" s="87"/>
      <c r="O25" s="7"/>
      <c r="P25" s="37"/>
      <c r="Q25" s="41"/>
    </row>
    <row r="26" s="1" customFormat="1" customHeight="1" spans="1:17">
      <c r="A26" s="7" t="s">
        <v>0</v>
      </c>
      <c r="B26" s="7"/>
      <c r="C26" s="7"/>
      <c r="D26" s="7"/>
      <c r="E26" s="8"/>
      <c r="F26" s="9"/>
      <c r="G26" s="7"/>
      <c r="H26" s="7"/>
      <c r="I26" s="7"/>
      <c r="J26" s="7"/>
      <c r="K26" s="7"/>
      <c r="L26" s="7"/>
      <c r="M26" s="7"/>
      <c r="N26" s="7"/>
      <c r="O26" s="7"/>
      <c r="P26" s="37"/>
      <c r="Q26" s="41"/>
    </row>
    <row r="27" s="1" customFormat="1" customHeight="1" spans="1:17">
      <c r="A27" s="7" t="s">
        <v>1</v>
      </c>
      <c r="B27" s="7"/>
      <c r="C27" s="7"/>
      <c r="D27" s="7"/>
      <c r="E27" s="8"/>
      <c r="F27" s="9"/>
      <c r="G27" s="7"/>
      <c r="H27" s="7"/>
      <c r="I27" s="7"/>
      <c r="J27" s="7"/>
      <c r="K27" s="7"/>
      <c r="L27" s="7"/>
      <c r="M27" s="7"/>
      <c r="N27" s="7"/>
      <c r="O27" s="7"/>
      <c r="P27" s="37"/>
      <c r="Q27" s="41"/>
    </row>
    <row r="28" s="1" customFormat="1" customHeight="1" spans="1:17">
      <c r="A28" s="7" t="s">
        <v>2</v>
      </c>
      <c r="B28" s="7"/>
      <c r="C28" s="7"/>
      <c r="D28" s="7"/>
      <c r="E28" s="8"/>
      <c r="F28" s="9"/>
      <c r="G28" s="7"/>
      <c r="H28" s="7"/>
      <c r="I28" s="7"/>
      <c r="J28" s="7"/>
      <c r="K28" s="7"/>
      <c r="L28" s="7"/>
      <c r="M28" s="7"/>
      <c r="N28" s="7"/>
      <c r="O28" s="7"/>
      <c r="P28" s="37"/>
      <c r="Q28" s="41"/>
    </row>
    <row r="29" s="1" customFormat="1" customHeight="1" spans="1:17">
      <c r="A29" s="7"/>
      <c r="B29" s="7"/>
      <c r="C29" s="7"/>
      <c r="D29" s="7"/>
      <c r="E29" s="8"/>
      <c r="F29" s="9"/>
      <c r="G29" s="7"/>
      <c r="H29" s="7"/>
      <c r="I29" s="7"/>
      <c r="J29" s="7"/>
      <c r="K29" s="7"/>
      <c r="L29" s="7"/>
      <c r="M29" s="7"/>
      <c r="N29" s="7"/>
      <c r="O29" s="7"/>
      <c r="P29" s="37"/>
      <c r="Q29" s="41"/>
    </row>
    <row r="30" s="1" customFormat="1" customHeight="1" spans="1:17">
      <c r="A30" s="71" t="s">
        <v>36</v>
      </c>
      <c r="B30" s="71"/>
      <c r="C30" s="7"/>
      <c r="D30" s="7"/>
      <c r="E30" s="8"/>
      <c r="F30" s="9"/>
      <c r="G30" s="7"/>
      <c r="H30" s="7"/>
      <c r="I30" s="7"/>
      <c r="J30" s="7"/>
      <c r="K30" s="7"/>
      <c r="L30" s="7"/>
      <c r="M30" s="7"/>
      <c r="N30" s="7"/>
      <c r="O30" s="7"/>
      <c r="P30" s="37"/>
      <c r="Q30" s="41"/>
    </row>
    <row r="31" s="1" customFormat="1" customHeight="1" spans="1:17">
      <c r="A31" s="10" t="s">
        <v>4</v>
      </c>
      <c r="B31" s="10" t="s">
        <v>5</v>
      </c>
      <c r="C31" s="11" t="s">
        <v>6</v>
      </c>
      <c r="D31" s="11" t="s">
        <v>7</v>
      </c>
      <c r="E31" s="12" t="s">
        <v>8</v>
      </c>
      <c r="F31" s="11" t="s">
        <v>37</v>
      </c>
      <c r="G31" s="11" t="s">
        <v>10</v>
      </c>
      <c r="H31" s="13" t="s">
        <v>11</v>
      </c>
      <c r="I31" s="13"/>
      <c r="J31" s="11" t="s">
        <v>12</v>
      </c>
      <c r="K31" s="11" t="s">
        <v>13</v>
      </c>
      <c r="L31" s="38" t="s">
        <v>14</v>
      </c>
      <c r="M31" s="38"/>
      <c r="N31" s="11" t="s">
        <v>15</v>
      </c>
      <c r="O31" s="11" t="s">
        <v>16</v>
      </c>
      <c r="P31" s="11" t="s">
        <v>38</v>
      </c>
      <c r="Q31" s="11" t="s">
        <v>39</v>
      </c>
    </row>
    <row r="32" s="1" customFormat="1" customHeight="1" spans="1:17">
      <c r="A32" s="10"/>
      <c r="B32" s="10"/>
      <c r="C32" s="14"/>
      <c r="D32" s="14"/>
      <c r="E32" s="15" t="s">
        <v>18</v>
      </c>
      <c r="F32" s="14"/>
      <c r="G32" s="14"/>
      <c r="H32" s="16" t="s">
        <v>19</v>
      </c>
      <c r="I32" s="16" t="s">
        <v>20</v>
      </c>
      <c r="J32" s="14"/>
      <c r="K32" s="14"/>
      <c r="L32" s="16" t="s">
        <v>19</v>
      </c>
      <c r="M32" s="16" t="s">
        <v>20</v>
      </c>
      <c r="N32" s="14"/>
      <c r="O32" s="14"/>
      <c r="P32" s="14"/>
      <c r="Q32" s="14"/>
    </row>
    <row r="33" s="1" customFormat="1" customHeight="1" spans="1:17">
      <c r="A33" s="17">
        <v>45904</v>
      </c>
      <c r="B33" s="17">
        <v>45904</v>
      </c>
      <c r="C33" s="166">
        <v>9352</v>
      </c>
      <c r="D33" s="19" t="s">
        <v>40</v>
      </c>
      <c r="E33" s="20">
        <v>45904</v>
      </c>
      <c r="F33" s="21">
        <v>48681</v>
      </c>
      <c r="G33" s="22"/>
      <c r="H33" s="22"/>
      <c r="I33" s="22"/>
      <c r="J33" s="22">
        <v>6880</v>
      </c>
      <c r="K33" s="22"/>
      <c r="L33" s="22"/>
      <c r="M33" s="22"/>
      <c r="N33" s="22">
        <f>SUM(G33:M33)</f>
        <v>6880</v>
      </c>
      <c r="O33" s="39"/>
      <c r="P33" s="24"/>
      <c r="Q33" s="17">
        <v>45934</v>
      </c>
    </row>
    <row r="34" s="1" customFormat="1" customHeight="1" spans="1:17">
      <c r="A34" s="17">
        <v>45909</v>
      </c>
      <c r="B34" s="17">
        <v>45909</v>
      </c>
      <c r="C34" s="166">
        <v>9380</v>
      </c>
      <c r="D34" s="19" t="s">
        <v>41</v>
      </c>
      <c r="E34" s="20"/>
      <c r="F34" s="21"/>
      <c r="G34" s="22"/>
      <c r="H34" s="22"/>
      <c r="I34" s="22"/>
      <c r="J34" s="22"/>
      <c r="K34" s="22">
        <v>8400</v>
      </c>
      <c r="L34" s="22"/>
      <c r="M34" s="22"/>
      <c r="N34" s="22">
        <f>SUM(G34:M34)</f>
        <v>8400</v>
      </c>
      <c r="O34" s="39"/>
      <c r="P34" s="24"/>
      <c r="Q34" s="17" t="s">
        <v>42</v>
      </c>
    </row>
    <row r="35" s="1" customFormat="1" customHeight="1" spans="1:17">
      <c r="A35" s="17">
        <v>45909</v>
      </c>
      <c r="B35" s="17">
        <v>45909</v>
      </c>
      <c r="C35" s="166">
        <v>9386</v>
      </c>
      <c r="D35" s="19" t="s">
        <v>40</v>
      </c>
      <c r="E35" s="20">
        <v>45909</v>
      </c>
      <c r="F35" s="21">
        <v>48683</v>
      </c>
      <c r="G35" s="22"/>
      <c r="H35" s="22"/>
      <c r="I35" s="22"/>
      <c r="J35" s="22">
        <v>4136</v>
      </c>
      <c r="K35" s="22"/>
      <c r="L35" s="22"/>
      <c r="M35" s="22"/>
      <c r="N35" s="22">
        <f>SUM(G35:M35)</f>
        <v>4136</v>
      </c>
      <c r="O35" s="39"/>
      <c r="P35" s="24"/>
      <c r="Q35" s="17">
        <v>45939</v>
      </c>
    </row>
    <row r="36" s="1" customFormat="1" customHeight="1" spans="1:17">
      <c r="A36" s="17">
        <v>45911</v>
      </c>
      <c r="B36" s="17">
        <v>45911</v>
      </c>
      <c r="C36" s="166">
        <v>9387</v>
      </c>
      <c r="D36" s="19" t="s">
        <v>40</v>
      </c>
      <c r="E36" s="20">
        <v>45911</v>
      </c>
      <c r="F36" s="21">
        <v>48685</v>
      </c>
      <c r="G36" s="22"/>
      <c r="H36" s="22"/>
      <c r="I36" s="22"/>
      <c r="J36" s="22">
        <v>15400</v>
      </c>
      <c r="K36" s="22"/>
      <c r="L36" s="22"/>
      <c r="M36" s="22"/>
      <c r="N36" s="22">
        <f>SUM(G36:M36)</f>
        <v>15400</v>
      </c>
      <c r="O36" s="39"/>
      <c r="P36" s="24"/>
      <c r="Q36" s="17">
        <v>45941</v>
      </c>
    </row>
    <row r="37" s="1" customFormat="1" customHeight="1" spans="1:17">
      <c r="A37" s="17">
        <v>45916</v>
      </c>
      <c r="B37" s="17">
        <v>45916</v>
      </c>
      <c r="C37" s="166">
        <v>9436</v>
      </c>
      <c r="D37" s="19" t="s">
        <v>23</v>
      </c>
      <c r="E37" s="20"/>
      <c r="F37" s="21"/>
      <c r="G37" s="22"/>
      <c r="H37" s="22"/>
      <c r="I37" s="22"/>
      <c r="J37" s="22"/>
      <c r="K37" s="22">
        <v>34010</v>
      </c>
      <c r="L37" s="22"/>
      <c r="M37" s="22"/>
      <c r="N37" s="22">
        <f>SUM(G37:M37)</f>
        <v>34010</v>
      </c>
      <c r="O37" s="39"/>
      <c r="P37" s="24"/>
      <c r="Q37" s="17">
        <v>45965</v>
      </c>
    </row>
    <row r="38" s="1" customFormat="1" customHeight="1" spans="1:17">
      <c r="A38" s="17">
        <v>45923</v>
      </c>
      <c r="B38" s="17">
        <v>45923</v>
      </c>
      <c r="C38" s="166">
        <v>9497</v>
      </c>
      <c r="D38" s="19" t="s">
        <v>41</v>
      </c>
      <c r="E38" s="20"/>
      <c r="F38" s="21"/>
      <c r="G38" s="22"/>
      <c r="H38" s="22"/>
      <c r="I38" s="22"/>
      <c r="J38" s="22"/>
      <c r="K38" s="22">
        <v>4200</v>
      </c>
      <c r="L38" s="22"/>
      <c r="M38" s="22"/>
      <c r="N38" s="22">
        <f t="shared" ref="N38:N46" si="4">SUM(G38:M38)</f>
        <v>4200</v>
      </c>
      <c r="O38" s="39"/>
      <c r="P38" s="24"/>
      <c r="Q38" s="17" t="s">
        <v>42</v>
      </c>
    </row>
    <row r="39" s="1" customFormat="1" customHeight="1" spans="1:17">
      <c r="A39" s="17">
        <v>45924</v>
      </c>
      <c r="B39" s="17">
        <v>45924</v>
      </c>
      <c r="C39" s="166">
        <v>9499</v>
      </c>
      <c r="D39" s="19" t="s">
        <v>41</v>
      </c>
      <c r="E39" s="20"/>
      <c r="F39" s="21"/>
      <c r="G39" s="22"/>
      <c r="H39" s="22"/>
      <c r="I39" s="22"/>
      <c r="J39" s="22">
        <v>4400</v>
      </c>
      <c r="K39" s="22"/>
      <c r="L39" s="22"/>
      <c r="M39" s="22"/>
      <c r="N39" s="22">
        <f t="shared" si="4"/>
        <v>4400</v>
      </c>
      <c r="O39" s="39"/>
      <c r="P39" s="24"/>
      <c r="Q39" s="17" t="s">
        <v>42</v>
      </c>
    </row>
    <row r="40" s="1" customFormat="1" customHeight="1" spans="1:17">
      <c r="A40" s="17">
        <v>45924</v>
      </c>
      <c r="B40" s="17">
        <v>45924</v>
      </c>
      <c r="C40" s="166">
        <v>9504</v>
      </c>
      <c r="D40" s="19" t="s">
        <v>21</v>
      </c>
      <c r="E40" s="20">
        <v>45924</v>
      </c>
      <c r="F40" s="21">
        <v>48690</v>
      </c>
      <c r="G40" s="22"/>
      <c r="H40" s="22"/>
      <c r="I40" s="22"/>
      <c r="J40" s="22"/>
      <c r="K40" s="22">
        <v>30800</v>
      </c>
      <c r="L40" s="22"/>
      <c r="M40" s="22"/>
      <c r="N40" s="22">
        <f t="shared" si="4"/>
        <v>30800</v>
      </c>
      <c r="O40" s="39"/>
      <c r="P40" s="24"/>
      <c r="Q40" s="17">
        <v>45954</v>
      </c>
    </row>
    <row r="41" s="1" customFormat="1" customHeight="1" spans="1:17">
      <c r="A41" s="17">
        <v>45924</v>
      </c>
      <c r="B41" s="17">
        <v>45924</v>
      </c>
      <c r="C41" s="166">
        <v>9506</v>
      </c>
      <c r="D41" s="19" t="s">
        <v>21</v>
      </c>
      <c r="E41" s="20"/>
      <c r="F41" s="21">
        <v>48690</v>
      </c>
      <c r="G41" s="22"/>
      <c r="H41" s="22"/>
      <c r="I41" s="22"/>
      <c r="J41" s="22">
        <v>480</v>
      </c>
      <c r="K41" s="22"/>
      <c r="L41" s="22"/>
      <c r="M41" s="22"/>
      <c r="N41" s="22">
        <f t="shared" si="4"/>
        <v>480</v>
      </c>
      <c r="O41" s="39"/>
      <c r="P41" s="24"/>
      <c r="Q41" s="17">
        <v>45954</v>
      </c>
    </row>
    <row r="42" s="1" customFormat="1" customHeight="1" spans="1:17">
      <c r="A42" s="17">
        <v>45925</v>
      </c>
      <c r="B42" s="17">
        <v>45925</v>
      </c>
      <c r="C42" s="166">
        <v>9537</v>
      </c>
      <c r="D42" s="19" t="s">
        <v>43</v>
      </c>
      <c r="E42" s="20"/>
      <c r="F42" s="21"/>
      <c r="G42" s="22"/>
      <c r="H42" s="22"/>
      <c r="I42" s="22"/>
      <c r="J42" s="22"/>
      <c r="K42" s="22">
        <v>39800</v>
      </c>
      <c r="L42" s="22"/>
      <c r="M42" s="22"/>
      <c r="N42" s="22">
        <f t="shared" si="4"/>
        <v>39800</v>
      </c>
      <c r="O42" s="39"/>
      <c r="P42" s="24"/>
      <c r="Q42" s="17" t="s">
        <v>42</v>
      </c>
    </row>
    <row r="43" s="1" customFormat="1" customHeight="1" spans="1:17">
      <c r="A43" s="17">
        <v>45925</v>
      </c>
      <c r="B43" s="17">
        <v>45925</v>
      </c>
      <c r="C43" s="166">
        <v>9538</v>
      </c>
      <c r="D43" s="19" t="s">
        <v>43</v>
      </c>
      <c r="E43" s="20"/>
      <c r="F43" s="21"/>
      <c r="G43" s="22"/>
      <c r="H43" s="22"/>
      <c r="I43" s="22"/>
      <c r="J43" s="22">
        <v>1120</v>
      </c>
      <c r="K43" s="22"/>
      <c r="L43" s="22"/>
      <c r="M43" s="22"/>
      <c r="N43" s="22">
        <f t="shared" si="4"/>
        <v>1120</v>
      </c>
      <c r="O43" s="39"/>
      <c r="P43" s="24"/>
      <c r="Q43" s="17" t="s">
        <v>42</v>
      </c>
    </row>
    <row r="44" s="1" customFormat="1" customHeight="1" spans="1:17">
      <c r="A44" s="17">
        <v>45927</v>
      </c>
      <c r="B44" s="17">
        <v>45927</v>
      </c>
      <c r="C44" s="166">
        <v>9554</v>
      </c>
      <c r="D44" s="19" t="s">
        <v>43</v>
      </c>
      <c r="E44" s="20"/>
      <c r="F44" s="21"/>
      <c r="G44" s="22"/>
      <c r="H44" s="22"/>
      <c r="I44" s="22"/>
      <c r="J44" s="22"/>
      <c r="K44" s="22">
        <v>99500</v>
      </c>
      <c r="L44" s="22"/>
      <c r="M44" s="22"/>
      <c r="N44" s="22">
        <f t="shared" si="4"/>
        <v>99500</v>
      </c>
      <c r="O44" s="39"/>
      <c r="P44" s="24"/>
      <c r="Q44" s="17" t="s">
        <v>42</v>
      </c>
    </row>
    <row r="45" s="1" customFormat="1" customHeight="1" spans="1:17">
      <c r="A45" s="17">
        <v>45929</v>
      </c>
      <c r="B45" s="17">
        <v>45929</v>
      </c>
      <c r="C45" s="166">
        <v>9558</v>
      </c>
      <c r="D45" s="19" t="s">
        <v>41</v>
      </c>
      <c r="E45" s="20"/>
      <c r="F45" s="21"/>
      <c r="G45" s="22"/>
      <c r="H45" s="22"/>
      <c r="I45" s="22"/>
      <c r="J45" s="22"/>
      <c r="K45" s="22">
        <v>4200</v>
      </c>
      <c r="L45" s="22"/>
      <c r="M45" s="22"/>
      <c r="N45" s="22">
        <f t="shared" si="4"/>
        <v>4200</v>
      </c>
      <c r="O45" s="39"/>
      <c r="P45" s="24"/>
      <c r="Q45" s="17" t="s">
        <v>42</v>
      </c>
    </row>
    <row r="46" s="1" customFormat="1" customHeight="1" spans="1:17">
      <c r="A46" s="17">
        <v>45929</v>
      </c>
      <c r="B46" s="17">
        <v>45929</v>
      </c>
      <c r="C46" s="166">
        <v>9559</v>
      </c>
      <c r="D46" s="19" t="s">
        <v>41</v>
      </c>
      <c r="E46" s="20"/>
      <c r="F46" s="21"/>
      <c r="G46" s="22"/>
      <c r="H46" s="22"/>
      <c r="I46" s="22"/>
      <c r="J46" s="22">
        <v>572</v>
      </c>
      <c r="K46" s="22"/>
      <c r="L46" s="22"/>
      <c r="M46" s="22"/>
      <c r="N46" s="22">
        <f t="shared" si="4"/>
        <v>572</v>
      </c>
      <c r="O46" s="39"/>
      <c r="P46" s="24"/>
      <c r="Q46" s="17" t="s">
        <v>42</v>
      </c>
    </row>
    <row r="47" s="1" customFormat="1" customHeight="1" spans="1:17">
      <c r="A47" s="23" t="s">
        <v>15</v>
      </c>
      <c r="B47" s="19"/>
      <c r="C47" s="24"/>
      <c r="D47" s="19"/>
      <c r="E47" s="20"/>
      <c r="F47" s="21"/>
      <c r="G47" s="25">
        <f t="shared" ref="G47:N47" si="5">SUM(G33:G46)</f>
        <v>0</v>
      </c>
      <c r="H47" s="25">
        <f t="shared" si="5"/>
        <v>0</v>
      </c>
      <c r="I47" s="25">
        <f t="shared" si="5"/>
        <v>0</v>
      </c>
      <c r="J47" s="25">
        <f t="shared" si="5"/>
        <v>32988</v>
      </c>
      <c r="K47" s="25">
        <f t="shared" si="5"/>
        <v>220910</v>
      </c>
      <c r="L47" s="25">
        <f t="shared" si="5"/>
        <v>0</v>
      </c>
      <c r="M47" s="25">
        <f t="shared" si="5"/>
        <v>0</v>
      </c>
      <c r="N47" s="25">
        <f t="shared" si="5"/>
        <v>253898</v>
      </c>
      <c r="O47" s="39"/>
      <c r="P47" s="24"/>
      <c r="Q47" s="17"/>
    </row>
    <row r="48" s="1" customFormat="1" customHeight="1" spans="1:17">
      <c r="A48" s="85" t="s">
        <v>44</v>
      </c>
      <c r="B48" s="23"/>
      <c r="C48" s="92"/>
      <c r="D48" s="23"/>
      <c r="E48" s="171"/>
      <c r="F48" s="144"/>
      <c r="G48" s="172">
        <f>G24+G47</f>
        <v>0</v>
      </c>
      <c r="H48" s="172">
        <f t="shared" ref="H48:N48" si="6">H24+H47</f>
        <v>0</v>
      </c>
      <c r="I48" s="172">
        <f t="shared" si="6"/>
        <v>0</v>
      </c>
      <c r="J48" s="172">
        <f t="shared" si="6"/>
        <v>76542.57</v>
      </c>
      <c r="K48" s="172">
        <f t="shared" si="6"/>
        <v>220910</v>
      </c>
      <c r="L48" s="172">
        <f t="shared" si="6"/>
        <v>0</v>
      </c>
      <c r="M48" s="172">
        <f t="shared" si="6"/>
        <v>0</v>
      </c>
      <c r="N48" s="172">
        <f t="shared" si="6"/>
        <v>297452.57</v>
      </c>
      <c r="O48" s="39"/>
      <c r="P48" s="24"/>
      <c r="Q48" s="17"/>
    </row>
    <row r="49" s="1" customFormat="1" customHeight="1" spans="1:17">
      <c r="A49" s="85"/>
      <c r="B49" s="94"/>
      <c r="C49" s="95"/>
      <c r="D49" s="94"/>
      <c r="E49" s="8"/>
      <c r="F49" s="9"/>
      <c r="G49" s="97"/>
      <c r="H49" s="97"/>
      <c r="I49" s="97"/>
      <c r="J49" s="97"/>
      <c r="K49" s="97"/>
      <c r="L49" s="97"/>
      <c r="M49" s="97"/>
      <c r="N49" s="97"/>
      <c r="O49" s="119"/>
      <c r="P49" s="37"/>
      <c r="Q49" s="124"/>
    </row>
    <row r="50" s="1" customFormat="1" customHeight="1" spans="1:17">
      <c r="A50" s="98"/>
      <c r="B50" s="98"/>
      <c r="C50" s="99"/>
      <c r="D50" s="100"/>
      <c r="E50" s="173"/>
      <c r="F50" s="174"/>
      <c r="G50" s="101"/>
      <c r="H50" s="101"/>
      <c r="I50" s="41"/>
      <c r="J50" s="41"/>
      <c r="K50" s="41"/>
      <c r="L50" s="41"/>
      <c r="M50" s="41"/>
      <c r="N50" s="41"/>
      <c r="O50" s="41"/>
      <c r="P50" s="37"/>
      <c r="Q50" s="41"/>
    </row>
    <row r="51" s="1" customFormat="1" customHeight="1" spans="1:17">
      <c r="A51" s="98"/>
      <c r="B51" s="98"/>
      <c r="C51" s="99"/>
      <c r="D51" s="100"/>
      <c r="E51" s="173"/>
      <c r="F51" s="174"/>
      <c r="G51" s="101"/>
      <c r="H51" s="101"/>
      <c r="I51" s="41"/>
      <c r="J51" s="41"/>
      <c r="K51" s="41"/>
      <c r="L51" s="41"/>
      <c r="M51" s="41"/>
      <c r="N51" s="41"/>
      <c r="O51" s="41"/>
      <c r="P51" s="37"/>
      <c r="Q51" s="41"/>
    </row>
    <row r="52" s="1" customFormat="1" customHeight="1" spans="1:17">
      <c r="A52" s="41"/>
      <c r="B52" s="41"/>
      <c r="C52" s="41"/>
      <c r="D52" s="41"/>
      <c r="E52" s="175"/>
      <c r="F52" s="170"/>
      <c r="G52" s="41"/>
      <c r="H52" s="41"/>
      <c r="I52" s="41"/>
      <c r="J52" s="41"/>
      <c r="K52" s="41"/>
      <c r="L52" s="41"/>
      <c r="M52" s="41"/>
      <c r="N52" s="41"/>
      <c r="O52" s="41"/>
      <c r="P52" s="37"/>
      <c r="Q52" s="41"/>
    </row>
    <row r="53" s="1" customFormat="1" customHeight="1" spans="1:17">
      <c r="A53" s="7" t="s">
        <v>0</v>
      </c>
      <c r="B53" s="7"/>
      <c r="C53" s="7"/>
      <c r="D53" s="7"/>
      <c r="E53" s="8"/>
      <c r="F53" s="9"/>
      <c r="G53" s="7"/>
      <c r="H53" s="7"/>
      <c r="I53" s="7"/>
      <c r="J53" s="7"/>
      <c r="K53" s="7"/>
      <c r="L53" s="7"/>
      <c r="M53" s="7"/>
      <c r="N53" s="7"/>
      <c r="O53" s="7"/>
      <c r="P53" s="37"/>
      <c r="Q53" s="41"/>
    </row>
    <row r="54" s="1" customFormat="1" customHeight="1" spans="1:17">
      <c r="A54" s="7" t="s">
        <v>1</v>
      </c>
      <c r="B54" s="7"/>
      <c r="C54" s="7"/>
      <c r="D54" s="7"/>
      <c r="E54" s="8"/>
      <c r="F54" s="9"/>
      <c r="G54" s="7"/>
      <c r="H54" s="7"/>
      <c r="I54" s="7"/>
      <c r="J54" s="7"/>
      <c r="K54" s="7"/>
      <c r="L54" s="7"/>
      <c r="M54" s="7"/>
      <c r="N54" s="7"/>
      <c r="O54" s="7"/>
      <c r="P54" s="37"/>
      <c r="Q54" s="41"/>
    </row>
    <row r="55" s="1" customFormat="1" customHeight="1" spans="1:17">
      <c r="A55" s="7" t="s">
        <v>2</v>
      </c>
      <c r="B55" s="7"/>
      <c r="C55" s="7"/>
      <c r="D55" s="7"/>
      <c r="E55" s="8"/>
      <c r="F55" s="9"/>
      <c r="G55" s="7"/>
      <c r="H55" s="7"/>
      <c r="I55" s="7"/>
      <c r="J55" s="7"/>
      <c r="K55" s="7"/>
      <c r="L55" s="7"/>
      <c r="M55" s="7"/>
      <c r="N55" s="7"/>
      <c r="O55" s="7"/>
      <c r="P55" s="37"/>
      <c r="Q55" s="41"/>
    </row>
    <row r="56" s="1" customFormat="1" customHeight="1" spans="1:17">
      <c r="A56" s="7"/>
      <c r="B56" s="7"/>
      <c r="C56" s="7"/>
      <c r="D56" s="7"/>
      <c r="E56" s="8"/>
      <c r="F56" s="9"/>
      <c r="G56" s="7"/>
      <c r="H56" s="7"/>
      <c r="I56" s="7"/>
      <c r="J56" s="7"/>
      <c r="K56" s="7"/>
      <c r="L56" s="7"/>
      <c r="M56" s="7"/>
      <c r="N56" s="7"/>
      <c r="O56" s="7"/>
      <c r="P56" s="37"/>
      <c r="Q56" s="41"/>
    </row>
    <row r="57" s="1" customFormat="1" customHeight="1" spans="1:17">
      <c r="A57" s="103" t="s">
        <v>45</v>
      </c>
      <c r="B57" s="103"/>
      <c r="C57" s="7"/>
      <c r="D57" s="7"/>
      <c r="E57" s="8"/>
      <c r="F57" s="9"/>
      <c r="G57" s="7"/>
      <c r="H57" s="7"/>
      <c r="I57" s="7"/>
      <c r="J57" s="7"/>
      <c r="K57" s="7"/>
      <c r="L57" s="7"/>
      <c r="M57" s="7"/>
      <c r="N57" s="7"/>
      <c r="O57" s="7"/>
      <c r="P57" s="37"/>
      <c r="Q57" s="41"/>
    </row>
    <row r="58" s="1" customFormat="1" customHeight="1" spans="1:17">
      <c r="A58" s="10" t="s">
        <v>4</v>
      </c>
      <c r="B58" s="10" t="s">
        <v>5</v>
      </c>
      <c r="C58" s="11" t="s">
        <v>6</v>
      </c>
      <c r="D58" s="72" t="s">
        <v>7</v>
      </c>
      <c r="E58" s="12" t="s">
        <v>8</v>
      </c>
      <c r="F58" s="73" t="s">
        <v>9</v>
      </c>
      <c r="G58" s="11" t="s">
        <v>10</v>
      </c>
      <c r="H58" s="13" t="s">
        <v>11</v>
      </c>
      <c r="I58" s="13"/>
      <c r="J58" s="10" t="s">
        <v>12</v>
      </c>
      <c r="K58" s="11" t="s">
        <v>13</v>
      </c>
      <c r="L58" s="13" t="s">
        <v>14</v>
      </c>
      <c r="M58" s="13"/>
      <c r="N58" s="10" t="s">
        <v>15</v>
      </c>
      <c r="O58" s="11" t="s">
        <v>16</v>
      </c>
      <c r="P58" s="11" t="s">
        <v>46</v>
      </c>
      <c r="Q58" s="41"/>
    </row>
    <row r="59" s="1" customFormat="1" customHeight="1" spans="1:17">
      <c r="A59" s="10"/>
      <c r="B59" s="10"/>
      <c r="C59" s="27"/>
      <c r="D59" s="104"/>
      <c r="E59" s="165" t="s">
        <v>18</v>
      </c>
      <c r="F59" s="105"/>
      <c r="G59" s="27"/>
      <c r="H59" s="42" t="s">
        <v>19</v>
      </c>
      <c r="I59" s="42" t="s">
        <v>20</v>
      </c>
      <c r="J59" s="10"/>
      <c r="K59" s="27"/>
      <c r="L59" s="42" t="s">
        <v>19</v>
      </c>
      <c r="M59" s="42" t="s">
        <v>20</v>
      </c>
      <c r="N59" s="10"/>
      <c r="O59" s="27"/>
      <c r="P59" s="27"/>
      <c r="Q59" s="41"/>
    </row>
    <row r="60" s="1" customFormat="1" customHeight="1" spans="1:17">
      <c r="A60" s="131">
        <v>45861</v>
      </c>
      <c r="B60" s="131">
        <v>45861</v>
      </c>
      <c r="C60" s="176">
        <v>9086</v>
      </c>
      <c r="D60" s="133" t="s">
        <v>43</v>
      </c>
      <c r="E60" s="177">
        <v>45912</v>
      </c>
      <c r="F60" s="178">
        <v>5927</v>
      </c>
      <c r="G60" s="136"/>
      <c r="H60" s="137"/>
      <c r="I60" s="137"/>
      <c r="J60" s="140">
        <v>4400</v>
      </c>
      <c r="K60" s="141"/>
      <c r="L60" s="137"/>
      <c r="M60" s="137"/>
      <c r="N60" s="22">
        <f t="shared" ref="N60:N72" si="7">SUM(G60:M60)</f>
        <v>4400</v>
      </c>
      <c r="O60" s="134"/>
      <c r="P60" s="159" t="s">
        <v>47</v>
      </c>
      <c r="Q60" s="41"/>
    </row>
    <row r="61" s="1" customFormat="1" customHeight="1" spans="1:17">
      <c r="A61" s="131">
        <v>45864</v>
      </c>
      <c r="B61" s="131">
        <v>45864</v>
      </c>
      <c r="C61" s="176">
        <v>9104</v>
      </c>
      <c r="D61" s="133" t="s">
        <v>43</v>
      </c>
      <c r="E61" s="177">
        <v>45912</v>
      </c>
      <c r="F61" s="178">
        <v>5928</v>
      </c>
      <c r="G61" s="136"/>
      <c r="H61" s="137"/>
      <c r="I61" s="137"/>
      <c r="J61" s="140">
        <v>3280</v>
      </c>
      <c r="K61" s="141"/>
      <c r="L61" s="137"/>
      <c r="M61" s="137"/>
      <c r="N61" s="22">
        <f t="shared" si="7"/>
        <v>3280</v>
      </c>
      <c r="O61" s="134"/>
      <c r="P61" s="159" t="s">
        <v>48</v>
      </c>
      <c r="Q61" s="41"/>
    </row>
    <row r="62" s="1" customFormat="1" customHeight="1" spans="1:17">
      <c r="A62" s="131">
        <v>45869</v>
      </c>
      <c r="B62" s="131">
        <v>45869</v>
      </c>
      <c r="C62" s="176">
        <v>9138</v>
      </c>
      <c r="D62" s="133" t="s">
        <v>40</v>
      </c>
      <c r="E62" s="177">
        <v>45901</v>
      </c>
      <c r="F62" s="178">
        <v>145745</v>
      </c>
      <c r="G62" s="136"/>
      <c r="H62" s="137"/>
      <c r="I62" s="137"/>
      <c r="J62" s="140">
        <v>8008</v>
      </c>
      <c r="K62" s="141"/>
      <c r="L62" s="137"/>
      <c r="M62" s="137"/>
      <c r="N62" s="22">
        <f t="shared" si="7"/>
        <v>8008</v>
      </c>
      <c r="O62" s="134"/>
      <c r="P62" s="159" t="s">
        <v>49</v>
      </c>
      <c r="Q62" s="41"/>
    </row>
    <row r="63" s="1" customFormat="1" customHeight="1" spans="1:17">
      <c r="A63" s="131">
        <v>45873</v>
      </c>
      <c r="B63" s="131">
        <v>45873</v>
      </c>
      <c r="C63" s="176">
        <v>9153</v>
      </c>
      <c r="D63" s="133" t="s">
        <v>21</v>
      </c>
      <c r="E63" s="177">
        <v>45904</v>
      </c>
      <c r="F63" s="178">
        <v>145767</v>
      </c>
      <c r="G63" s="136"/>
      <c r="H63" s="137"/>
      <c r="I63" s="137"/>
      <c r="J63" s="140">
        <v>5600</v>
      </c>
      <c r="K63" s="141"/>
      <c r="L63" s="137"/>
      <c r="M63" s="137"/>
      <c r="N63" s="22">
        <f t="shared" si="7"/>
        <v>5600</v>
      </c>
      <c r="O63" s="134"/>
      <c r="P63" s="159" t="s">
        <v>50</v>
      </c>
      <c r="Q63" s="41"/>
    </row>
    <row r="64" s="1" customFormat="1" customHeight="1" spans="1:17">
      <c r="A64" s="131">
        <v>45875</v>
      </c>
      <c r="B64" s="131">
        <v>45875</v>
      </c>
      <c r="C64" s="176">
        <v>9170</v>
      </c>
      <c r="D64" s="133" t="s">
        <v>43</v>
      </c>
      <c r="E64" s="177">
        <v>45913</v>
      </c>
      <c r="F64" s="178">
        <v>5929</v>
      </c>
      <c r="G64" s="136"/>
      <c r="H64" s="137"/>
      <c r="I64" s="137"/>
      <c r="J64" s="140">
        <v>20240</v>
      </c>
      <c r="K64" s="141"/>
      <c r="L64" s="137"/>
      <c r="M64" s="137"/>
      <c r="N64" s="22">
        <f t="shared" si="7"/>
        <v>20240</v>
      </c>
      <c r="O64" s="134"/>
      <c r="P64" s="159" t="s">
        <v>51</v>
      </c>
      <c r="Q64" s="41"/>
    </row>
    <row r="65" s="1" customFormat="1" customHeight="1" spans="1:17">
      <c r="A65" s="131">
        <v>45878</v>
      </c>
      <c r="B65" s="131">
        <v>45878</v>
      </c>
      <c r="C65" s="176">
        <v>9204</v>
      </c>
      <c r="D65" s="133" t="s">
        <v>29</v>
      </c>
      <c r="E65" s="177">
        <v>45909</v>
      </c>
      <c r="F65" s="178">
        <v>146000</v>
      </c>
      <c r="G65" s="136"/>
      <c r="H65" s="137"/>
      <c r="I65" s="137"/>
      <c r="J65" s="140"/>
      <c r="K65" s="141">
        <v>19900</v>
      </c>
      <c r="L65" s="137"/>
      <c r="M65" s="137"/>
      <c r="N65" s="22">
        <f t="shared" si="7"/>
        <v>19900</v>
      </c>
      <c r="O65" s="134"/>
      <c r="P65" s="159" t="s">
        <v>52</v>
      </c>
      <c r="Q65" s="41"/>
    </row>
    <row r="66" s="1" customFormat="1" customHeight="1" spans="1:17">
      <c r="A66" s="131">
        <v>45880</v>
      </c>
      <c r="B66" s="131">
        <v>45880</v>
      </c>
      <c r="C66" s="176">
        <v>9212</v>
      </c>
      <c r="D66" s="133" t="s">
        <v>40</v>
      </c>
      <c r="E66" s="177">
        <v>45911</v>
      </c>
      <c r="F66" s="178">
        <v>147013</v>
      </c>
      <c r="G66" s="136"/>
      <c r="H66" s="137"/>
      <c r="I66" s="137"/>
      <c r="J66" s="140">
        <v>9120</v>
      </c>
      <c r="K66" s="141"/>
      <c r="L66" s="137"/>
      <c r="M66" s="137"/>
      <c r="N66" s="22">
        <f t="shared" si="7"/>
        <v>9120</v>
      </c>
      <c r="O66" s="134"/>
      <c r="P66" s="159" t="s">
        <v>53</v>
      </c>
      <c r="Q66" s="41"/>
    </row>
    <row r="67" s="1" customFormat="1" customHeight="1" spans="1:17">
      <c r="A67" s="131">
        <v>45881</v>
      </c>
      <c r="B67" s="131">
        <v>45881</v>
      </c>
      <c r="C67" s="176">
        <v>9222</v>
      </c>
      <c r="D67" s="133" t="s">
        <v>43</v>
      </c>
      <c r="E67" s="177">
        <v>45929</v>
      </c>
      <c r="F67" s="178">
        <v>5941</v>
      </c>
      <c r="G67" s="136"/>
      <c r="H67" s="137"/>
      <c r="I67" s="137"/>
      <c r="J67" s="140">
        <v>7680</v>
      </c>
      <c r="K67" s="141"/>
      <c r="L67" s="137"/>
      <c r="M67" s="137"/>
      <c r="N67" s="22">
        <f t="shared" si="7"/>
        <v>7680</v>
      </c>
      <c r="O67" s="134"/>
      <c r="P67" s="159" t="s">
        <v>54</v>
      </c>
      <c r="Q67" s="41"/>
    </row>
    <row r="68" s="1" customFormat="1" customHeight="1" spans="1:17">
      <c r="A68" s="131">
        <v>45884</v>
      </c>
      <c r="B68" s="131">
        <v>45884</v>
      </c>
      <c r="C68" s="176">
        <v>9232</v>
      </c>
      <c r="D68" s="133" t="s">
        <v>21</v>
      </c>
      <c r="E68" s="177">
        <v>45915</v>
      </c>
      <c r="F68" s="178">
        <v>147022</v>
      </c>
      <c r="G68" s="136"/>
      <c r="H68" s="137"/>
      <c r="I68" s="137"/>
      <c r="J68" s="140">
        <v>880</v>
      </c>
      <c r="K68" s="141"/>
      <c r="L68" s="137"/>
      <c r="M68" s="137"/>
      <c r="N68" s="22">
        <f t="shared" si="7"/>
        <v>880</v>
      </c>
      <c r="O68" s="134"/>
      <c r="P68" s="159" t="s">
        <v>55</v>
      </c>
      <c r="Q68" s="41"/>
    </row>
    <row r="69" s="1" customFormat="1" customHeight="1" spans="1:17">
      <c r="A69" s="131">
        <v>45889</v>
      </c>
      <c r="B69" s="131">
        <v>45889</v>
      </c>
      <c r="C69" s="176">
        <v>9256</v>
      </c>
      <c r="D69" s="133" t="s">
        <v>29</v>
      </c>
      <c r="E69" s="177">
        <v>45922</v>
      </c>
      <c r="F69" s="178">
        <v>147104</v>
      </c>
      <c r="G69" s="136"/>
      <c r="H69" s="137"/>
      <c r="I69" s="137"/>
      <c r="J69" s="140"/>
      <c r="K69" s="141">
        <v>49750</v>
      </c>
      <c r="L69" s="137"/>
      <c r="M69" s="137"/>
      <c r="N69" s="22">
        <f t="shared" si="7"/>
        <v>49750</v>
      </c>
      <c r="O69" s="134"/>
      <c r="P69" s="159" t="s">
        <v>56</v>
      </c>
      <c r="Q69" s="41"/>
    </row>
    <row r="70" s="1" customFormat="1" customHeight="1" spans="1:17">
      <c r="A70" s="131">
        <v>45891</v>
      </c>
      <c r="B70" s="131">
        <v>45891</v>
      </c>
      <c r="C70" s="176">
        <v>9261</v>
      </c>
      <c r="D70" s="133" t="s">
        <v>29</v>
      </c>
      <c r="E70" s="177">
        <v>45922</v>
      </c>
      <c r="F70" s="178">
        <v>147103</v>
      </c>
      <c r="G70" s="136"/>
      <c r="H70" s="137"/>
      <c r="I70" s="137"/>
      <c r="J70" s="140">
        <v>2640</v>
      </c>
      <c r="K70" s="141"/>
      <c r="L70" s="137"/>
      <c r="M70" s="137"/>
      <c r="N70" s="22">
        <f t="shared" si="7"/>
        <v>2640</v>
      </c>
      <c r="O70" s="134"/>
      <c r="P70" s="159" t="s">
        <v>57</v>
      </c>
      <c r="Q70" s="41"/>
    </row>
    <row r="71" s="1" customFormat="1" customHeight="1" spans="1:17">
      <c r="A71" s="131">
        <v>45895</v>
      </c>
      <c r="B71" s="131">
        <v>45895</v>
      </c>
      <c r="C71" s="176">
        <v>9286</v>
      </c>
      <c r="D71" s="133" t="s">
        <v>40</v>
      </c>
      <c r="E71" s="177">
        <v>45926</v>
      </c>
      <c r="F71" s="178">
        <v>147119</v>
      </c>
      <c r="G71" s="136"/>
      <c r="H71" s="137"/>
      <c r="I71" s="137"/>
      <c r="J71" s="140">
        <v>4840</v>
      </c>
      <c r="K71" s="141"/>
      <c r="L71" s="137"/>
      <c r="M71" s="137"/>
      <c r="N71" s="22">
        <f t="shared" si="7"/>
        <v>4840</v>
      </c>
      <c r="O71" s="134"/>
      <c r="P71" s="159" t="s">
        <v>58</v>
      </c>
      <c r="Q71" s="41"/>
    </row>
    <row r="72" s="1" customFormat="1" customHeight="1" spans="1:17">
      <c r="A72" s="131">
        <v>45898</v>
      </c>
      <c r="B72" s="131">
        <v>45898</v>
      </c>
      <c r="C72" s="176">
        <v>9313</v>
      </c>
      <c r="D72" s="133" t="s">
        <v>23</v>
      </c>
      <c r="E72" s="177">
        <v>45929</v>
      </c>
      <c r="F72" s="178">
        <v>147148</v>
      </c>
      <c r="G72" s="136"/>
      <c r="H72" s="137"/>
      <c r="I72" s="137"/>
      <c r="J72" s="140"/>
      <c r="K72" s="141">
        <v>29850</v>
      </c>
      <c r="L72" s="137"/>
      <c r="M72" s="137"/>
      <c r="N72" s="22">
        <f t="shared" si="7"/>
        <v>29850</v>
      </c>
      <c r="O72" s="134"/>
      <c r="P72" s="159" t="s">
        <v>59</v>
      </c>
      <c r="Q72" s="41"/>
    </row>
    <row r="73" s="1" customFormat="1" customHeight="1" spans="1:17">
      <c r="A73" s="113" t="s">
        <v>60</v>
      </c>
      <c r="B73" s="114"/>
      <c r="C73" s="115"/>
      <c r="D73" s="115"/>
      <c r="E73" s="180"/>
      <c r="F73" s="181"/>
      <c r="G73" s="118">
        <f>SUM(G62:G72)</f>
        <v>0</v>
      </c>
      <c r="H73" s="118">
        <f>SUM(H62:H72)</f>
        <v>0</v>
      </c>
      <c r="I73" s="118">
        <f>SUM(I62:I72)</f>
        <v>0</v>
      </c>
      <c r="J73" s="118">
        <f>SUM(J60:J72)</f>
        <v>66688</v>
      </c>
      <c r="K73" s="118">
        <f>SUM(K60:K72)</f>
        <v>99500</v>
      </c>
      <c r="L73" s="118">
        <f>SUM(L60:L72)</f>
        <v>0</v>
      </c>
      <c r="M73" s="118">
        <f>SUM(M60:M72)</f>
        <v>0</v>
      </c>
      <c r="N73" s="118">
        <f>SUM(N60:N72)</f>
        <v>166188</v>
      </c>
      <c r="O73" s="122"/>
      <c r="P73" s="123"/>
      <c r="Q73" s="41"/>
    </row>
    <row r="74" s="1" customFormat="1" customHeight="1" spans="1:17">
      <c r="A74" s="41"/>
      <c r="B74" s="41"/>
      <c r="C74" s="41"/>
      <c r="D74" s="41"/>
      <c r="E74" s="175"/>
      <c r="F74" s="170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</row>
    <row r="75" s="1" customFormat="1" customHeight="1" spans="1:17">
      <c r="A75" s="41"/>
      <c r="B75" s="41"/>
      <c r="C75" s="41"/>
      <c r="D75" s="41"/>
      <c r="E75" s="175"/>
      <c r="F75" s="170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</row>
    <row r="76" s="1" customFormat="1" customHeight="1" spans="1:17">
      <c r="A76" s="41"/>
      <c r="B76" s="41"/>
      <c r="C76" s="41"/>
      <c r="D76" s="41"/>
      <c r="E76" s="175"/>
      <c r="F76" s="170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</row>
    <row r="77" s="1" customFormat="1" customHeight="1" spans="1:17">
      <c r="A77" s="41"/>
      <c r="B77" s="41"/>
      <c r="C77" s="41"/>
      <c r="D77" s="41"/>
      <c r="E77" s="175"/>
      <c r="F77" s="170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</row>
    <row r="78" s="1" customFormat="1" customHeight="1" spans="5:17">
      <c r="E78" s="163"/>
      <c r="F78" s="164"/>
      <c r="O78" s="41"/>
      <c r="P78" s="41"/>
      <c r="Q78" s="41"/>
    </row>
  </sheetData>
  <sortState ref="A32:Q42">
    <sortCondition ref="C32:C42"/>
  </sortState>
  <mergeCells count="41">
    <mergeCell ref="H6:I6"/>
    <mergeCell ref="L6:M6"/>
    <mergeCell ref="H31:I31"/>
    <mergeCell ref="L31:M31"/>
    <mergeCell ref="A57:B57"/>
    <mergeCell ref="H58:I58"/>
    <mergeCell ref="L58:M58"/>
    <mergeCell ref="A6:A7"/>
    <mergeCell ref="A31:A32"/>
    <mergeCell ref="A58:A59"/>
    <mergeCell ref="B6:B7"/>
    <mergeCell ref="B31:B32"/>
    <mergeCell ref="B58:B59"/>
    <mergeCell ref="C6:C7"/>
    <mergeCell ref="C31:C32"/>
    <mergeCell ref="C58:C59"/>
    <mergeCell ref="D6:D7"/>
    <mergeCell ref="D31:D32"/>
    <mergeCell ref="D58:D59"/>
    <mergeCell ref="F6:F7"/>
    <mergeCell ref="F31:F32"/>
    <mergeCell ref="F58:F59"/>
    <mergeCell ref="G6:G7"/>
    <mergeCell ref="G31:G32"/>
    <mergeCell ref="G58:G59"/>
    <mergeCell ref="J6:J7"/>
    <mergeCell ref="J31:J32"/>
    <mergeCell ref="J58:J59"/>
    <mergeCell ref="K6:K7"/>
    <mergeCell ref="K31:K32"/>
    <mergeCell ref="K58:K59"/>
    <mergeCell ref="N6:N7"/>
    <mergeCell ref="N31:N32"/>
    <mergeCell ref="N58:N59"/>
    <mergeCell ref="O6:O7"/>
    <mergeCell ref="O31:O32"/>
    <mergeCell ref="O58:O59"/>
    <mergeCell ref="P6:P7"/>
    <mergeCell ref="P31:P32"/>
    <mergeCell ref="P58:P59"/>
    <mergeCell ref="Q31:Q32"/>
  </mergeCells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Q62"/>
  <sheetViews>
    <sheetView workbookViewId="0">
      <selection activeCell="D19" sqref="D19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50" style="1" customWidth="1"/>
    <col min="5" max="5" width="9.14285714285714" style="3"/>
    <col min="6" max="6" width="12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4380952380952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26"/>
      <c r="F1" s="7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61</v>
      </c>
      <c r="B2" s="7"/>
      <c r="C2" s="7"/>
      <c r="D2" s="7"/>
      <c r="E2" s="26"/>
      <c r="F2" s="7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26"/>
      <c r="F3" s="7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26"/>
      <c r="F4" s="7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71" t="s">
        <v>3</v>
      </c>
      <c r="B5" s="71"/>
      <c r="C5" s="7"/>
      <c r="D5" s="7"/>
      <c r="E5" s="26"/>
      <c r="F5" s="7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72" t="s">
        <v>7</v>
      </c>
      <c r="E6" s="11" t="s">
        <v>8</v>
      </c>
      <c r="F6" s="73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8" t="s">
        <v>17</v>
      </c>
      <c r="Q6" s="41"/>
    </row>
    <row r="7" s="1" customFormat="1" customHeight="1" spans="1:17">
      <c r="A7" s="14"/>
      <c r="B7" s="14"/>
      <c r="C7" s="14"/>
      <c r="D7" s="74"/>
      <c r="E7" s="75" t="s">
        <v>18</v>
      </c>
      <c r="F7" s="76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9"/>
      <c r="Q7" s="41"/>
    </row>
    <row r="8" s="1" customFormat="1" customHeight="1" spans="1:17">
      <c r="A8" s="28">
        <v>45901</v>
      </c>
      <c r="B8" s="28">
        <v>45901</v>
      </c>
      <c r="C8" s="160">
        <v>10150</v>
      </c>
      <c r="D8" s="19" t="s">
        <v>62</v>
      </c>
      <c r="E8" s="28">
        <v>45901</v>
      </c>
      <c r="F8" s="161">
        <v>11662</v>
      </c>
      <c r="G8" s="44"/>
      <c r="H8" s="44"/>
      <c r="I8" s="44"/>
      <c r="J8" s="44">
        <v>6039</v>
      </c>
      <c r="K8" s="44"/>
      <c r="L8" s="44"/>
      <c r="M8" s="44"/>
      <c r="N8" s="90">
        <f t="shared" ref="N8:N15" si="0">SUM(G8:M8)</f>
        <v>6039</v>
      </c>
      <c r="O8" s="120"/>
      <c r="P8" s="47" t="s">
        <v>63</v>
      </c>
      <c r="Q8" s="41" t="s">
        <v>64</v>
      </c>
    </row>
    <row r="9" s="1" customFormat="1" customHeight="1" spans="1:17">
      <c r="A9" s="28">
        <v>45901</v>
      </c>
      <c r="B9" s="28">
        <v>45901</v>
      </c>
      <c r="C9" s="160">
        <v>10151</v>
      </c>
      <c r="D9" s="19" t="s">
        <v>65</v>
      </c>
      <c r="E9" s="28">
        <v>45901</v>
      </c>
      <c r="F9" s="161">
        <v>11664</v>
      </c>
      <c r="G9" s="44"/>
      <c r="H9" s="44"/>
      <c r="I9" s="44"/>
      <c r="J9" s="44">
        <v>220</v>
      </c>
      <c r="K9" s="44"/>
      <c r="L9" s="44"/>
      <c r="M9" s="44"/>
      <c r="N9" s="90">
        <f t="shared" si="0"/>
        <v>220</v>
      </c>
      <c r="O9" s="120"/>
      <c r="P9" s="24"/>
      <c r="Q9" s="41"/>
    </row>
    <row r="10" s="1" customFormat="1" customHeight="1" spans="1:17">
      <c r="A10" s="28">
        <v>45901</v>
      </c>
      <c r="B10" s="28">
        <v>45901</v>
      </c>
      <c r="C10" s="160">
        <v>10152</v>
      </c>
      <c r="D10" s="19" t="s">
        <v>66</v>
      </c>
      <c r="E10" s="28">
        <v>45901</v>
      </c>
      <c r="F10" s="161">
        <v>11665</v>
      </c>
      <c r="G10" s="44"/>
      <c r="H10" s="44"/>
      <c r="I10" s="44"/>
      <c r="J10" s="44">
        <v>2640</v>
      </c>
      <c r="K10" s="44"/>
      <c r="L10" s="44"/>
      <c r="M10" s="44"/>
      <c r="N10" s="90">
        <f t="shared" si="0"/>
        <v>2640</v>
      </c>
      <c r="O10" s="120"/>
      <c r="P10" s="24"/>
      <c r="Q10" s="41"/>
    </row>
    <row r="11" s="1" customFormat="1" customHeight="1" spans="1:17">
      <c r="A11" s="28">
        <v>45901</v>
      </c>
      <c r="B11" s="28">
        <v>45901</v>
      </c>
      <c r="C11" s="160">
        <v>10153</v>
      </c>
      <c r="D11" s="19" t="s">
        <v>67</v>
      </c>
      <c r="E11" s="28">
        <v>45901</v>
      </c>
      <c r="F11" s="161">
        <v>11666</v>
      </c>
      <c r="G11" s="44"/>
      <c r="H11" s="44"/>
      <c r="I11" s="44"/>
      <c r="J11" s="44">
        <v>900</v>
      </c>
      <c r="K11" s="44"/>
      <c r="L11" s="44"/>
      <c r="M11" s="44"/>
      <c r="N11" s="90">
        <f t="shared" si="0"/>
        <v>900</v>
      </c>
      <c r="O11" s="120"/>
      <c r="P11" s="24"/>
      <c r="Q11" s="41"/>
    </row>
    <row r="12" s="1" customFormat="1" customHeight="1" spans="1:17">
      <c r="A12" s="28">
        <v>45906</v>
      </c>
      <c r="B12" s="28">
        <v>45906</v>
      </c>
      <c r="C12" s="160">
        <v>10212</v>
      </c>
      <c r="D12" s="19" t="s">
        <v>68</v>
      </c>
      <c r="E12" s="28">
        <v>45906</v>
      </c>
      <c r="F12" s="161">
        <v>11670</v>
      </c>
      <c r="G12" s="44"/>
      <c r="H12" s="44"/>
      <c r="I12" s="44"/>
      <c r="J12" s="44">
        <v>4400</v>
      </c>
      <c r="K12" s="44"/>
      <c r="L12" s="44"/>
      <c r="M12" s="44"/>
      <c r="N12" s="90">
        <f t="shared" si="0"/>
        <v>4400</v>
      </c>
      <c r="O12" s="120"/>
      <c r="P12" s="24"/>
      <c r="Q12" s="41"/>
    </row>
    <row r="13" s="1" customFormat="1" customHeight="1" spans="1:17">
      <c r="A13" s="28">
        <v>45906</v>
      </c>
      <c r="B13" s="28">
        <v>45906</v>
      </c>
      <c r="C13" s="160">
        <v>10214</v>
      </c>
      <c r="D13" s="19" t="s">
        <v>69</v>
      </c>
      <c r="E13" s="28">
        <v>45906</v>
      </c>
      <c r="F13" s="161">
        <v>11671</v>
      </c>
      <c r="G13" s="44"/>
      <c r="H13" s="44"/>
      <c r="I13" s="44"/>
      <c r="J13" s="44">
        <v>2000</v>
      </c>
      <c r="K13" s="44"/>
      <c r="L13" s="44"/>
      <c r="M13" s="44"/>
      <c r="N13" s="90">
        <f t="shared" si="0"/>
        <v>2000</v>
      </c>
      <c r="O13" s="120"/>
      <c r="P13" s="24"/>
      <c r="Q13" s="41"/>
    </row>
    <row r="14" s="1" customFormat="1" customHeight="1" spans="1:17">
      <c r="A14" s="28">
        <v>45915</v>
      </c>
      <c r="B14" s="28">
        <v>45915</v>
      </c>
      <c r="C14" s="160">
        <v>10303</v>
      </c>
      <c r="D14" s="19" t="s">
        <v>70</v>
      </c>
      <c r="E14" s="28">
        <v>45915</v>
      </c>
      <c r="F14" s="161">
        <v>11673</v>
      </c>
      <c r="G14" s="44"/>
      <c r="H14" s="44"/>
      <c r="I14" s="44"/>
      <c r="J14" s="44">
        <v>2640</v>
      </c>
      <c r="K14" s="44"/>
      <c r="L14" s="44"/>
      <c r="M14" s="44"/>
      <c r="N14" s="90">
        <f t="shared" si="0"/>
        <v>2640</v>
      </c>
      <c r="O14" s="120"/>
      <c r="P14" s="24"/>
      <c r="Q14" s="41"/>
    </row>
    <row r="15" s="1" customFormat="1" customHeight="1" spans="1:17">
      <c r="A15" s="28">
        <v>45915</v>
      </c>
      <c r="B15" s="28">
        <v>45915</v>
      </c>
      <c r="C15" s="160">
        <v>10304</v>
      </c>
      <c r="D15" s="19" t="s">
        <v>68</v>
      </c>
      <c r="E15" s="28">
        <v>45915</v>
      </c>
      <c r="F15" s="161">
        <v>11675</v>
      </c>
      <c r="G15" s="44"/>
      <c r="H15" s="44"/>
      <c r="I15" s="44"/>
      <c r="J15" s="44">
        <v>480</v>
      </c>
      <c r="K15" s="44"/>
      <c r="L15" s="44"/>
      <c r="M15" s="44"/>
      <c r="N15" s="90">
        <f t="shared" si="0"/>
        <v>480</v>
      </c>
      <c r="O15" s="120"/>
      <c r="P15" s="24"/>
      <c r="Q15" s="41"/>
    </row>
    <row r="16" s="1" customFormat="1" customHeight="1" spans="1:17">
      <c r="A16" s="28">
        <v>45915</v>
      </c>
      <c r="B16" s="28">
        <v>45915</v>
      </c>
      <c r="C16" s="160">
        <v>10305</v>
      </c>
      <c r="D16" s="19" t="s">
        <v>71</v>
      </c>
      <c r="E16" s="28">
        <v>45915</v>
      </c>
      <c r="F16" s="161">
        <v>11676</v>
      </c>
      <c r="G16" s="44"/>
      <c r="H16" s="44"/>
      <c r="I16" s="44"/>
      <c r="J16" s="44">
        <v>7168</v>
      </c>
      <c r="K16" s="44"/>
      <c r="L16" s="44"/>
      <c r="M16" s="44"/>
      <c r="N16" s="90">
        <f t="shared" ref="N16:N25" si="1">SUM(G16:M16)</f>
        <v>7168</v>
      </c>
      <c r="O16" s="120"/>
      <c r="P16" s="24"/>
      <c r="Q16" s="41"/>
    </row>
    <row r="17" s="1" customFormat="1" customHeight="1" spans="1:17">
      <c r="A17" s="28">
        <v>45916</v>
      </c>
      <c r="B17" s="28">
        <v>45916</v>
      </c>
      <c r="C17" s="160">
        <v>10323</v>
      </c>
      <c r="D17" s="19" t="s">
        <v>72</v>
      </c>
      <c r="E17" s="28">
        <v>45916</v>
      </c>
      <c r="F17" s="161">
        <v>11674</v>
      </c>
      <c r="G17" s="44"/>
      <c r="H17" s="44"/>
      <c r="I17" s="44"/>
      <c r="J17" s="44">
        <v>6600</v>
      </c>
      <c r="K17" s="44"/>
      <c r="L17" s="44"/>
      <c r="M17" s="44"/>
      <c r="N17" s="90">
        <f t="shared" si="1"/>
        <v>6600</v>
      </c>
      <c r="O17" s="120"/>
      <c r="P17" s="24"/>
      <c r="Q17" s="41"/>
    </row>
    <row r="18" s="1" customFormat="1" customHeight="1" spans="1:17">
      <c r="A18" s="28">
        <v>45922</v>
      </c>
      <c r="B18" s="28">
        <v>45922</v>
      </c>
      <c r="C18" s="160">
        <v>10361</v>
      </c>
      <c r="D18" s="19" t="s">
        <v>73</v>
      </c>
      <c r="E18" s="28">
        <v>45922</v>
      </c>
      <c r="F18" s="161">
        <v>11677</v>
      </c>
      <c r="G18" s="44"/>
      <c r="H18" s="44"/>
      <c r="I18" s="44"/>
      <c r="J18" s="44">
        <v>2640</v>
      </c>
      <c r="K18" s="44"/>
      <c r="L18" s="44"/>
      <c r="M18" s="44"/>
      <c r="N18" s="90">
        <f t="shared" si="1"/>
        <v>2640</v>
      </c>
      <c r="O18" s="120"/>
      <c r="P18" s="24"/>
      <c r="Q18" s="41"/>
    </row>
    <row r="19" s="1" customFormat="1" customHeight="1" spans="1:17">
      <c r="A19" s="28">
        <v>45922</v>
      </c>
      <c r="B19" s="28">
        <v>45922</v>
      </c>
      <c r="C19" s="160">
        <v>10362</v>
      </c>
      <c r="D19" s="19" t="s">
        <v>74</v>
      </c>
      <c r="E19" s="28">
        <v>45922</v>
      </c>
      <c r="F19" s="161">
        <v>11678</v>
      </c>
      <c r="G19" s="44"/>
      <c r="H19" s="44"/>
      <c r="I19" s="44"/>
      <c r="J19" s="44">
        <v>220</v>
      </c>
      <c r="K19" s="44"/>
      <c r="L19" s="44"/>
      <c r="M19" s="44"/>
      <c r="N19" s="90">
        <f t="shared" si="1"/>
        <v>220</v>
      </c>
      <c r="O19" s="120"/>
      <c r="P19" s="24"/>
      <c r="Q19" s="41"/>
    </row>
    <row r="20" s="1" customFormat="1" customHeight="1" spans="1:17">
      <c r="A20" s="28">
        <v>45922</v>
      </c>
      <c r="B20" s="28">
        <v>45922</v>
      </c>
      <c r="C20" s="160">
        <v>10364</v>
      </c>
      <c r="D20" s="19" t="s">
        <v>68</v>
      </c>
      <c r="E20" s="28">
        <v>45922</v>
      </c>
      <c r="F20" s="161">
        <v>11679</v>
      </c>
      <c r="G20" s="44"/>
      <c r="H20" s="44"/>
      <c r="I20" s="44"/>
      <c r="J20" s="44">
        <v>1320</v>
      </c>
      <c r="K20" s="44"/>
      <c r="L20" s="44"/>
      <c r="M20" s="44"/>
      <c r="N20" s="90">
        <f t="shared" si="1"/>
        <v>1320</v>
      </c>
      <c r="O20" s="120"/>
      <c r="P20" s="24"/>
      <c r="Q20" s="41"/>
    </row>
    <row r="21" s="1" customFormat="1" customHeight="1" spans="1:17">
      <c r="A21" s="28">
        <v>45930</v>
      </c>
      <c r="B21" s="28">
        <v>45930</v>
      </c>
      <c r="C21" s="160">
        <v>10419</v>
      </c>
      <c r="D21" s="19" t="s">
        <v>75</v>
      </c>
      <c r="E21" s="28">
        <v>45930</v>
      </c>
      <c r="F21" s="161">
        <v>11680</v>
      </c>
      <c r="G21" s="44"/>
      <c r="H21" s="44"/>
      <c r="I21" s="44"/>
      <c r="J21" s="44">
        <v>22880</v>
      </c>
      <c r="K21" s="44"/>
      <c r="L21" s="44"/>
      <c r="M21" s="44"/>
      <c r="N21" s="90">
        <f t="shared" si="1"/>
        <v>22880</v>
      </c>
      <c r="O21" s="120"/>
      <c r="P21" s="24" t="s">
        <v>76</v>
      </c>
      <c r="Q21" s="41"/>
    </row>
    <row r="22" s="1" customFormat="1" customHeight="1" spans="1:17">
      <c r="A22" s="23" t="s">
        <v>34</v>
      </c>
      <c r="B22" s="78"/>
      <c r="C22" s="79"/>
      <c r="D22" s="80"/>
      <c r="E22" s="78"/>
      <c r="F22" s="81" t="s">
        <v>35</v>
      </c>
      <c r="G22" s="82">
        <f>SUM(G8:G21)</f>
        <v>0</v>
      </c>
      <c r="H22" s="82">
        <f t="shared" ref="H22:N22" si="2">SUM(H8:H21)</f>
        <v>0</v>
      </c>
      <c r="I22" s="82">
        <f t="shared" si="2"/>
        <v>0</v>
      </c>
      <c r="J22" s="82">
        <f t="shared" si="2"/>
        <v>60147</v>
      </c>
      <c r="K22" s="82">
        <f t="shared" si="2"/>
        <v>0</v>
      </c>
      <c r="L22" s="82">
        <f t="shared" si="2"/>
        <v>0</v>
      </c>
      <c r="M22" s="82">
        <f t="shared" si="2"/>
        <v>0</v>
      </c>
      <c r="N22" s="82">
        <f t="shared" si="2"/>
        <v>60147</v>
      </c>
      <c r="O22" s="91"/>
      <c r="P22" s="24"/>
      <c r="Q22" s="41"/>
    </row>
    <row r="23" s="1" customFormat="1" customHeight="1" spans="1:17">
      <c r="A23" s="83"/>
      <c r="B23" s="83"/>
      <c r="C23" s="84"/>
      <c r="D23" s="85"/>
      <c r="E23" s="83"/>
      <c r="F23" s="86"/>
      <c r="G23" s="87"/>
      <c r="H23" s="87"/>
      <c r="I23" s="87"/>
      <c r="J23" s="87"/>
      <c r="K23" s="87"/>
      <c r="L23" s="87"/>
      <c r="M23" s="87"/>
      <c r="N23" s="87"/>
      <c r="O23" s="7"/>
      <c r="P23" s="37"/>
      <c r="Q23" s="41"/>
    </row>
    <row r="24" s="1" customFormat="1" customHeight="1" spans="1:17">
      <c r="A24" s="7" t="s">
        <v>0</v>
      </c>
      <c r="B24" s="7"/>
      <c r="C24" s="7"/>
      <c r="D24" s="7"/>
      <c r="E24" s="26"/>
      <c r="F24" s="7"/>
      <c r="G24" s="7"/>
      <c r="H24" s="7"/>
      <c r="I24" s="7"/>
      <c r="J24" s="7"/>
      <c r="K24" s="7"/>
      <c r="L24" s="7"/>
      <c r="M24" s="7"/>
      <c r="N24" s="7"/>
      <c r="O24" s="7"/>
      <c r="P24" s="37"/>
      <c r="Q24" s="41"/>
    </row>
    <row r="25" s="1" customFormat="1" customHeight="1" spans="1:17">
      <c r="A25" s="7" t="s">
        <v>61</v>
      </c>
      <c r="B25" s="7"/>
      <c r="C25" s="7"/>
      <c r="D25" s="7"/>
      <c r="E25" s="26"/>
      <c r="F25" s="7"/>
      <c r="G25" s="7"/>
      <c r="H25" s="7"/>
      <c r="I25" s="7"/>
      <c r="J25" s="7"/>
      <c r="K25" s="7"/>
      <c r="L25" s="7"/>
      <c r="M25" s="7"/>
      <c r="N25" s="7"/>
      <c r="O25" s="7"/>
      <c r="P25" s="37"/>
      <c r="Q25" s="41"/>
    </row>
    <row r="26" s="1" customFormat="1" customHeight="1" spans="1:17">
      <c r="A26" s="7" t="s">
        <v>2</v>
      </c>
      <c r="B26" s="7"/>
      <c r="C26" s="7"/>
      <c r="D26" s="7"/>
      <c r="E26" s="26"/>
      <c r="F26" s="7"/>
      <c r="G26" s="7"/>
      <c r="H26" s="7"/>
      <c r="I26" s="7"/>
      <c r="J26" s="7"/>
      <c r="K26" s="7"/>
      <c r="L26" s="7"/>
      <c r="M26" s="7"/>
      <c r="N26" s="7"/>
      <c r="O26" s="7"/>
      <c r="P26" s="37"/>
      <c r="Q26" s="41"/>
    </row>
    <row r="27" s="1" customFormat="1" customHeight="1" spans="1:17">
      <c r="A27" s="7"/>
      <c r="B27" s="7"/>
      <c r="C27" s="7"/>
      <c r="D27" s="7"/>
      <c r="E27" s="26"/>
      <c r="F27" s="7"/>
      <c r="G27" s="7"/>
      <c r="H27" s="7"/>
      <c r="I27" s="7"/>
      <c r="J27" s="7"/>
      <c r="K27" s="7"/>
      <c r="L27" s="7"/>
      <c r="M27" s="7"/>
      <c r="N27" s="7"/>
      <c r="O27" s="7"/>
      <c r="P27" s="37"/>
      <c r="Q27" s="41"/>
    </row>
    <row r="28" s="1" customFormat="1" customHeight="1" spans="1:17">
      <c r="A28" s="71" t="s">
        <v>36</v>
      </c>
      <c r="B28" s="71"/>
      <c r="C28" s="7"/>
      <c r="D28" s="7"/>
      <c r="E28" s="26"/>
      <c r="F28" s="7"/>
      <c r="G28" s="7"/>
      <c r="H28" s="7"/>
      <c r="I28" s="7"/>
      <c r="J28" s="7"/>
      <c r="K28" s="7"/>
      <c r="L28" s="7"/>
      <c r="M28" s="7"/>
      <c r="N28" s="7"/>
      <c r="O28" s="7"/>
      <c r="P28" s="37"/>
      <c r="Q28" s="41"/>
    </row>
    <row r="29" s="1" customFormat="1" customHeight="1" spans="1:17">
      <c r="A29" s="10" t="s">
        <v>4</v>
      </c>
      <c r="B29" s="10" t="s">
        <v>5</v>
      </c>
      <c r="C29" s="11" t="s">
        <v>6</v>
      </c>
      <c r="D29" s="11" t="s">
        <v>7</v>
      </c>
      <c r="E29" s="11" t="s">
        <v>8</v>
      </c>
      <c r="F29" s="11" t="s">
        <v>37</v>
      </c>
      <c r="G29" s="11" t="s">
        <v>10</v>
      </c>
      <c r="H29" s="13" t="s">
        <v>11</v>
      </c>
      <c r="I29" s="13"/>
      <c r="J29" s="11" t="s">
        <v>12</v>
      </c>
      <c r="K29" s="11" t="s">
        <v>13</v>
      </c>
      <c r="L29" s="38" t="s">
        <v>14</v>
      </c>
      <c r="M29" s="38"/>
      <c r="N29" s="11" t="s">
        <v>15</v>
      </c>
      <c r="O29" s="11" t="s">
        <v>16</v>
      </c>
      <c r="P29" s="11" t="s">
        <v>38</v>
      </c>
      <c r="Q29" s="11" t="s">
        <v>39</v>
      </c>
    </row>
    <row r="30" s="1" customFormat="1" customHeight="1" spans="1:17">
      <c r="A30" s="10"/>
      <c r="B30" s="10"/>
      <c r="C30" s="14"/>
      <c r="D30" s="14"/>
      <c r="E30" s="27" t="s">
        <v>18</v>
      </c>
      <c r="F30" s="27"/>
      <c r="G30" s="14"/>
      <c r="H30" s="16" t="s">
        <v>19</v>
      </c>
      <c r="I30" s="16" t="s">
        <v>20</v>
      </c>
      <c r="J30" s="14"/>
      <c r="K30" s="14"/>
      <c r="L30" s="16" t="s">
        <v>19</v>
      </c>
      <c r="M30" s="16" t="s">
        <v>20</v>
      </c>
      <c r="N30" s="14"/>
      <c r="O30" s="14"/>
      <c r="P30" s="14"/>
      <c r="Q30" s="14"/>
    </row>
    <row r="31" s="1" customFormat="1" customHeight="1" spans="1:17">
      <c r="A31" s="28"/>
      <c r="B31" s="29"/>
      <c r="C31" s="18"/>
      <c r="D31" s="30"/>
      <c r="E31" s="31"/>
      <c r="F31" s="32"/>
      <c r="G31" s="33"/>
      <c r="H31" s="33"/>
      <c r="I31" s="33"/>
      <c r="J31" s="33"/>
      <c r="K31" s="33"/>
      <c r="L31" s="22"/>
      <c r="M31" s="22"/>
      <c r="N31" s="22">
        <f t="shared" ref="N31:N40" si="3">SUM(G31:M31)</f>
        <v>0</v>
      </c>
      <c r="O31" s="39"/>
      <c r="P31" s="24"/>
      <c r="Q31" s="17"/>
    </row>
    <row r="32" s="1" customFormat="1" customHeight="1" spans="1:17">
      <c r="A32" s="28"/>
      <c r="B32" s="29"/>
      <c r="C32" s="18"/>
      <c r="D32" s="30"/>
      <c r="E32" s="31"/>
      <c r="F32" s="32"/>
      <c r="G32" s="33"/>
      <c r="H32" s="33"/>
      <c r="I32" s="33"/>
      <c r="J32" s="33"/>
      <c r="K32" s="33"/>
      <c r="L32" s="22"/>
      <c r="M32" s="22"/>
      <c r="N32" s="22">
        <f t="shared" si="3"/>
        <v>0</v>
      </c>
      <c r="O32" s="39"/>
      <c r="P32" s="24"/>
      <c r="Q32" s="17"/>
    </row>
    <row r="33" s="1" customFormat="1" customHeight="1" spans="1:17">
      <c r="A33" s="28"/>
      <c r="B33" s="29"/>
      <c r="C33" s="18"/>
      <c r="D33" s="30"/>
      <c r="E33" s="34"/>
      <c r="F33" s="35"/>
      <c r="G33" s="33"/>
      <c r="H33" s="33"/>
      <c r="I33" s="33"/>
      <c r="J33" s="33"/>
      <c r="K33" s="33"/>
      <c r="L33" s="22"/>
      <c r="M33" s="22"/>
      <c r="N33" s="22">
        <f t="shared" si="3"/>
        <v>0</v>
      </c>
      <c r="O33" s="39"/>
      <c r="P33" s="24"/>
      <c r="Q33" s="17"/>
    </row>
    <row r="34" s="1" customFormat="1" customHeight="1" spans="1:17">
      <c r="A34" s="28"/>
      <c r="B34" s="29"/>
      <c r="C34" s="18"/>
      <c r="D34" s="30"/>
      <c r="E34" s="31"/>
      <c r="F34" s="32"/>
      <c r="G34" s="33"/>
      <c r="H34" s="33"/>
      <c r="I34" s="33"/>
      <c r="J34" s="33"/>
      <c r="K34" s="33"/>
      <c r="L34" s="22"/>
      <c r="M34" s="22"/>
      <c r="N34" s="22">
        <f t="shared" si="3"/>
        <v>0</v>
      </c>
      <c r="O34" s="39"/>
      <c r="P34" s="24"/>
      <c r="Q34" s="17"/>
    </row>
    <row r="35" s="1" customFormat="1" customHeight="1" spans="1:17">
      <c r="A35" s="28"/>
      <c r="B35" s="29"/>
      <c r="C35" s="18"/>
      <c r="D35" s="30"/>
      <c r="E35" s="31"/>
      <c r="F35" s="32"/>
      <c r="G35" s="33"/>
      <c r="H35" s="33"/>
      <c r="I35" s="33"/>
      <c r="J35" s="33"/>
      <c r="K35" s="33"/>
      <c r="L35" s="22"/>
      <c r="M35" s="22"/>
      <c r="N35" s="22">
        <f t="shared" si="3"/>
        <v>0</v>
      </c>
      <c r="O35" s="39"/>
      <c r="P35" s="24"/>
      <c r="Q35" s="17"/>
    </row>
    <row r="36" s="1" customFormat="1" customHeight="1" spans="1:17">
      <c r="A36" s="28"/>
      <c r="B36" s="29"/>
      <c r="C36" s="18"/>
      <c r="D36" s="30"/>
      <c r="E36" s="31"/>
      <c r="F36" s="32"/>
      <c r="G36" s="33"/>
      <c r="H36" s="33"/>
      <c r="I36" s="33"/>
      <c r="J36" s="33"/>
      <c r="K36" s="33"/>
      <c r="L36" s="22"/>
      <c r="M36" s="22"/>
      <c r="N36" s="22">
        <f t="shared" si="3"/>
        <v>0</v>
      </c>
      <c r="O36" s="39"/>
      <c r="P36" s="24"/>
      <c r="Q36" s="17"/>
    </row>
    <row r="37" s="1" customFormat="1" customHeight="1" spans="1:17">
      <c r="A37" s="23" t="s">
        <v>15</v>
      </c>
      <c r="B37" s="19"/>
      <c r="C37" s="24"/>
      <c r="D37" s="30"/>
      <c r="E37" s="31"/>
      <c r="F37" s="36"/>
      <c r="G37" s="25">
        <f>SUM(G31:G36)</f>
        <v>0</v>
      </c>
      <c r="H37" s="25">
        <f t="shared" ref="H37:N37" si="4">SUM(H31:H36)</f>
        <v>0</v>
      </c>
      <c r="I37" s="25">
        <f t="shared" si="4"/>
        <v>0</v>
      </c>
      <c r="J37" s="25">
        <f t="shared" si="4"/>
        <v>0</v>
      </c>
      <c r="K37" s="25">
        <f t="shared" si="4"/>
        <v>0</v>
      </c>
      <c r="L37" s="25">
        <f t="shared" si="4"/>
        <v>0</v>
      </c>
      <c r="M37" s="25">
        <f t="shared" si="4"/>
        <v>0</v>
      </c>
      <c r="N37" s="25">
        <f t="shared" si="4"/>
        <v>0</v>
      </c>
      <c r="O37" s="39"/>
      <c r="P37" s="24"/>
      <c r="Q37" s="17"/>
    </row>
    <row r="38" s="1" customFormat="1" customHeight="1" spans="1:17">
      <c r="A38" s="85" t="s">
        <v>44</v>
      </c>
      <c r="B38" s="23"/>
      <c r="C38" s="92"/>
      <c r="D38" s="23"/>
      <c r="E38" s="162"/>
      <c r="F38" s="23"/>
      <c r="G38" s="93">
        <f>G22+G37</f>
        <v>0</v>
      </c>
      <c r="H38" s="93">
        <f t="shared" ref="H38:N38" si="5">H22+H37</f>
        <v>0</v>
      </c>
      <c r="I38" s="93">
        <f t="shared" si="5"/>
        <v>0</v>
      </c>
      <c r="J38" s="93">
        <f t="shared" si="5"/>
        <v>60147</v>
      </c>
      <c r="K38" s="93">
        <f t="shared" si="5"/>
        <v>0</v>
      </c>
      <c r="L38" s="93">
        <f t="shared" si="5"/>
        <v>0</v>
      </c>
      <c r="M38" s="93">
        <f t="shared" si="5"/>
        <v>0</v>
      </c>
      <c r="N38" s="93">
        <f t="shared" si="5"/>
        <v>60147</v>
      </c>
      <c r="O38" s="39"/>
      <c r="P38" s="24"/>
      <c r="Q38" s="17"/>
    </row>
    <row r="39" s="1" customFormat="1" customHeight="1" spans="1:17">
      <c r="A39" s="85"/>
      <c r="B39" s="94"/>
      <c r="C39" s="95"/>
      <c r="D39" s="94"/>
      <c r="E39" s="96"/>
      <c r="F39" s="94"/>
      <c r="G39" s="97"/>
      <c r="H39" s="97"/>
      <c r="I39" s="97"/>
      <c r="J39" s="97"/>
      <c r="K39" s="97"/>
      <c r="L39" s="97"/>
      <c r="M39" s="97"/>
      <c r="N39" s="97"/>
      <c r="O39" s="119"/>
      <c r="P39" s="37"/>
      <c r="Q39" s="124"/>
    </row>
    <row r="40" s="1" customFormat="1" customHeight="1" spans="1:17">
      <c r="A40" s="98"/>
      <c r="B40" s="98"/>
      <c r="C40" s="99"/>
      <c r="D40" s="100"/>
      <c r="E40" s="100"/>
      <c r="F40" s="99"/>
      <c r="G40" s="101"/>
      <c r="H40" s="101"/>
      <c r="I40" s="41"/>
      <c r="J40" s="41"/>
      <c r="K40" s="41"/>
      <c r="L40" s="41"/>
      <c r="M40" s="41"/>
      <c r="N40" s="41"/>
      <c r="O40" s="41"/>
      <c r="P40" s="37"/>
      <c r="Q40" s="41"/>
    </row>
    <row r="41" s="1" customFormat="1" customHeight="1" spans="1:17">
      <c r="A41" s="98"/>
      <c r="B41" s="98"/>
      <c r="C41" s="99"/>
      <c r="D41" s="100"/>
      <c r="E41" s="100"/>
      <c r="F41" s="99"/>
      <c r="G41" s="101"/>
      <c r="H41" s="101"/>
      <c r="I41" s="41"/>
      <c r="J41" s="41"/>
      <c r="K41" s="41"/>
      <c r="L41" s="41"/>
      <c r="M41" s="41"/>
      <c r="N41" s="41"/>
      <c r="O41" s="41"/>
      <c r="P41" s="37"/>
      <c r="Q41" s="41"/>
    </row>
    <row r="42" s="1" customFormat="1" customHeight="1" spans="1:17">
      <c r="A42" s="41"/>
      <c r="B42" s="41"/>
      <c r="C42" s="41"/>
      <c r="D42" s="41"/>
      <c r="E42" s="102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37"/>
      <c r="Q42" s="41"/>
    </row>
    <row r="43" s="1" customFormat="1" customHeight="1" spans="1:17">
      <c r="A43" s="7" t="s">
        <v>0</v>
      </c>
      <c r="B43" s="7"/>
      <c r="C43" s="7"/>
      <c r="D43" s="7"/>
      <c r="E43" s="26"/>
      <c r="F43" s="7"/>
      <c r="G43" s="7"/>
      <c r="H43" s="7"/>
      <c r="I43" s="7"/>
      <c r="J43" s="7"/>
      <c r="K43" s="7"/>
      <c r="L43" s="7"/>
      <c r="M43" s="7"/>
      <c r="N43" s="7"/>
      <c r="O43" s="7"/>
      <c r="P43" s="37"/>
      <c r="Q43" s="41"/>
    </row>
    <row r="44" s="1" customFormat="1" customHeight="1" spans="1:17">
      <c r="A44" s="7" t="s">
        <v>61</v>
      </c>
      <c r="B44" s="7"/>
      <c r="C44" s="7"/>
      <c r="D44" s="7"/>
      <c r="E44" s="26"/>
      <c r="F44" s="7"/>
      <c r="G44" s="7"/>
      <c r="H44" s="7"/>
      <c r="I44" s="7"/>
      <c r="J44" s="7"/>
      <c r="K44" s="7"/>
      <c r="L44" s="7"/>
      <c r="M44" s="7"/>
      <c r="N44" s="7"/>
      <c r="O44" s="7"/>
      <c r="P44" s="37"/>
      <c r="Q44" s="41"/>
    </row>
    <row r="45" s="1" customFormat="1" customHeight="1" spans="1:17">
      <c r="A45" s="7" t="s">
        <v>2</v>
      </c>
      <c r="B45" s="7"/>
      <c r="C45" s="7"/>
      <c r="D45" s="7"/>
      <c r="E45" s="26"/>
      <c r="F45" s="7"/>
      <c r="G45" s="7"/>
      <c r="H45" s="7"/>
      <c r="I45" s="7"/>
      <c r="J45" s="7"/>
      <c r="K45" s="7"/>
      <c r="L45" s="7"/>
      <c r="M45" s="7"/>
      <c r="N45" s="7"/>
      <c r="O45" s="7"/>
      <c r="P45" s="37"/>
      <c r="Q45" s="41"/>
    </row>
    <row r="46" s="1" customFormat="1" customHeight="1" spans="1:17">
      <c r="A46" s="7"/>
      <c r="B46" s="7"/>
      <c r="C46" s="7"/>
      <c r="D46" s="7"/>
      <c r="E46" s="26"/>
      <c r="F46" s="7"/>
      <c r="G46" s="7"/>
      <c r="H46" s="7"/>
      <c r="I46" s="7"/>
      <c r="J46" s="7"/>
      <c r="K46" s="7"/>
      <c r="L46" s="7"/>
      <c r="M46" s="7"/>
      <c r="N46" s="7"/>
      <c r="O46" s="7"/>
      <c r="P46" s="37"/>
      <c r="Q46" s="41"/>
    </row>
    <row r="47" s="1" customFormat="1" customHeight="1" spans="1:17">
      <c r="A47" s="103" t="s">
        <v>45</v>
      </c>
      <c r="B47" s="103"/>
      <c r="C47" s="7"/>
      <c r="D47" s="7"/>
      <c r="E47" s="26"/>
      <c r="F47" s="7"/>
      <c r="G47" s="7"/>
      <c r="H47" s="7"/>
      <c r="I47" s="7"/>
      <c r="J47" s="7"/>
      <c r="K47" s="7"/>
      <c r="L47" s="7"/>
      <c r="M47" s="7"/>
      <c r="N47" s="7"/>
      <c r="O47" s="7"/>
      <c r="P47" s="37"/>
      <c r="Q47" s="41"/>
    </row>
    <row r="48" s="1" customFormat="1" customHeight="1" spans="1:17">
      <c r="A48" s="10" t="s">
        <v>4</v>
      </c>
      <c r="B48" s="10" t="s">
        <v>5</v>
      </c>
      <c r="C48" s="11" t="s">
        <v>6</v>
      </c>
      <c r="D48" s="72" t="s">
        <v>7</v>
      </c>
      <c r="E48" s="11" t="s">
        <v>8</v>
      </c>
      <c r="F48" s="73" t="s">
        <v>9</v>
      </c>
      <c r="G48" s="11" t="s">
        <v>10</v>
      </c>
      <c r="H48" s="13" t="s">
        <v>11</v>
      </c>
      <c r="I48" s="13"/>
      <c r="J48" s="10" t="s">
        <v>12</v>
      </c>
      <c r="K48" s="11" t="s">
        <v>13</v>
      </c>
      <c r="L48" s="13" t="s">
        <v>14</v>
      </c>
      <c r="M48" s="13"/>
      <c r="N48" s="10" t="s">
        <v>15</v>
      </c>
      <c r="O48" s="11" t="s">
        <v>16</v>
      </c>
      <c r="P48" s="11" t="s">
        <v>46</v>
      </c>
      <c r="Q48" s="41"/>
    </row>
    <row r="49" s="1" customFormat="1" customHeight="1" spans="1:17">
      <c r="A49" s="10"/>
      <c r="B49" s="10"/>
      <c r="C49" s="27"/>
      <c r="D49" s="104"/>
      <c r="E49" s="75" t="s">
        <v>18</v>
      </c>
      <c r="F49" s="105"/>
      <c r="G49" s="27"/>
      <c r="H49" s="42" t="s">
        <v>19</v>
      </c>
      <c r="I49" s="42" t="s">
        <v>20</v>
      </c>
      <c r="J49" s="10"/>
      <c r="K49" s="27"/>
      <c r="L49" s="42" t="s">
        <v>19</v>
      </c>
      <c r="M49" s="42" t="s">
        <v>20</v>
      </c>
      <c r="N49" s="10"/>
      <c r="O49" s="27"/>
      <c r="P49" s="27"/>
      <c r="Q49" s="41"/>
    </row>
    <row r="50" s="1" customFormat="1" customHeight="1" spans="1:17">
      <c r="A50" s="106"/>
      <c r="B50" s="106"/>
      <c r="C50" s="18"/>
      <c r="D50" s="47"/>
      <c r="E50" s="28"/>
      <c r="F50" s="64"/>
      <c r="G50" s="22"/>
      <c r="H50" s="54"/>
      <c r="I50" s="54"/>
      <c r="J50" s="54"/>
      <c r="K50" s="121"/>
      <c r="L50" s="54"/>
      <c r="M50" s="54"/>
      <c r="N50" s="22">
        <f t="shared" ref="N50:N61" si="6">SUM(G50:M50)</f>
        <v>0</v>
      </c>
      <c r="O50" s="120"/>
      <c r="P50" s="24"/>
      <c r="Q50" s="41"/>
    </row>
    <row r="51" s="1" customFormat="1" customHeight="1" spans="1:17">
      <c r="A51" s="106"/>
      <c r="B51" s="106"/>
      <c r="C51" s="18"/>
      <c r="D51" s="47"/>
      <c r="E51" s="28"/>
      <c r="F51" s="64"/>
      <c r="G51" s="22"/>
      <c r="H51" s="54"/>
      <c r="I51" s="54"/>
      <c r="J51" s="54"/>
      <c r="K51" s="121"/>
      <c r="L51" s="54"/>
      <c r="M51" s="54"/>
      <c r="N51" s="22">
        <f t="shared" si="6"/>
        <v>0</v>
      </c>
      <c r="O51" s="120"/>
      <c r="P51" s="24"/>
      <c r="Q51" s="41"/>
    </row>
    <row r="52" s="1" customFormat="1" customHeight="1" spans="1:17">
      <c r="A52" s="106"/>
      <c r="B52" s="106"/>
      <c r="C52" s="18"/>
      <c r="D52" s="47"/>
      <c r="E52" s="28"/>
      <c r="F52" s="64"/>
      <c r="G52" s="22"/>
      <c r="H52" s="54"/>
      <c r="I52" s="54"/>
      <c r="J52" s="54"/>
      <c r="K52" s="121"/>
      <c r="L52" s="54"/>
      <c r="M52" s="54"/>
      <c r="N52" s="22">
        <f t="shared" si="6"/>
        <v>0</v>
      </c>
      <c r="O52" s="120"/>
      <c r="P52" s="24"/>
      <c r="Q52" s="41"/>
    </row>
    <row r="53" s="1" customFormat="1" customHeight="1" spans="1:17">
      <c r="A53" s="106"/>
      <c r="B53" s="106"/>
      <c r="C53" s="18"/>
      <c r="D53" s="47"/>
      <c r="E53" s="28"/>
      <c r="F53" s="64"/>
      <c r="G53" s="22"/>
      <c r="H53" s="54"/>
      <c r="I53" s="54"/>
      <c r="J53" s="54"/>
      <c r="K53" s="121"/>
      <c r="L53" s="54"/>
      <c r="M53" s="54"/>
      <c r="N53" s="22">
        <f t="shared" si="6"/>
        <v>0</v>
      </c>
      <c r="O53" s="120"/>
      <c r="P53" s="24"/>
      <c r="Q53" s="41"/>
    </row>
    <row r="54" s="1" customFormat="1" customHeight="1" spans="1:17">
      <c r="A54" s="106"/>
      <c r="B54" s="106"/>
      <c r="C54" s="18"/>
      <c r="D54" s="47"/>
      <c r="E54" s="28"/>
      <c r="F54" s="64"/>
      <c r="G54" s="22"/>
      <c r="H54" s="54"/>
      <c r="I54" s="54"/>
      <c r="J54" s="54"/>
      <c r="K54" s="121"/>
      <c r="L54" s="54"/>
      <c r="M54" s="54"/>
      <c r="N54" s="22">
        <f t="shared" si="6"/>
        <v>0</v>
      </c>
      <c r="O54" s="120"/>
      <c r="P54" s="24"/>
      <c r="Q54" s="41"/>
    </row>
    <row r="55" s="1" customFormat="1" customHeight="1" spans="1:17">
      <c r="A55" s="106"/>
      <c r="B55" s="106"/>
      <c r="C55" s="18"/>
      <c r="D55" s="47"/>
      <c r="E55" s="28"/>
      <c r="F55" s="64"/>
      <c r="G55" s="110"/>
      <c r="H55" s="111"/>
      <c r="I55" s="111"/>
      <c r="J55" s="111"/>
      <c r="K55" s="121"/>
      <c r="L55" s="111"/>
      <c r="M55" s="111"/>
      <c r="N55" s="22">
        <f t="shared" si="6"/>
        <v>0</v>
      </c>
      <c r="O55" s="120"/>
      <c r="P55" s="24"/>
      <c r="Q55" s="41"/>
    </row>
    <row r="56" s="1" customFormat="1" customHeight="1" spans="1:17">
      <c r="A56" s="106"/>
      <c r="B56" s="106"/>
      <c r="C56" s="18"/>
      <c r="D56" s="47"/>
      <c r="E56" s="29"/>
      <c r="F56" s="64"/>
      <c r="G56" s="110"/>
      <c r="H56" s="111"/>
      <c r="I56" s="111"/>
      <c r="J56" s="111"/>
      <c r="K56" s="121"/>
      <c r="L56" s="111"/>
      <c r="M56" s="111"/>
      <c r="N56" s="22">
        <f t="shared" si="6"/>
        <v>0</v>
      </c>
      <c r="O56" s="120"/>
      <c r="P56" s="24"/>
      <c r="Q56" s="41"/>
    </row>
    <row r="57" s="1" customFormat="1" customHeight="1" spans="1:17">
      <c r="A57" s="113" t="s">
        <v>60</v>
      </c>
      <c r="B57" s="114"/>
      <c r="C57" s="115"/>
      <c r="D57" s="115"/>
      <c r="E57" s="116"/>
      <c r="F57" s="117"/>
      <c r="G57" s="118">
        <f>SUM(G50:G56)</f>
        <v>0</v>
      </c>
      <c r="H57" s="118">
        <f t="shared" ref="G57:N57" si="7">SUM(H50:H56)</f>
        <v>0</v>
      </c>
      <c r="I57" s="118">
        <f t="shared" si="7"/>
        <v>0</v>
      </c>
      <c r="J57" s="118">
        <f t="shared" si="7"/>
        <v>0</v>
      </c>
      <c r="K57" s="118">
        <f t="shared" si="7"/>
        <v>0</v>
      </c>
      <c r="L57" s="118">
        <f t="shared" si="7"/>
        <v>0</v>
      </c>
      <c r="M57" s="118">
        <f t="shared" si="7"/>
        <v>0</v>
      </c>
      <c r="N57" s="118">
        <f t="shared" si="7"/>
        <v>0</v>
      </c>
      <c r="O57" s="122"/>
      <c r="P57" s="123"/>
      <c r="Q57" s="41"/>
    </row>
    <row r="58" s="1" customFormat="1" customHeight="1" spans="1:17">
      <c r="A58" s="41"/>
      <c r="B58" s="41"/>
      <c r="C58" s="41"/>
      <c r="D58" s="41"/>
      <c r="E58" s="10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</row>
    <row r="59" s="1" customFormat="1" customHeight="1" spans="1:17">
      <c r="A59" s="41"/>
      <c r="B59" s="41"/>
      <c r="C59" s="41"/>
      <c r="D59" s="41"/>
      <c r="E59" s="10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</row>
    <row r="60" s="1" customFormat="1" customHeight="1" spans="1:17">
      <c r="A60" s="41"/>
      <c r="B60" s="41"/>
      <c r="C60" s="41"/>
      <c r="D60" s="41"/>
      <c r="E60" s="102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</row>
    <row r="61" s="1" customFormat="1" customHeight="1" spans="1:17">
      <c r="A61" s="41"/>
      <c r="B61" s="41"/>
      <c r="C61" s="41"/>
      <c r="D61" s="41"/>
      <c r="E61" s="102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</row>
    <row r="62" s="1" customFormat="1" customHeight="1" spans="5:17">
      <c r="E62" s="3"/>
      <c r="O62" s="41"/>
      <c r="P62" s="41"/>
      <c r="Q62" s="41"/>
    </row>
  </sheetData>
  <sortState ref="A8:Q27">
    <sortCondition ref="C8:C27"/>
  </sortState>
  <mergeCells count="41">
    <mergeCell ref="H6:I6"/>
    <mergeCell ref="L6:M6"/>
    <mergeCell ref="H29:I29"/>
    <mergeCell ref="L29:M29"/>
    <mergeCell ref="A47:B47"/>
    <mergeCell ref="H48:I48"/>
    <mergeCell ref="L48:M48"/>
    <mergeCell ref="A6:A7"/>
    <mergeCell ref="A29:A30"/>
    <mergeCell ref="A48:A49"/>
    <mergeCell ref="B6:B7"/>
    <mergeCell ref="B29:B30"/>
    <mergeCell ref="B48:B49"/>
    <mergeCell ref="C6:C7"/>
    <mergeCell ref="C29:C30"/>
    <mergeCell ref="C48:C49"/>
    <mergeCell ref="D6:D7"/>
    <mergeCell ref="D29:D30"/>
    <mergeCell ref="D48:D49"/>
    <mergeCell ref="F6:F7"/>
    <mergeCell ref="F29:F30"/>
    <mergeCell ref="F48:F49"/>
    <mergeCell ref="G6:G7"/>
    <mergeCell ref="G29:G30"/>
    <mergeCell ref="G48:G49"/>
    <mergeCell ref="J6:J7"/>
    <mergeCell ref="J29:J30"/>
    <mergeCell ref="J48:J49"/>
    <mergeCell ref="K6:K7"/>
    <mergeCell ref="K29:K30"/>
    <mergeCell ref="K48:K49"/>
    <mergeCell ref="N6:N7"/>
    <mergeCell ref="N29:N30"/>
    <mergeCell ref="N48:N49"/>
    <mergeCell ref="O6:O7"/>
    <mergeCell ref="O29:O30"/>
    <mergeCell ref="O48:O49"/>
    <mergeCell ref="P6:P7"/>
    <mergeCell ref="P29:P30"/>
    <mergeCell ref="P48:P49"/>
    <mergeCell ref="Q29:Q30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Q82"/>
  <sheetViews>
    <sheetView topLeftCell="A40" workbookViewId="0">
      <selection activeCell="C57" sqref="C57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77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71" t="s">
        <v>3</v>
      </c>
      <c r="B5" s="71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72" t="s">
        <v>7</v>
      </c>
      <c r="E6" s="11" t="s">
        <v>8</v>
      </c>
      <c r="F6" s="73" t="s">
        <v>78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8" t="s">
        <v>17</v>
      </c>
      <c r="Q6" s="41"/>
    </row>
    <row r="7" s="1" customFormat="1" customHeight="1" spans="1:17">
      <c r="A7" s="14"/>
      <c r="B7" s="14"/>
      <c r="C7" s="14"/>
      <c r="D7" s="74"/>
      <c r="E7" s="75" t="s">
        <v>18</v>
      </c>
      <c r="F7" s="76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9"/>
      <c r="Q7" s="41"/>
    </row>
    <row r="8" s="1" customFormat="1" customHeight="1" spans="1:17">
      <c r="A8" s="28">
        <v>45901</v>
      </c>
      <c r="B8" s="28">
        <v>45901</v>
      </c>
      <c r="C8" s="153">
        <v>10433</v>
      </c>
      <c r="D8" s="19" t="s">
        <v>79</v>
      </c>
      <c r="E8" s="120">
        <v>45901</v>
      </c>
      <c r="F8" s="126">
        <v>145855</v>
      </c>
      <c r="G8" s="44"/>
      <c r="H8" s="44"/>
      <c r="I8" s="44"/>
      <c r="J8" s="44"/>
      <c r="K8" s="44">
        <v>2100</v>
      </c>
      <c r="L8" s="44"/>
      <c r="M8" s="44"/>
      <c r="N8" s="90">
        <f t="shared" ref="N8:N41" si="0">SUM(G8:M8)</f>
        <v>2100</v>
      </c>
      <c r="O8" s="120"/>
      <c r="P8" s="24"/>
      <c r="Q8" s="41"/>
    </row>
    <row r="9" s="1" customFormat="1" customHeight="1" spans="1:17">
      <c r="A9" s="28">
        <v>45902</v>
      </c>
      <c r="B9" s="28">
        <v>45902</v>
      </c>
      <c r="C9" s="153">
        <v>10438</v>
      </c>
      <c r="D9" s="19" t="s">
        <v>80</v>
      </c>
      <c r="E9" s="120">
        <v>45902</v>
      </c>
      <c r="F9" s="126">
        <v>145856</v>
      </c>
      <c r="G9" s="44"/>
      <c r="H9" s="44"/>
      <c r="I9" s="44"/>
      <c r="J9" s="44">
        <v>4000</v>
      </c>
      <c r="K9" s="44"/>
      <c r="L9" s="44"/>
      <c r="M9" s="44"/>
      <c r="N9" s="90">
        <f t="shared" si="0"/>
        <v>4000</v>
      </c>
      <c r="O9" s="120"/>
      <c r="P9" s="24"/>
      <c r="Q9" s="41"/>
    </row>
    <row r="10" s="1" customFormat="1" customHeight="1" spans="1:17">
      <c r="A10" s="28">
        <v>45902</v>
      </c>
      <c r="B10" s="28">
        <v>45902</v>
      </c>
      <c r="C10" s="153">
        <v>10439</v>
      </c>
      <c r="D10" s="19" t="s">
        <v>81</v>
      </c>
      <c r="E10" s="120">
        <v>45902</v>
      </c>
      <c r="F10" s="126">
        <v>145857</v>
      </c>
      <c r="G10" s="44"/>
      <c r="H10" s="44"/>
      <c r="I10" s="44"/>
      <c r="J10" s="44">
        <v>2640</v>
      </c>
      <c r="K10" s="44"/>
      <c r="L10" s="44"/>
      <c r="M10" s="44"/>
      <c r="N10" s="90">
        <f t="shared" si="0"/>
        <v>2640</v>
      </c>
      <c r="O10" s="120"/>
      <c r="P10" s="24"/>
      <c r="Q10" s="41"/>
    </row>
    <row r="11" s="1" customFormat="1" customHeight="1" spans="1:17">
      <c r="A11" s="28">
        <v>45902</v>
      </c>
      <c r="B11" s="28">
        <v>45902</v>
      </c>
      <c r="C11" s="153">
        <v>10441</v>
      </c>
      <c r="D11" s="19" t="s">
        <v>82</v>
      </c>
      <c r="E11" s="120">
        <v>45902</v>
      </c>
      <c r="F11" s="126">
        <v>145858</v>
      </c>
      <c r="G11" s="44"/>
      <c r="H11" s="44"/>
      <c r="I11" s="44"/>
      <c r="J11" s="44">
        <v>7768</v>
      </c>
      <c r="K11" s="44"/>
      <c r="L11" s="44"/>
      <c r="M11" s="44"/>
      <c r="N11" s="90">
        <f t="shared" si="0"/>
        <v>7768</v>
      </c>
      <c r="O11" s="120"/>
      <c r="P11" s="24"/>
      <c r="Q11" s="41"/>
    </row>
    <row r="12" s="1" customFormat="1" customHeight="1" spans="1:17">
      <c r="A12" s="28">
        <v>45902</v>
      </c>
      <c r="B12" s="28">
        <v>45902</v>
      </c>
      <c r="C12" s="153">
        <v>10442</v>
      </c>
      <c r="D12" s="19" t="s">
        <v>80</v>
      </c>
      <c r="E12" s="120">
        <v>45902</v>
      </c>
      <c r="F12" s="126">
        <v>145859</v>
      </c>
      <c r="G12" s="44"/>
      <c r="H12" s="44"/>
      <c r="I12" s="44"/>
      <c r="J12" s="44">
        <v>2640</v>
      </c>
      <c r="K12" s="44"/>
      <c r="L12" s="44"/>
      <c r="M12" s="44"/>
      <c r="N12" s="90">
        <f t="shared" si="0"/>
        <v>2640</v>
      </c>
      <c r="O12" s="120"/>
      <c r="P12" s="24"/>
      <c r="Q12" s="41"/>
    </row>
    <row r="13" s="1" customFormat="1" customHeight="1" spans="1:17">
      <c r="A13" s="28">
        <v>45903</v>
      </c>
      <c r="B13" s="28">
        <v>45903</v>
      </c>
      <c r="C13" s="153">
        <v>10444</v>
      </c>
      <c r="D13" s="19" t="s">
        <v>29</v>
      </c>
      <c r="E13" s="120">
        <v>45905</v>
      </c>
      <c r="F13" s="126">
        <v>145863</v>
      </c>
      <c r="G13" s="44"/>
      <c r="H13" s="44"/>
      <c r="I13" s="44"/>
      <c r="J13" s="44">
        <v>4000</v>
      </c>
      <c r="K13" s="44"/>
      <c r="L13" s="44"/>
      <c r="M13" s="44"/>
      <c r="N13" s="90">
        <f t="shared" si="0"/>
        <v>4000</v>
      </c>
      <c r="O13" s="120"/>
      <c r="P13" s="24" t="s">
        <v>83</v>
      </c>
      <c r="Q13" s="41"/>
    </row>
    <row r="14" s="1" customFormat="1" customHeight="1" spans="1:17">
      <c r="A14" s="28">
        <v>45904</v>
      </c>
      <c r="B14" s="28">
        <v>45904</v>
      </c>
      <c r="C14" s="153">
        <v>10452</v>
      </c>
      <c r="D14" s="19" t="s">
        <v>81</v>
      </c>
      <c r="E14" s="120">
        <v>45904</v>
      </c>
      <c r="F14" s="126">
        <v>145860</v>
      </c>
      <c r="G14" s="44"/>
      <c r="H14" s="44"/>
      <c r="I14" s="44"/>
      <c r="J14" s="44">
        <v>4400</v>
      </c>
      <c r="K14" s="44"/>
      <c r="L14" s="44"/>
      <c r="M14" s="44"/>
      <c r="N14" s="90">
        <f t="shared" si="0"/>
        <v>4400</v>
      </c>
      <c r="O14" s="120"/>
      <c r="P14" s="24"/>
      <c r="Q14" s="41"/>
    </row>
    <row r="15" s="1" customFormat="1" customHeight="1" spans="1:17">
      <c r="A15" s="28">
        <v>45904</v>
      </c>
      <c r="B15" s="28">
        <v>45904</v>
      </c>
      <c r="C15" s="153">
        <v>10454</v>
      </c>
      <c r="D15" s="19" t="s">
        <v>80</v>
      </c>
      <c r="E15" s="120">
        <v>45904</v>
      </c>
      <c r="F15" s="126">
        <v>145861</v>
      </c>
      <c r="G15" s="44"/>
      <c r="H15" s="44"/>
      <c r="I15" s="44"/>
      <c r="J15" s="44">
        <v>4400</v>
      </c>
      <c r="K15" s="44"/>
      <c r="L15" s="44"/>
      <c r="M15" s="44"/>
      <c r="N15" s="90">
        <f t="shared" si="0"/>
        <v>4400</v>
      </c>
      <c r="O15" s="120"/>
      <c r="P15" s="24"/>
      <c r="Q15" s="41"/>
    </row>
    <row r="16" s="1" customFormat="1" customHeight="1" spans="1:17">
      <c r="A16" s="28">
        <v>45905</v>
      </c>
      <c r="B16" s="28">
        <v>45905</v>
      </c>
      <c r="C16" s="153">
        <v>10459</v>
      </c>
      <c r="D16" s="19" t="s">
        <v>79</v>
      </c>
      <c r="E16" s="120">
        <v>45905</v>
      </c>
      <c r="F16" s="126">
        <v>145862</v>
      </c>
      <c r="G16" s="44"/>
      <c r="H16" s="44"/>
      <c r="I16" s="44"/>
      <c r="J16" s="44">
        <v>4400</v>
      </c>
      <c r="K16" s="44"/>
      <c r="L16" s="44"/>
      <c r="M16" s="44"/>
      <c r="N16" s="90">
        <f t="shared" si="0"/>
        <v>4400</v>
      </c>
      <c r="O16" s="120"/>
      <c r="P16" s="24"/>
      <c r="Q16" s="41"/>
    </row>
    <row r="17" s="1" customFormat="1" customHeight="1" spans="1:17">
      <c r="A17" s="28">
        <v>45908</v>
      </c>
      <c r="B17" s="28">
        <v>45908</v>
      </c>
      <c r="C17" s="153">
        <v>10478</v>
      </c>
      <c r="D17" s="19" t="s">
        <v>80</v>
      </c>
      <c r="E17" s="120">
        <v>45908</v>
      </c>
      <c r="F17" s="126">
        <v>145864</v>
      </c>
      <c r="G17" s="44"/>
      <c r="H17" s="44"/>
      <c r="I17" s="44"/>
      <c r="J17" s="44">
        <v>6000</v>
      </c>
      <c r="K17" s="44"/>
      <c r="L17" s="44"/>
      <c r="M17" s="44"/>
      <c r="N17" s="90">
        <f t="shared" si="0"/>
        <v>6000</v>
      </c>
      <c r="O17" s="120"/>
      <c r="P17" s="24"/>
      <c r="Q17" s="41"/>
    </row>
    <row r="18" s="1" customFormat="1" customHeight="1" spans="1:17">
      <c r="A18" s="28">
        <v>45910</v>
      </c>
      <c r="B18" s="28">
        <v>45910</v>
      </c>
      <c r="C18" s="153">
        <v>10485</v>
      </c>
      <c r="D18" s="19" t="s">
        <v>84</v>
      </c>
      <c r="E18" s="120">
        <v>45910</v>
      </c>
      <c r="F18" s="126">
        <v>145865</v>
      </c>
      <c r="G18" s="44"/>
      <c r="H18" s="44"/>
      <c r="I18" s="44"/>
      <c r="J18" s="44">
        <v>440</v>
      </c>
      <c r="K18" s="44"/>
      <c r="L18" s="44"/>
      <c r="M18" s="44"/>
      <c r="N18" s="90">
        <f t="shared" si="0"/>
        <v>440</v>
      </c>
      <c r="O18" s="120"/>
      <c r="P18" s="24"/>
      <c r="Q18" s="41"/>
    </row>
    <row r="19" s="1" customFormat="1" customHeight="1" spans="1:17">
      <c r="A19" s="28">
        <v>45911</v>
      </c>
      <c r="B19" s="28">
        <v>45911</v>
      </c>
      <c r="C19" s="153">
        <v>10489</v>
      </c>
      <c r="D19" s="19" t="s">
        <v>85</v>
      </c>
      <c r="E19" s="120">
        <v>45911</v>
      </c>
      <c r="F19" s="126">
        <v>145866</v>
      </c>
      <c r="G19" s="44"/>
      <c r="H19" s="44"/>
      <c r="I19" s="44"/>
      <c r="J19" s="44">
        <v>5040</v>
      </c>
      <c r="K19" s="44"/>
      <c r="L19" s="44"/>
      <c r="M19" s="44"/>
      <c r="N19" s="90">
        <f t="shared" si="0"/>
        <v>5040</v>
      </c>
      <c r="O19" s="120"/>
      <c r="P19" s="24"/>
      <c r="Q19" s="41"/>
    </row>
    <row r="20" s="1" customFormat="1" customHeight="1" spans="1:17">
      <c r="A20" s="28">
        <v>45912</v>
      </c>
      <c r="B20" s="28">
        <v>45915</v>
      </c>
      <c r="C20" s="153">
        <v>10493</v>
      </c>
      <c r="D20" s="19" t="s">
        <v>86</v>
      </c>
      <c r="E20" s="120">
        <v>45915</v>
      </c>
      <c r="F20" s="126">
        <v>145869</v>
      </c>
      <c r="G20" s="44"/>
      <c r="H20" s="44"/>
      <c r="I20" s="44"/>
      <c r="J20" s="44">
        <v>4840</v>
      </c>
      <c r="K20" s="44"/>
      <c r="L20" s="44"/>
      <c r="M20" s="44"/>
      <c r="N20" s="90">
        <f t="shared" si="0"/>
        <v>4840</v>
      </c>
      <c r="O20" s="120"/>
      <c r="P20" s="24"/>
      <c r="Q20" s="41"/>
    </row>
    <row r="21" s="1" customFormat="1" customHeight="1" spans="1:17">
      <c r="A21" s="28">
        <v>45912</v>
      </c>
      <c r="B21" s="28">
        <v>45912</v>
      </c>
      <c r="C21" s="153">
        <v>10494</v>
      </c>
      <c r="D21" s="19" t="s">
        <v>80</v>
      </c>
      <c r="E21" s="120">
        <v>45912</v>
      </c>
      <c r="F21" s="126">
        <v>145867</v>
      </c>
      <c r="G21" s="44"/>
      <c r="H21" s="44"/>
      <c r="I21" s="44"/>
      <c r="J21" s="44">
        <v>10648</v>
      </c>
      <c r="K21" s="44"/>
      <c r="L21" s="44"/>
      <c r="M21" s="44"/>
      <c r="N21" s="90">
        <f t="shared" si="0"/>
        <v>10648</v>
      </c>
      <c r="O21" s="120"/>
      <c r="P21" s="24"/>
      <c r="Q21" s="41"/>
    </row>
    <row r="22" s="1" customFormat="1" customHeight="1" spans="1:17">
      <c r="A22" s="28">
        <v>45912</v>
      </c>
      <c r="B22" s="28">
        <v>45912</v>
      </c>
      <c r="C22" s="153">
        <v>10495</v>
      </c>
      <c r="D22" s="19" t="s">
        <v>81</v>
      </c>
      <c r="E22" s="120">
        <v>45912</v>
      </c>
      <c r="F22" s="126">
        <v>145868</v>
      </c>
      <c r="G22" s="44"/>
      <c r="H22" s="44"/>
      <c r="I22" s="44"/>
      <c r="J22" s="44">
        <v>9680</v>
      </c>
      <c r="K22" s="44"/>
      <c r="L22" s="44"/>
      <c r="M22" s="44"/>
      <c r="N22" s="90">
        <f t="shared" si="0"/>
        <v>9680</v>
      </c>
      <c r="O22" s="120"/>
      <c r="P22" s="24"/>
      <c r="Q22" s="41"/>
    </row>
    <row r="23" s="1" customFormat="1" customHeight="1" spans="1:17">
      <c r="A23" s="28">
        <v>45916</v>
      </c>
      <c r="B23" s="28">
        <v>45916</v>
      </c>
      <c r="C23" s="154">
        <v>10524</v>
      </c>
      <c r="D23" s="133" t="s">
        <v>81</v>
      </c>
      <c r="E23" s="120">
        <v>45916</v>
      </c>
      <c r="F23" s="155">
        <v>145870</v>
      </c>
      <c r="G23" s="136"/>
      <c r="H23" s="137"/>
      <c r="I23" s="137"/>
      <c r="J23" s="137">
        <v>1760</v>
      </c>
      <c r="K23" s="141"/>
      <c r="L23" s="137"/>
      <c r="M23" s="137"/>
      <c r="N23" s="90">
        <f t="shared" si="0"/>
        <v>1760</v>
      </c>
      <c r="O23" s="134"/>
      <c r="P23" s="159"/>
      <c r="Q23" s="41"/>
    </row>
    <row r="24" s="1" customFormat="1" customHeight="1" spans="1:17">
      <c r="A24" s="28">
        <v>45917</v>
      </c>
      <c r="B24" s="28">
        <v>45917</v>
      </c>
      <c r="C24" s="153">
        <v>10526</v>
      </c>
      <c r="D24" s="19" t="s">
        <v>87</v>
      </c>
      <c r="E24" s="120">
        <v>45917</v>
      </c>
      <c r="F24" s="126">
        <v>145872</v>
      </c>
      <c r="G24" s="44"/>
      <c r="H24" s="44"/>
      <c r="I24" s="44"/>
      <c r="J24" s="44">
        <v>800</v>
      </c>
      <c r="K24" s="44"/>
      <c r="L24" s="44"/>
      <c r="M24" s="44"/>
      <c r="N24" s="90">
        <f t="shared" si="0"/>
        <v>800</v>
      </c>
      <c r="O24" s="120"/>
      <c r="P24" s="24"/>
      <c r="Q24" s="41"/>
    </row>
    <row r="25" s="1" customFormat="1" customHeight="1" spans="1:17">
      <c r="A25" s="28">
        <v>45917</v>
      </c>
      <c r="B25" s="28">
        <v>45917</v>
      </c>
      <c r="C25" s="153">
        <v>10527</v>
      </c>
      <c r="D25" s="19" t="s">
        <v>88</v>
      </c>
      <c r="E25" s="120">
        <v>45917</v>
      </c>
      <c r="F25" s="126">
        <v>145873</v>
      </c>
      <c r="G25" s="44"/>
      <c r="H25" s="44"/>
      <c r="I25" s="44"/>
      <c r="J25" s="44">
        <v>960</v>
      </c>
      <c r="K25" s="44"/>
      <c r="L25" s="44"/>
      <c r="M25" s="44"/>
      <c r="N25" s="90">
        <f t="shared" si="0"/>
        <v>960</v>
      </c>
      <c r="O25" s="120"/>
      <c r="P25" s="24"/>
      <c r="Q25" s="41"/>
    </row>
    <row r="26" s="1" customFormat="1" customHeight="1" spans="1:17">
      <c r="A26" s="131">
        <v>45918</v>
      </c>
      <c r="B26" s="131">
        <v>45918</v>
      </c>
      <c r="C26" s="154">
        <v>10529</v>
      </c>
      <c r="D26" s="133" t="s">
        <v>89</v>
      </c>
      <c r="E26" s="120">
        <v>45918</v>
      </c>
      <c r="F26" s="155">
        <v>145874</v>
      </c>
      <c r="G26" s="136"/>
      <c r="H26" s="137"/>
      <c r="I26" s="137"/>
      <c r="J26" s="137">
        <v>1100</v>
      </c>
      <c r="K26" s="141"/>
      <c r="L26" s="137"/>
      <c r="M26" s="137"/>
      <c r="N26" s="90">
        <f t="shared" si="0"/>
        <v>1100</v>
      </c>
      <c r="O26" s="134"/>
      <c r="P26" s="159"/>
      <c r="Q26" s="41"/>
    </row>
    <row r="27" s="1" customFormat="1" customHeight="1" spans="1:17">
      <c r="A27" s="131">
        <v>45918</v>
      </c>
      <c r="B27" s="131">
        <v>45918</v>
      </c>
      <c r="C27" s="153">
        <v>10532</v>
      </c>
      <c r="D27" s="19" t="s">
        <v>80</v>
      </c>
      <c r="E27" s="120">
        <v>45918</v>
      </c>
      <c r="F27" s="126">
        <v>145875</v>
      </c>
      <c r="G27" s="44"/>
      <c r="H27" s="44"/>
      <c r="I27" s="44"/>
      <c r="J27" s="44">
        <v>2200</v>
      </c>
      <c r="K27" s="44"/>
      <c r="L27" s="44"/>
      <c r="M27" s="44"/>
      <c r="N27" s="90">
        <f t="shared" si="0"/>
        <v>2200</v>
      </c>
      <c r="O27" s="120"/>
      <c r="P27" s="24"/>
      <c r="Q27" s="41"/>
    </row>
    <row r="28" s="1" customFormat="1" customHeight="1" spans="1:17">
      <c r="A28" s="131">
        <v>45918</v>
      </c>
      <c r="B28" s="131">
        <v>45918</v>
      </c>
      <c r="C28" s="154">
        <v>10534</v>
      </c>
      <c r="D28" s="133" t="s">
        <v>90</v>
      </c>
      <c r="E28" s="120">
        <v>45918</v>
      </c>
      <c r="F28" s="155">
        <v>145876</v>
      </c>
      <c r="G28" s="136"/>
      <c r="H28" s="137"/>
      <c r="I28" s="137"/>
      <c r="J28" s="137">
        <v>715</v>
      </c>
      <c r="K28" s="141"/>
      <c r="L28" s="137"/>
      <c r="M28" s="137"/>
      <c r="N28" s="90">
        <f t="shared" si="0"/>
        <v>715</v>
      </c>
      <c r="O28" s="134"/>
      <c r="P28" s="159"/>
      <c r="Q28" s="41"/>
    </row>
    <row r="29" s="1" customFormat="1" customHeight="1" spans="1:17">
      <c r="A29" s="28">
        <v>45919</v>
      </c>
      <c r="B29" s="28">
        <v>45919</v>
      </c>
      <c r="C29" s="153">
        <v>10543</v>
      </c>
      <c r="D29" s="19" t="s">
        <v>91</v>
      </c>
      <c r="E29" s="120">
        <v>45919</v>
      </c>
      <c r="F29" s="126">
        <v>145877</v>
      </c>
      <c r="G29" s="44"/>
      <c r="H29" s="44"/>
      <c r="I29" s="44"/>
      <c r="J29" s="44">
        <v>600</v>
      </c>
      <c r="K29" s="44"/>
      <c r="L29" s="44"/>
      <c r="M29" s="44"/>
      <c r="N29" s="90">
        <f t="shared" si="0"/>
        <v>600</v>
      </c>
      <c r="O29" s="120"/>
      <c r="P29" s="24"/>
      <c r="Q29" s="41"/>
    </row>
    <row r="30" s="1" customFormat="1" customHeight="1" spans="1:17">
      <c r="A30" s="28">
        <v>45919</v>
      </c>
      <c r="B30" s="28">
        <v>45919</v>
      </c>
      <c r="C30" s="153">
        <v>10545</v>
      </c>
      <c r="D30" s="19" t="s">
        <v>92</v>
      </c>
      <c r="E30" s="120">
        <v>45919</v>
      </c>
      <c r="F30" s="126">
        <v>145878</v>
      </c>
      <c r="G30" s="44"/>
      <c r="H30" s="44"/>
      <c r="I30" s="44"/>
      <c r="J30" s="44">
        <v>264</v>
      </c>
      <c r="K30" s="44"/>
      <c r="L30" s="44"/>
      <c r="M30" s="44"/>
      <c r="N30" s="90">
        <f t="shared" si="0"/>
        <v>264</v>
      </c>
      <c r="O30" s="120"/>
      <c r="P30" s="24"/>
      <c r="Q30" s="41"/>
    </row>
    <row r="31" s="1" customFormat="1" customHeight="1" spans="1:17">
      <c r="A31" s="28">
        <v>45922</v>
      </c>
      <c r="B31" s="28">
        <v>45922</v>
      </c>
      <c r="C31" s="153">
        <v>10555</v>
      </c>
      <c r="D31" s="19" t="s">
        <v>93</v>
      </c>
      <c r="E31" s="120">
        <v>45922</v>
      </c>
      <c r="F31" s="126">
        <v>145879</v>
      </c>
      <c r="G31" s="44"/>
      <c r="H31" s="44"/>
      <c r="I31" s="44"/>
      <c r="J31" s="44">
        <v>2990</v>
      </c>
      <c r="K31" s="44"/>
      <c r="L31" s="44"/>
      <c r="M31" s="44"/>
      <c r="N31" s="90">
        <f t="shared" si="0"/>
        <v>2990</v>
      </c>
      <c r="O31" s="120"/>
      <c r="P31" s="24"/>
      <c r="Q31" s="41"/>
    </row>
    <row r="32" s="1" customFormat="1" customHeight="1" spans="1:17">
      <c r="A32" s="28">
        <v>45923</v>
      </c>
      <c r="B32" s="28">
        <v>45923</v>
      </c>
      <c r="C32" s="153">
        <v>10558</v>
      </c>
      <c r="D32" s="19" t="s">
        <v>94</v>
      </c>
      <c r="E32" s="120">
        <v>45923</v>
      </c>
      <c r="F32" s="126">
        <v>145880</v>
      </c>
      <c r="G32" s="44"/>
      <c r="H32" s="44"/>
      <c r="I32" s="44"/>
      <c r="J32" s="44">
        <v>220</v>
      </c>
      <c r="K32" s="44"/>
      <c r="L32" s="44"/>
      <c r="M32" s="44"/>
      <c r="N32" s="90">
        <f t="shared" si="0"/>
        <v>220</v>
      </c>
      <c r="O32" s="120"/>
      <c r="P32" s="24"/>
      <c r="Q32" s="41"/>
    </row>
    <row r="33" s="1" customFormat="1" customHeight="1" spans="1:17">
      <c r="A33" s="28">
        <v>45923</v>
      </c>
      <c r="B33" s="28">
        <v>45923</v>
      </c>
      <c r="C33" s="156">
        <v>10559</v>
      </c>
      <c r="D33" s="19" t="s">
        <v>81</v>
      </c>
      <c r="E33" s="120">
        <v>45923</v>
      </c>
      <c r="F33" s="126">
        <v>145881</v>
      </c>
      <c r="G33" s="44"/>
      <c r="H33" s="44"/>
      <c r="I33" s="44"/>
      <c r="J33" s="44">
        <v>5720</v>
      </c>
      <c r="K33" s="44"/>
      <c r="L33" s="44"/>
      <c r="M33" s="44"/>
      <c r="N33" s="90">
        <f t="shared" si="0"/>
        <v>5720</v>
      </c>
      <c r="O33" s="120"/>
      <c r="P33" s="24"/>
      <c r="Q33" s="41"/>
    </row>
    <row r="34" s="1" customFormat="1" customHeight="1" spans="1:17">
      <c r="A34" s="28">
        <v>45924</v>
      </c>
      <c r="B34" s="28">
        <v>45924</v>
      </c>
      <c r="C34" s="156">
        <v>10561</v>
      </c>
      <c r="D34" s="19" t="s">
        <v>80</v>
      </c>
      <c r="E34" s="120">
        <v>45924</v>
      </c>
      <c r="F34" s="126">
        <v>145882</v>
      </c>
      <c r="G34" s="44"/>
      <c r="H34" s="44"/>
      <c r="I34" s="44"/>
      <c r="J34" s="44">
        <v>4972</v>
      </c>
      <c r="K34" s="44"/>
      <c r="L34" s="44"/>
      <c r="M34" s="44"/>
      <c r="N34" s="90">
        <f t="shared" si="0"/>
        <v>4972</v>
      </c>
      <c r="O34" s="120"/>
      <c r="P34" s="24"/>
      <c r="Q34" s="41"/>
    </row>
    <row r="35" s="1" customFormat="1" customHeight="1" spans="1:17">
      <c r="A35" s="28">
        <v>45925</v>
      </c>
      <c r="B35" s="28">
        <v>45925</v>
      </c>
      <c r="C35" s="156">
        <v>10565</v>
      </c>
      <c r="D35" s="19" t="s">
        <v>95</v>
      </c>
      <c r="E35" s="120">
        <v>45925</v>
      </c>
      <c r="F35" s="126">
        <v>145883</v>
      </c>
      <c r="G35" s="44"/>
      <c r="H35" s="44"/>
      <c r="I35" s="44"/>
      <c r="J35" s="44">
        <v>1100</v>
      </c>
      <c r="K35" s="44"/>
      <c r="L35" s="44"/>
      <c r="M35" s="44"/>
      <c r="N35" s="90">
        <f t="shared" si="0"/>
        <v>1100</v>
      </c>
      <c r="O35" s="120"/>
      <c r="P35" s="24"/>
      <c r="Q35" s="41"/>
    </row>
    <row r="36" s="1" customFormat="1" customHeight="1" spans="1:17">
      <c r="A36" s="28">
        <v>45925</v>
      </c>
      <c r="B36" s="28">
        <v>45925</v>
      </c>
      <c r="C36" s="156">
        <v>10566</v>
      </c>
      <c r="D36" s="19" t="s">
        <v>96</v>
      </c>
      <c r="E36" s="120">
        <v>45925</v>
      </c>
      <c r="F36" s="126">
        <v>145884</v>
      </c>
      <c r="G36" s="44"/>
      <c r="H36" s="44"/>
      <c r="I36" s="44"/>
      <c r="J36" s="44">
        <v>200</v>
      </c>
      <c r="K36" s="44"/>
      <c r="L36" s="44"/>
      <c r="M36" s="44"/>
      <c r="N36" s="90">
        <f t="shared" si="0"/>
        <v>200</v>
      </c>
      <c r="O36" s="120"/>
      <c r="P36" s="24"/>
      <c r="Q36" s="41"/>
    </row>
    <row r="37" s="1" customFormat="1" customHeight="1" spans="1:17">
      <c r="A37" s="28">
        <v>45925</v>
      </c>
      <c r="B37" s="28">
        <v>45925</v>
      </c>
      <c r="C37" s="153">
        <v>10569</v>
      </c>
      <c r="D37" s="19" t="s">
        <v>97</v>
      </c>
      <c r="E37" s="120">
        <v>45925</v>
      </c>
      <c r="F37" s="126">
        <v>145885</v>
      </c>
      <c r="G37" s="44"/>
      <c r="H37" s="44"/>
      <c r="I37" s="44"/>
      <c r="J37" s="44">
        <v>480</v>
      </c>
      <c r="K37" s="44"/>
      <c r="L37" s="44"/>
      <c r="M37" s="44"/>
      <c r="N37" s="90">
        <f t="shared" si="0"/>
        <v>480</v>
      </c>
      <c r="O37" s="120"/>
      <c r="P37" s="24"/>
      <c r="Q37" s="41"/>
    </row>
    <row r="38" s="1" customFormat="1" customHeight="1" spans="1:17">
      <c r="A38" s="131">
        <v>45927</v>
      </c>
      <c r="B38" s="131">
        <v>45927</v>
      </c>
      <c r="C38" s="153">
        <v>10571</v>
      </c>
      <c r="D38" s="19" t="s">
        <v>98</v>
      </c>
      <c r="E38" s="120">
        <v>45927</v>
      </c>
      <c r="F38" s="126">
        <v>145886</v>
      </c>
      <c r="G38" s="44"/>
      <c r="H38" s="44"/>
      <c r="I38" s="44"/>
      <c r="J38" s="44">
        <v>1100</v>
      </c>
      <c r="K38" s="44"/>
      <c r="L38" s="44"/>
      <c r="M38" s="44"/>
      <c r="N38" s="90">
        <f t="shared" si="0"/>
        <v>1100</v>
      </c>
      <c r="O38" s="120"/>
      <c r="P38" s="24"/>
      <c r="Q38" s="41"/>
    </row>
    <row r="39" s="1" customFormat="1" customHeight="1" spans="1:17">
      <c r="A39" s="131">
        <v>45927</v>
      </c>
      <c r="B39" s="131">
        <v>45927</v>
      </c>
      <c r="C39" s="153">
        <v>10572</v>
      </c>
      <c r="D39" s="19" t="s">
        <v>99</v>
      </c>
      <c r="E39" s="120">
        <v>45927</v>
      </c>
      <c r="F39" s="126">
        <v>145887</v>
      </c>
      <c r="G39" s="44"/>
      <c r="H39" s="44"/>
      <c r="I39" s="44"/>
      <c r="J39" s="44">
        <v>1100</v>
      </c>
      <c r="K39" s="44"/>
      <c r="L39" s="44"/>
      <c r="M39" s="44"/>
      <c r="N39" s="90">
        <f t="shared" si="0"/>
        <v>1100</v>
      </c>
      <c r="O39" s="120"/>
      <c r="P39" s="24"/>
      <c r="Q39" s="41"/>
    </row>
    <row r="40" s="1" customFormat="1" customHeight="1" spans="1:17">
      <c r="A40" s="28">
        <v>45929</v>
      </c>
      <c r="B40" s="28">
        <v>45929</v>
      </c>
      <c r="C40" s="153">
        <v>10573</v>
      </c>
      <c r="D40" s="19" t="s">
        <v>80</v>
      </c>
      <c r="E40" s="120">
        <v>45929</v>
      </c>
      <c r="F40" s="126">
        <v>145888</v>
      </c>
      <c r="G40" s="44"/>
      <c r="H40" s="44"/>
      <c r="I40" s="44"/>
      <c r="J40" s="44">
        <v>4000</v>
      </c>
      <c r="K40" s="44"/>
      <c r="L40" s="44"/>
      <c r="M40" s="44"/>
      <c r="N40" s="90">
        <f t="shared" si="0"/>
        <v>4000</v>
      </c>
      <c r="O40" s="120"/>
      <c r="P40" s="24"/>
      <c r="Q40" s="41"/>
    </row>
    <row r="41" s="1" customFormat="1" customHeight="1" spans="1:17">
      <c r="A41" s="28">
        <v>45930</v>
      </c>
      <c r="B41" s="28">
        <v>45930</v>
      </c>
      <c r="C41" s="153">
        <v>10576</v>
      </c>
      <c r="D41" s="19" t="s">
        <v>82</v>
      </c>
      <c r="E41" s="120">
        <v>45930</v>
      </c>
      <c r="F41" s="126">
        <v>145889</v>
      </c>
      <c r="G41" s="44"/>
      <c r="H41" s="44"/>
      <c r="I41" s="44"/>
      <c r="J41" s="44">
        <v>5280</v>
      </c>
      <c r="K41" s="44"/>
      <c r="L41" s="44"/>
      <c r="M41" s="44"/>
      <c r="N41" s="90">
        <f t="shared" si="0"/>
        <v>5280</v>
      </c>
      <c r="O41" s="120"/>
      <c r="P41" s="24"/>
      <c r="Q41" s="41"/>
    </row>
    <row r="42" s="1" customFormat="1" customHeight="1" spans="1:17">
      <c r="A42" s="23" t="s">
        <v>34</v>
      </c>
      <c r="B42" s="78"/>
      <c r="C42" s="79"/>
      <c r="D42" s="80"/>
      <c r="E42" s="128"/>
      <c r="F42" s="81" t="s">
        <v>35</v>
      </c>
      <c r="G42" s="82">
        <f t="shared" ref="G42:N42" si="1">SUM(G8:G41)</f>
        <v>0</v>
      </c>
      <c r="H42" s="82">
        <f t="shared" si="1"/>
        <v>0</v>
      </c>
      <c r="I42" s="82">
        <f t="shared" si="1"/>
        <v>0</v>
      </c>
      <c r="J42" s="82">
        <f t="shared" si="1"/>
        <v>106457</v>
      </c>
      <c r="K42" s="82">
        <f t="shared" si="1"/>
        <v>2100</v>
      </c>
      <c r="L42" s="82">
        <f t="shared" si="1"/>
        <v>0</v>
      </c>
      <c r="M42" s="82">
        <f t="shared" si="1"/>
        <v>0</v>
      </c>
      <c r="N42" s="82">
        <f t="shared" si="1"/>
        <v>108557</v>
      </c>
      <c r="O42" s="91"/>
      <c r="P42" s="24"/>
      <c r="Q42" s="41"/>
    </row>
    <row r="43" s="1" customFormat="1" customHeight="1" spans="1:17">
      <c r="A43" s="83"/>
      <c r="B43" s="83"/>
      <c r="C43" s="84"/>
      <c r="D43" s="85"/>
      <c r="E43" s="129"/>
      <c r="F43" s="86"/>
      <c r="G43" s="87"/>
      <c r="H43" s="87"/>
      <c r="I43" s="87"/>
      <c r="J43" s="87"/>
      <c r="K43" s="87"/>
      <c r="L43" s="87"/>
      <c r="M43" s="87"/>
      <c r="N43" s="87"/>
      <c r="O43" s="7"/>
      <c r="P43" s="37"/>
      <c r="Q43" s="41"/>
    </row>
    <row r="44" s="1" customFormat="1" customHeight="1" spans="1:17">
      <c r="A44" s="7" t="s">
        <v>0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37"/>
      <c r="Q44" s="41"/>
    </row>
    <row r="45" s="1" customFormat="1" customHeight="1" spans="1:17">
      <c r="A45" s="7" t="s">
        <v>77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37"/>
      <c r="Q45" s="41"/>
    </row>
    <row r="46" s="1" customFormat="1" customHeight="1" spans="1:17">
      <c r="A46" s="7" t="s">
        <v>2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37"/>
      <c r="Q46" s="41"/>
    </row>
    <row r="47" s="1" customFormat="1" customHeight="1" spans="1:1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37"/>
      <c r="Q47" s="41"/>
    </row>
    <row r="48" s="1" customFormat="1" customHeight="1" spans="1:17">
      <c r="A48" s="71" t="s">
        <v>36</v>
      </c>
      <c r="B48" s="71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37"/>
      <c r="Q48" s="41"/>
    </row>
    <row r="49" s="1" customFormat="1" customHeight="1" spans="1:17">
      <c r="A49" s="10" t="s">
        <v>4</v>
      </c>
      <c r="B49" s="10" t="s">
        <v>5</v>
      </c>
      <c r="C49" s="11" t="s">
        <v>6</v>
      </c>
      <c r="D49" s="11" t="s">
        <v>7</v>
      </c>
      <c r="E49" s="11" t="s">
        <v>8</v>
      </c>
      <c r="F49" s="11" t="s">
        <v>37</v>
      </c>
      <c r="G49" s="11" t="s">
        <v>10</v>
      </c>
      <c r="H49" s="13" t="s">
        <v>11</v>
      </c>
      <c r="I49" s="13"/>
      <c r="J49" s="11" t="s">
        <v>12</v>
      </c>
      <c r="K49" s="11" t="s">
        <v>13</v>
      </c>
      <c r="L49" s="38" t="s">
        <v>14</v>
      </c>
      <c r="M49" s="38"/>
      <c r="N49" s="11" t="s">
        <v>15</v>
      </c>
      <c r="O49" s="11" t="s">
        <v>16</v>
      </c>
      <c r="P49" s="11" t="s">
        <v>38</v>
      </c>
      <c r="Q49" s="11" t="s">
        <v>39</v>
      </c>
    </row>
    <row r="50" s="1" customFormat="1" customHeight="1" spans="1:17">
      <c r="A50" s="10"/>
      <c r="B50" s="10"/>
      <c r="C50" s="14"/>
      <c r="D50" s="14"/>
      <c r="E50" s="27" t="s">
        <v>18</v>
      </c>
      <c r="F50" s="27"/>
      <c r="G50" s="14"/>
      <c r="H50" s="16" t="s">
        <v>19</v>
      </c>
      <c r="I50" s="16" t="s">
        <v>20</v>
      </c>
      <c r="J50" s="14"/>
      <c r="K50" s="14"/>
      <c r="L50" s="16" t="s">
        <v>19</v>
      </c>
      <c r="M50" s="16" t="s">
        <v>20</v>
      </c>
      <c r="N50" s="14"/>
      <c r="O50" s="14"/>
      <c r="P50" s="14"/>
      <c r="Q50" s="14"/>
    </row>
    <row r="51" s="1" customFormat="1" customHeight="1" spans="1:17">
      <c r="A51" s="28">
        <v>45901</v>
      </c>
      <c r="B51" s="29">
        <v>45901</v>
      </c>
      <c r="C51" s="153">
        <v>10434</v>
      </c>
      <c r="D51" s="30" t="s">
        <v>100</v>
      </c>
      <c r="E51" s="45"/>
      <c r="F51" s="21"/>
      <c r="G51" s="33"/>
      <c r="H51" s="44"/>
      <c r="I51" s="44"/>
      <c r="J51" s="44">
        <v>4400</v>
      </c>
      <c r="K51" s="44"/>
      <c r="L51" s="22"/>
      <c r="M51" s="22"/>
      <c r="N51" s="22">
        <f t="shared" ref="N51:N58" si="2">SUM(G51:M51)</f>
        <v>4400</v>
      </c>
      <c r="O51" s="39"/>
      <c r="P51" s="24"/>
      <c r="Q51" s="17"/>
    </row>
    <row r="52" s="1" customFormat="1" customHeight="1" spans="1:17">
      <c r="A52" s="28">
        <v>45901</v>
      </c>
      <c r="B52" s="29">
        <v>45901</v>
      </c>
      <c r="C52" s="153">
        <v>10435</v>
      </c>
      <c r="D52" s="30" t="s">
        <v>92</v>
      </c>
      <c r="E52" s="157">
        <v>45901</v>
      </c>
      <c r="F52" s="21">
        <v>49821</v>
      </c>
      <c r="G52" s="33"/>
      <c r="H52" s="44"/>
      <c r="I52" s="44"/>
      <c r="J52" s="44"/>
      <c r="K52" s="44">
        <v>90892.41</v>
      </c>
      <c r="L52" s="22"/>
      <c r="M52" s="22"/>
      <c r="N52" s="22">
        <f t="shared" si="2"/>
        <v>90892.41</v>
      </c>
      <c r="O52" s="39"/>
      <c r="P52" s="24" t="s">
        <v>101</v>
      </c>
      <c r="Q52" s="17">
        <v>45933</v>
      </c>
    </row>
    <row r="53" s="1" customFormat="1" customHeight="1" spans="1:17">
      <c r="A53" s="28">
        <v>45911</v>
      </c>
      <c r="B53" s="29">
        <v>45911</v>
      </c>
      <c r="C53" s="153">
        <v>10488</v>
      </c>
      <c r="D53" s="30" t="s">
        <v>102</v>
      </c>
      <c r="E53" s="45"/>
      <c r="F53" s="21"/>
      <c r="G53" s="33"/>
      <c r="H53" s="44"/>
      <c r="I53" s="44"/>
      <c r="J53" s="44">
        <v>1752</v>
      </c>
      <c r="K53" s="44"/>
      <c r="L53" s="22"/>
      <c r="M53" s="22"/>
      <c r="N53" s="22">
        <f t="shared" si="2"/>
        <v>1752</v>
      </c>
      <c r="O53" s="39"/>
      <c r="P53" s="24"/>
      <c r="Q53" s="17"/>
    </row>
    <row r="54" s="1" customFormat="1" customHeight="1" spans="1:17">
      <c r="A54" s="28">
        <v>45912</v>
      </c>
      <c r="B54" s="29">
        <v>45912</v>
      </c>
      <c r="C54" s="153">
        <v>10496</v>
      </c>
      <c r="D54" s="30" t="s">
        <v>29</v>
      </c>
      <c r="E54" s="157">
        <v>45912</v>
      </c>
      <c r="F54" s="21">
        <v>49824</v>
      </c>
      <c r="G54" s="33"/>
      <c r="H54" s="44"/>
      <c r="I54" s="44"/>
      <c r="J54" s="44">
        <v>6880</v>
      </c>
      <c r="K54" s="44"/>
      <c r="L54" s="22"/>
      <c r="M54" s="22"/>
      <c r="N54" s="22">
        <f t="shared" si="2"/>
        <v>6880</v>
      </c>
      <c r="O54" s="39"/>
      <c r="P54" s="24"/>
      <c r="Q54" s="17">
        <v>45941</v>
      </c>
    </row>
    <row r="55" s="1" customFormat="1" customHeight="1" spans="1:17">
      <c r="A55" s="28">
        <v>45912</v>
      </c>
      <c r="B55" s="29">
        <v>45912</v>
      </c>
      <c r="C55" s="153">
        <v>10497</v>
      </c>
      <c r="D55" s="30" t="s">
        <v>29</v>
      </c>
      <c r="E55" s="157">
        <v>45912</v>
      </c>
      <c r="F55" s="21">
        <v>49823</v>
      </c>
      <c r="G55" s="33"/>
      <c r="H55" s="44"/>
      <c r="I55" s="44"/>
      <c r="J55" s="44"/>
      <c r="K55" s="44">
        <v>49750</v>
      </c>
      <c r="L55" s="22"/>
      <c r="M55" s="22"/>
      <c r="N55" s="22">
        <f t="shared" si="2"/>
        <v>49750</v>
      </c>
      <c r="O55" s="39"/>
      <c r="P55" s="24"/>
      <c r="Q55" s="17">
        <v>45941</v>
      </c>
    </row>
    <row r="56" s="1" customFormat="1" customHeight="1" spans="1:17">
      <c r="A56" s="28">
        <v>45919</v>
      </c>
      <c r="B56" s="29">
        <v>45919</v>
      </c>
      <c r="C56" s="158">
        <v>10546</v>
      </c>
      <c r="D56" s="30" t="s">
        <v>29</v>
      </c>
      <c r="E56" s="157">
        <v>45919</v>
      </c>
      <c r="F56" s="21">
        <v>49825</v>
      </c>
      <c r="G56" s="33"/>
      <c r="H56" s="44"/>
      <c r="I56" s="44"/>
      <c r="J56" s="44">
        <v>972</v>
      </c>
      <c r="K56" s="44"/>
      <c r="L56" s="22"/>
      <c r="M56" s="22"/>
      <c r="N56" s="22">
        <f t="shared" si="2"/>
        <v>972</v>
      </c>
      <c r="O56" s="39"/>
      <c r="P56" s="24"/>
      <c r="Q56" s="17">
        <v>45919</v>
      </c>
    </row>
    <row r="57" s="1" customFormat="1" customHeight="1" spans="1:17">
      <c r="A57" s="28">
        <v>45924</v>
      </c>
      <c r="B57" s="29">
        <v>45924</v>
      </c>
      <c r="C57" s="156">
        <v>10560</v>
      </c>
      <c r="D57" s="30" t="s">
        <v>29</v>
      </c>
      <c r="E57" s="157">
        <v>45924</v>
      </c>
      <c r="F57" s="21">
        <v>49826</v>
      </c>
      <c r="G57" s="33"/>
      <c r="H57" s="44"/>
      <c r="I57" s="44"/>
      <c r="J57" s="44"/>
      <c r="K57" s="44">
        <v>10500</v>
      </c>
      <c r="L57" s="22"/>
      <c r="M57" s="22"/>
      <c r="N57" s="22">
        <f t="shared" si="2"/>
        <v>10500</v>
      </c>
      <c r="O57" s="39"/>
      <c r="P57" s="24"/>
      <c r="Q57" s="17">
        <v>45952</v>
      </c>
    </row>
    <row r="58" s="1" customFormat="1" customHeight="1" spans="1:17">
      <c r="A58" s="28">
        <v>45929</v>
      </c>
      <c r="B58" s="29">
        <v>45929</v>
      </c>
      <c r="C58" s="153">
        <v>10574</v>
      </c>
      <c r="D58" s="30" t="s">
        <v>29</v>
      </c>
      <c r="E58" s="157">
        <v>45929</v>
      </c>
      <c r="F58" s="21">
        <v>49827</v>
      </c>
      <c r="G58" s="33"/>
      <c r="H58" s="44"/>
      <c r="I58" s="44"/>
      <c r="J58" s="44"/>
      <c r="K58" s="44">
        <v>49750</v>
      </c>
      <c r="L58" s="22"/>
      <c r="M58" s="22"/>
      <c r="N58" s="22">
        <f t="shared" si="2"/>
        <v>49750</v>
      </c>
      <c r="O58" s="39"/>
      <c r="P58" s="24"/>
      <c r="Q58" s="17">
        <v>45959</v>
      </c>
    </row>
    <row r="59" s="1" customFormat="1" customHeight="1" spans="1:17">
      <c r="A59" s="23" t="s">
        <v>15</v>
      </c>
      <c r="B59" s="19"/>
      <c r="C59" s="24"/>
      <c r="D59" s="30"/>
      <c r="E59" s="45"/>
      <c r="F59" s="32"/>
      <c r="G59" s="25">
        <f t="shared" ref="G59:N59" si="3">SUM(G51:G58)</f>
        <v>0</v>
      </c>
      <c r="H59" s="25">
        <f t="shared" si="3"/>
        <v>0</v>
      </c>
      <c r="I59" s="25">
        <f t="shared" si="3"/>
        <v>0</v>
      </c>
      <c r="J59" s="25">
        <f t="shared" si="3"/>
        <v>14004</v>
      </c>
      <c r="K59" s="25">
        <f t="shared" si="3"/>
        <v>200892.41</v>
      </c>
      <c r="L59" s="25">
        <f t="shared" si="3"/>
        <v>0</v>
      </c>
      <c r="M59" s="25">
        <f t="shared" si="3"/>
        <v>0</v>
      </c>
      <c r="N59" s="25">
        <f t="shared" si="3"/>
        <v>214896.41</v>
      </c>
      <c r="O59" s="39"/>
      <c r="P59" s="24"/>
      <c r="Q59" s="17"/>
    </row>
    <row r="60" s="1" customFormat="1" customHeight="1" spans="1:17">
      <c r="A60" s="85" t="s">
        <v>44</v>
      </c>
      <c r="B60" s="23"/>
      <c r="C60" s="92"/>
      <c r="D60" s="23"/>
      <c r="E60" s="23"/>
      <c r="F60" s="23"/>
      <c r="G60" s="93">
        <f>G42+G59</f>
        <v>0</v>
      </c>
      <c r="H60" s="93">
        <f t="shared" ref="H60:N60" si="4">H42+H59</f>
        <v>0</v>
      </c>
      <c r="I60" s="93">
        <f t="shared" si="4"/>
        <v>0</v>
      </c>
      <c r="J60" s="93">
        <f t="shared" si="4"/>
        <v>120461</v>
      </c>
      <c r="K60" s="93">
        <f t="shared" si="4"/>
        <v>202992.41</v>
      </c>
      <c r="L60" s="93">
        <f t="shared" si="4"/>
        <v>0</v>
      </c>
      <c r="M60" s="93">
        <f t="shared" si="4"/>
        <v>0</v>
      </c>
      <c r="N60" s="93">
        <f t="shared" si="4"/>
        <v>323453.41</v>
      </c>
      <c r="O60" s="39"/>
      <c r="P60" s="24"/>
      <c r="Q60" s="17"/>
    </row>
    <row r="61" s="1" customFormat="1" customHeight="1" spans="1:17">
      <c r="A61" s="85"/>
      <c r="B61" s="94"/>
      <c r="C61" s="95"/>
      <c r="D61" s="94"/>
      <c r="E61" s="94"/>
      <c r="F61" s="94"/>
      <c r="G61" s="97" t="s">
        <v>64</v>
      </c>
      <c r="H61" s="97"/>
      <c r="I61" s="97"/>
      <c r="J61" s="97"/>
      <c r="K61" s="97"/>
      <c r="L61" s="97"/>
      <c r="M61" s="97"/>
      <c r="N61" s="97"/>
      <c r="O61" s="119"/>
      <c r="P61" s="37"/>
      <c r="Q61" s="124"/>
    </row>
    <row r="62" s="1" customFormat="1" customHeight="1" spans="1:17">
      <c r="A62" s="98"/>
      <c r="B62" s="98"/>
      <c r="C62" s="99"/>
      <c r="D62" s="100"/>
      <c r="E62" s="100"/>
      <c r="F62" s="99"/>
      <c r="G62" s="101"/>
      <c r="H62" s="101"/>
      <c r="I62" s="41"/>
      <c r="J62" s="41"/>
      <c r="K62" s="41"/>
      <c r="L62" s="41"/>
      <c r="M62" s="41"/>
      <c r="N62" s="41"/>
      <c r="O62" s="41"/>
      <c r="P62" s="37"/>
      <c r="Q62" s="41"/>
    </row>
    <row r="63" s="1" customFormat="1" customHeight="1" spans="1:17">
      <c r="A63" s="98"/>
      <c r="B63" s="98"/>
      <c r="C63" s="99"/>
      <c r="D63" s="100"/>
      <c r="E63" s="100"/>
      <c r="F63" s="99"/>
      <c r="G63" s="101"/>
      <c r="H63" s="101"/>
      <c r="I63" s="41"/>
      <c r="J63" s="41"/>
      <c r="K63" s="41"/>
      <c r="L63" s="41"/>
      <c r="M63" s="41"/>
      <c r="N63" s="41"/>
      <c r="O63" s="41"/>
      <c r="P63" s="37"/>
      <c r="Q63" s="41"/>
    </row>
    <row r="64" s="1" customFormat="1" customHeight="1" spans="1:17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37"/>
      <c r="Q64" s="41"/>
    </row>
    <row r="65" s="1" customFormat="1" customHeight="1" spans="1:17">
      <c r="A65" s="7" t="s">
        <v>0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37"/>
      <c r="Q65" s="41"/>
    </row>
    <row r="66" s="1" customFormat="1" customHeight="1" spans="1:17">
      <c r="A66" s="7" t="s">
        <v>77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37"/>
      <c r="Q66" s="41"/>
    </row>
    <row r="67" s="1" customFormat="1" customHeight="1" spans="1:17">
      <c r="A67" s="7" t="s">
        <v>2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37"/>
      <c r="Q67" s="41"/>
    </row>
    <row r="68" s="1" customFormat="1" customHeight="1" spans="1:17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37"/>
      <c r="Q68" s="41"/>
    </row>
    <row r="69" s="1" customFormat="1" customHeight="1" spans="1:17">
      <c r="A69" s="103" t="s">
        <v>45</v>
      </c>
      <c r="B69" s="103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37"/>
      <c r="Q69" s="41"/>
    </row>
    <row r="70" s="1" customFormat="1" customHeight="1" spans="1:17">
      <c r="A70" s="10" t="s">
        <v>4</v>
      </c>
      <c r="B70" s="10" t="s">
        <v>5</v>
      </c>
      <c r="C70" s="11" t="s">
        <v>6</v>
      </c>
      <c r="D70" s="72" t="s">
        <v>7</v>
      </c>
      <c r="E70" s="11" t="s">
        <v>8</v>
      </c>
      <c r="F70" s="73" t="s">
        <v>9</v>
      </c>
      <c r="G70" s="11" t="s">
        <v>10</v>
      </c>
      <c r="H70" s="13" t="s">
        <v>11</v>
      </c>
      <c r="I70" s="13"/>
      <c r="J70" s="10" t="s">
        <v>12</v>
      </c>
      <c r="K70" s="11" t="s">
        <v>13</v>
      </c>
      <c r="L70" s="13" t="s">
        <v>14</v>
      </c>
      <c r="M70" s="13"/>
      <c r="N70" s="10" t="s">
        <v>15</v>
      </c>
      <c r="O70" s="11" t="s">
        <v>16</v>
      </c>
      <c r="P70" s="11" t="s">
        <v>46</v>
      </c>
      <c r="Q70" s="41"/>
    </row>
    <row r="71" s="1" customFormat="1" customHeight="1" spans="1:17">
      <c r="A71" s="10"/>
      <c r="B71" s="10"/>
      <c r="C71" s="27"/>
      <c r="D71" s="104"/>
      <c r="E71" s="75" t="s">
        <v>18</v>
      </c>
      <c r="F71" s="105"/>
      <c r="G71" s="27"/>
      <c r="H71" s="42" t="s">
        <v>19</v>
      </c>
      <c r="I71" s="42" t="s">
        <v>20</v>
      </c>
      <c r="J71" s="10"/>
      <c r="K71" s="27"/>
      <c r="L71" s="42" t="s">
        <v>19</v>
      </c>
      <c r="M71" s="42" t="s">
        <v>20</v>
      </c>
      <c r="N71" s="10"/>
      <c r="O71" s="27"/>
      <c r="P71" s="27"/>
      <c r="Q71" s="41"/>
    </row>
    <row r="72" s="1" customFormat="1" customHeight="1" spans="1:17">
      <c r="A72" s="28">
        <v>45873</v>
      </c>
      <c r="B72" s="28">
        <v>45873</v>
      </c>
      <c r="C72" s="153">
        <v>10271</v>
      </c>
      <c r="D72" s="19" t="s">
        <v>29</v>
      </c>
      <c r="E72" s="120">
        <v>45905</v>
      </c>
      <c r="F72" s="126">
        <v>145775</v>
      </c>
      <c r="G72" s="44"/>
      <c r="H72" s="44"/>
      <c r="I72" s="44"/>
      <c r="J72" s="44"/>
      <c r="K72" s="44">
        <v>49750</v>
      </c>
      <c r="L72" s="44"/>
      <c r="M72" s="44"/>
      <c r="N72" s="22">
        <f>SUM(G72:M72)</f>
        <v>49750</v>
      </c>
      <c r="O72" s="120"/>
      <c r="P72" s="24" t="s">
        <v>103</v>
      </c>
      <c r="Q72" s="41"/>
    </row>
    <row r="73" s="1" customFormat="1" customHeight="1" spans="1:17">
      <c r="A73" s="28">
        <v>45877</v>
      </c>
      <c r="B73" s="28">
        <v>45877</v>
      </c>
      <c r="C73" s="153">
        <v>10279</v>
      </c>
      <c r="D73" s="19" t="s">
        <v>29</v>
      </c>
      <c r="E73" s="120">
        <v>45908</v>
      </c>
      <c r="F73" s="126">
        <v>145789</v>
      </c>
      <c r="G73" s="44"/>
      <c r="H73" s="44"/>
      <c r="I73" s="44"/>
      <c r="J73" s="44">
        <v>5280</v>
      </c>
      <c r="K73" s="44"/>
      <c r="L73" s="44"/>
      <c r="M73" s="44"/>
      <c r="N73" s="22">
        <f>SUM(G73:M73)</f>
        <v>5280</v>
      </c>
      <c r="O73" s="120"/>
      <c r="P73" s="24" t="s">
        <v>104</v>
      </c>
      <c r="Q73" s="41"/>
    </row>
    <row r="74" s="1" customFormat="1" customHeight="1" spans="1:17">
      <c r="A74" s="28">
        <v>45877</v>
      </c>
      <c r="B74" s="28">
        <v>45877</v>
      </c>
      <c r="C74" s="153">
        <v>10282</v>
      </c>
      <c r="D74" s="19" t="s">
        <v>92</v>
      </c>
      <c r="E74" s="120">
        <v>45908</v>
      </c>
      <c r="F74" s="126">
        <v>145790</v>
      </c>
      <c r="G74" s="44"/>
      <c r="H74" s="44"/>
      <c r="I74" s="44"/>
      <c r="J74" s="44">
        <v>2160.71</v>
      </c>
      <c r="K74" s="44"/>
      <c r="L74" s="44"/>
      <c r="M74" s="44"/>
      <c r="N74" s="22">
        <f>SUM(G74:M74)</f>
        <v>2160.71</v>
      </c>
      <c r="O74" s="120" t="s">
        <v>64</v>
      </c>
      <c r="P74" s="47" t="s">
        <v>105</v>
      </c>
      <c r="Q74" s="41" t="s">
        <v>64</v>
      </c>
    </row>
    <row r="75" s="1" customFormat="1" customHeight="1" spans="1:17">
      <c r="A75" s="28">
        <v>45887</v>
      </c>
      <c r="B75" s="28">
        <v>45887</v>
      </c>
      <c r="C75" s="153">
        <v>10360</v>
      </c>
      <c r="D75" s="19" t="s">
        <v>29</v>
      </c>
      <c r="E75" s="120">
        <v>45918</v>
      </c>
      <c r="F75" s="126">
        <v>147079</v>
      </c>
      <c r="G75" s="44"/>
      <c r="H75" s="44"/>
      <c r="I75" s="44"/>
      <c r="J75" s="44"/>
      <c r="K75" s="44">
        <v>49750</v>
      </c>
      <c r="L75" s="44"/>
      <c r="M75" s="44"/>
      <c r="N75" s="22">
        <f>SUM(G75:M75)</f>
        <v>49750</v>
      </c>
      <c r="O75" s="120"/>
      <c r="P75" s="24" t="s">
        <v>106</v>
      </c>
      <c r="Q75" s="41"/>
    </row>
    <row r="76" s="1" customFormat="1" customHeight="1" spans="1:17">
      <c r="A76" s="28">
        <v>45892</v>
      </c>
      <c r="B76" s="28">
        <v>45892</v>
      </c>
      <c r="C76" s="153">
        <v>10371</v>
      </c>
      <c r="D76" s="19" t="s">
        <v>29</v>
      </c>
      <c r="E76" s="120">
        <v>45922</v>
      </c>
      <c r="F76" s="126">
        <v>147105</v>
      </c>
      <c r="G76" s="44"/>
      <c r="H76" s="44"/>
      <c r="I76" s="44"/>
      <c r="J76" s="44">
        <v>5280</v>
      </c>
      <c r="K76" s="44"/>
      <c r="L76" s="44"/>
      <c r="M76" s="44"/>
      <c r="N76" s="22">
        <f>SUM(G76:M76)</f>
        <v>5280</v>
      </c>
      <c r="O76" s="120"/>
      <c r="P76" s="24" t="s">
        <v>107</v>
      </c>
      <c r="Q76" s="41"/>
    </row>
    <row r="77" s="1" customFormat="1" customHeight="1" spans="1:17">
      <c r="A77" s="113" t="s">
        <v>60</v>
      </c>
      <c r="B77" s="114"/>
      <c r="C77" s="115"/>
      <c r="D77" s="115"/>
      <c r="E77" s="117"/>
      <c r="F77" s="117"/>
      <c r="G77" s="118">
        <f t="shared" ref="G77:N77" si="5">SUM(G72:G76)</f>
        <v>0</v>
      </c>
      <c r="H77" s="118">
        <f t="shared" si="5"/>
        <v>0</v>
      </c>
      <c r="I77" s="118">
        <f t="shared" si="5"/>
        <v>0</v>
      </c>
      <c r="J77" s="118">
        <f t="shared" si="5"/>
        <v>12720.71</v>
      </c>
      <c r="K77" s="118">
        <f t="shared" si="5"/>
        <v>99500</v>
      </c>
      <c r="L77" s="118">
        <f t="shared" si="5"/>
        <v>0</v>
      </c>
      <c r="M77" s="118">
        <f t="shared" si="5"/>
        <v>0</v>
      </c>
      <c r="N77" s="118">
        <f t="shared" si="5"/>
        <v>112220.71</v>
      </c>
      <c r="O77" s="122"/>
      <c r="P77" s="123"/>
      <c r="Q77" s="41"/>
    </row>
    <row r="78" s="1" customFormat="1" customHeight="1" spans="1:17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</row>
    <row r="79" s="1" customFormat="1" customHeight="1" spans="1:17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</row>
    <row r="80" s="1" customFormat="1" customHeight="1" spans="1:17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</row>
    <row r="81" s="1" customFormat="1" customHeight="1" spans="1:17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</row>
    <row r="82" s="1" customFormat="1" customHeight="1" spans="15:17">
      <c r="O82" s="41"/>
      <c r="P82" s="41"/>
      <c r="Q82" s="41"/>
    </row>
  </sheetData>
  <sortState ref="A8:Q25">
    <sortCondition ref="C8:C25"/>
  </sortState>
  <mergeCells count="41">
    <mergeCell ref="H6:I6"/>
    <mergeCell ref="L6:M6"/>
    <mergeCell ref="H49:I49"/>
    <mergeCell ref="L49:M49"/>
    <mergeCell ref="A69:B69"/>
    <mergeCell ref="H70:I70"/>
    <mergeCell ref="L70:M70"/>
    <mergeCell ref="A6:A7"/>
    <mergeCell ref="A49:A50"/>
    <mergeCell ref="A70:A71"/>
    <mergeCell ref="B6:B7"/>
    <mergeCell ref="B49:B50"/>
    <mergeCell ref="B70:B71"/>
    <mergeCell ref="C6:C7"/>
    <mergeCell ref="C49:C50"/>
    <mergeCell ref="C70:C71"/>
    <mergeCell ref="D6:D7"/>
    <mergeCell ref="D49:D50"/>
    <mergeCell ref="D70:D71"/>
    <mergeCell ref="F6:F7"/>
    <mergeCell ref="F49:F50"/>
    <mergeCell ref="F70:F71"/>
    <mergeCell ref="G6:G7"/>
    <mergeCell ref="G49:G50"/>
    <mergeCell ref="G70:G71"/>
    <mergeCell ref="J6:J7"/>
    <mergeCell ref="J49:J50"/>
    <mergeCell ref="J70:J71"/>
    <mergeCell ref="K6:K7"/>
    <mergeCell ref="K49:K50"/>
    <mergeCell ref="K70:K71"/>
    <mergeCell ref="N6:N7"/>
    <mergeCell ref="N49:N50"/>
    <mergeCell ref="N70:N71"/>
    <mergeCell ref="O6:O7"/>
    <mergeCell ref="O49:O50"/>
    <mergeCell ref="O70:O71"/>
    <mergeCell ref="P6:P7"/>
    <mergeCell ref="P49:P50"/>
    <mergeCell ref="P70:P71"/>
    <mergeCell ref="Q49:Q50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5"/>
  </sheetPr>
  <dimension ref="A1:Q62"/>
  <sheetViews>
    <sheetView workbookViewId="0">
      <selection activeCell="C18" sqref="C18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4.5714285714286" style="1" customWidth="1"/>
    <col min="5" max="5" width="14.2857142857143" style="1" customWidth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108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71" t="s">
        <v>3</v>
      </c>
      <c r="B5" s="71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72" t="s">
        <v>7</v>
      </c>
      <c r="E6" s="11" t="s">
        <v>8</v>
      </c>
      <c r="F6" s="73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8" t="s">
        <v>17</v>
      </c>
      <c r="Q6" s="41"/>
    </row>
    <row r="7" s="1" customFormat="1" customHeight="1" spans="1:17">
      <c r="A7" s="14"/>
      <c r="B7" s="14"/>
      <c r="C7" s="14"/>
      <c r="D7" s="74"/>
      <c r="E7" s="75" t="s">
        <v>18</v>
      </c>
      <c r="F7" s="76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9"/>
      <c r="Q7" s="41"/>
    </row>
    <row r="8" s="1" customFormat="1" customHeight="1" spans="1:17">
      <c r="A8" s="28">
        <v>45899</v>
      </c>
      <c r="B8" s="28">
        <v>45901</v>
      </c>
      <c r="C8" s="151">
        <v>16009</v>
      </c>
      <c r="D8" s="19" t="s">
        <v>109</v>
      </c>
      <c r="E8" s="46">
        <v>45906</v>
      </c>
      <c r="F8" s="126">
        <v>7023</v>
      </c>
      <c r="G8" s="44"/>
      <c r="H8" s="44"/>
      <c r="I8" s="44"/>
      <c r="J8" s="44"/>
      <c r="K8" s="44"/>
      <c r="L8" s="44">
        <v>1000</v>
      </c>
      <c r="M8" s="44">
        <v>1000</v>
      </c>
      <c r="N8" s="90">
        <f t="shared" ref="N8:N18" si="0">SUM(G8:M8)</f>
        <v>2000</v>
      </c>
      <c r="O8" s="28"/>
      <c r="P8" s="24"/>
      <c r="Q8" s="41"/>
    </row>
    <row r="9" s="1" customFormat="1" customHeight="1" spans="1:17">
      <c r="A9" s="28">
        <v>45902</v>
      </c>
      <c r="B9" s="28">
        <v>45902</v>
      </c>
      <c r="C9" s="151">
        <v>16033</v>
      </c>
      <c r="D9" s="19" t="s">
        <v>110</v>
      </c>
      <c r="E9" s="46">
        <v>45902</v>
      </c>
      <c r="F9" s="126">
        <v>7019</v>
      </c>
      <c r="G9" s="44"/>
      <c r="H9" s="44"/>
      <c r="I9" s="44"/>
      <c r="J9" s="44">
        <v>1100</v>
      </c>
      <c r="K9" s="44"/>
      <c r="L9" s="44"/>
      <c r="M9" s="44"/>
      <c r="N9" s="90">
        <f t="shared" si="0"/>
        <v>1100</v>
      </c>
      <c r="O9" s="28"/>
      <c r="P9" s="24"/>
      <c r="Q9" s="41"/>
    </row>
    <row r="10" s="1" customFormat="1" customHeight="1" spans="1:17">
      <c r="A10" s="28">
        <v>45902</v>
      </c>
      <c r="B10" s="28">
        <v>45902</v>
      </c>
      <c r="C10" s="151">
        <v>16034</v>
      </c>
      <c r="D10" s="19" t="s">
        <v>111</v>
      </c>
      <c r="E10" s="46">
        <v>45902</v>
      </c>
      <c r="F10" s="126">
        <v>7020</v>
      </c>
      <c r="G10" s="44"/>
      <c r="H10" s="44"/>
      <c r="I10" s="44"/>
      <c r="J10" s="44">
        <v>6160</v>
      </c>
      <c r="K10" s="44"/>
      <c r="L10" s="44"/>
      <c r="M10" s="44"/>
      <c r="N10" s="90">
        <f t="shared" si="0"/>
        <v>6160</v>
      </c>
      <c r="O10" s="28"/>
      <c r="P10" s="24"/>
      <c r="Q10" s="41"/>
    </row>
    <row r="11" s="1" customFormat="1" customHeight="1" spans="1:17">
      <c r="A11" s="28">
        <v>45904</v>
      </c>
      <c r="B11" s="28">
        <v>45904</v>
      </c>
      <c r="C11" s="151">
        <v>16064</v>
      </c>
      <c r="D11" s="19" t="s">
        <v>112</v>
      </c>
      <c r="E11" s="46">
        <v>45904</v>
      </c>
      <c r="F11" s="126">
        <v>7022</v>
      </c>
      <c r="G11" s="44"/>
      <c r="H11" s="44"/>
      <c r="I11" s="44"/>
      <c r="J11" s="44">
        <v>5720</v>
      </c>
      <c r="K11" s="44"/>
      <c r="L11" s="44"/>
      <c r="M11" s="44">
        <v>242</v>
      </c>
      <c r="N11" s="90">
        <f t="shared" si="0"/>
        <v>5962</v>
      </c>
      <c r="O11" s="28" t="s">
        <v>64</v>
      </c>
      <c r="P11" s="24" t="s">
        <v>113</v>
      </c>
      <c r="Q11" s="41" t="s">
        <v>64</v>
      </c>
    </row>
    <row r="12" s="1" customFormat="1" customHeight="1" spans="1:17">
      <c r="A12" s="28">
        <v>45910</v>
      </c>
      <c r="B12" s="28">
        <v>45910</v>
      </c>
      <c r="C12" s="151">
        <v>16112</v>
      </c>
      <c r="D12" s="19" t="s">
        <v>114</v>
      </c>
      <c r="E12" s="46">
        <v>45910</v>
      </c>
      <c r="F12" s="126">
        <v>7024</v>
      </c>
      <c r="G12" s="44"/>
      <c r="H12" s="44"/>
      <c r="I12" s="44"/>
      <c r="J12" s="44"/>
      <c r="K12" s="44">
        <v>29550</v>
      </c>
      <c r="L12" s="44"/>
      <c r="M12" s="44"/>
      <c r="N12" s="90">
        <f t="shared" si="0"/>
        <v>29550</v>
      </c>
      <c r="O12" s="28"/>
      <c r="P12" s="24"/>
      <c r="Q12" s="41"/>
    </row>
    <row r="13" s="1" customFormat="1" customHeight="1" spans="1:17">
      <c r="A13" s="28">
        <v>45910</v>
      </c>
      <c r="B13" s="28">
        <v>45910</v>
      </c>
      <c r="C13" s="151">
        <v>16113</v>
      </c>
      <c r="D13" s="19" t="s">
        <v>114</v>
      </c>
      <c r="E13" s="46">
        <v>45910</v>
      </c>
      <c r="F13" s="126">
        <v>7024</v>
      </c>
      <c r="G13" s="44"/>
      <c r="H13" s="44"/>
      <c r="I13" s="44"/>
      <c r="J13" s="44">
        <v>33572</v>
      </c>
      <c r="K13" s="44"/>
      <c r="L13" s="44"/>
      <c r="M13" s="44"/>
      <c r="N13" s="90">
        <f t="shared" si="0"/>
        <v>33572</v>
      </c>
      <c r="O13" s="28"/>
      <c r="P13" s="24"/>
      <c r="Q13" s="41"/>
    </row>
    <row r="14" s="1" customFormat="1" customHeight="1" spans="1:17">
      <c r="A14" s="28">
        <v>45922</v>
      </c>
      <c r="B14" s="28">
        <v>45922</v>
      </c>
      <c r="C14" s="151">
        <v>16169</v>
      </c>
      <c r="D14" s="19" t="s">
        <v>115</v>
      </c>
      <c r="E14" s="46">
        <v>45922</v>
      </c>
      <c r="F14" s="126">
        <v>7025</v>
      </c>
      <c r="G14" s="44"/>
      <c r="H14" s="44"/>
      <c r="I14" s="44"/>
      <c r="J14" s="44">
        <v>1100</v>
      </c>
      <c r="K14" s="44"/>
      <c r="L14" s="44"/>
      <c r="M14" s="44"/>
      <c r="N14" s="90">
        <f t="shared" si="0"/>
        <v>1100</v>
      </c>
      <c r="O14" s="28"/>
      <c r="P14" s="24"/>
      <c r="Q14" s="41"/>
    </row>
    <row r="15" s="1" customFormat="1" customHeight="1" spans="1:17">
      <c r="A15" s="28">
        <v>45926</v>
      </c>
      <c r="B15" s="28">
        <v>45926</v>
      </c>
      <c r="C15" s="151">
        <v>16201</v>
      </c>
      <c r="D15" s="19" t="s">
        <v>116</v>
      </c>
      <c r="E15" s="46">
        <v>45926</v>
      </c>
      <c r="F15" s="126">
        <v>7026</v>
      </c>
      <c r="G15" s="44"/>
      <c r="H15" s="44"/>
      <c r="I15" s="44"/>
      <c r="J15" s="44"/>
      <c r="K15" s="44"/>
      <c r="L15" s="44">
        <v>1320</v>
      </c>
      <c r="M15" s="44">
        <v>1100</v>
      </c>
      <c r="N15" s="90">
        <f t="shared" si="0"/>
        <v>2420</v>
      </c>
      <c r="O15" s="28"/>
      <c r="P15" s="24"/>
      <c r="Q15" s="41"/>
    </row>
    <row r="16" s="1" customFormat="1" customHeight="1" spans="1:17">
      <c r="A16" s="28">
        <v>45927</v>
      </c>
      <c r="B16" s="28">
        <v>45927</v>
      </c>
      <c r="C16" s="151">
        <v>16202</v>
      </c>
      <c r="D16" s="19" t="s">
        <v>117</v>
      </c>
      <c r="E16" s="46">
        <v>45927</v>
      </c>
      <c r="F16" s="126">
        <v>7027</v>
      </c>
      <c r="G16" s="44"/>
      <c r="H16" s="44"/>
      <c r="I16" s="44"/>
      <c r="J16" s="44">
        <v>5500</v>
      </c>
      <c r="K16" s="44"/>
      <c r="L16" s="44"/>
      <c r="M16" s="44"/>
      <c r="N16" s="90">
        <f t="shared" si="0"/>
        <v>5500</v>
      </c>
      <c r="O16" s="28"/>
      <c r="P16" s="24"/>
      <c r="Q16" s="41"/>
    </row>
    <row r="17" s="1" customFormat="1" customHeight="1" spans="1:17">
      <c r="A17" s="28">
        <v>45929</v>
      </c>
      <c r="B17" s="28">
        <v>45929</v>
      </c>
      <c r="C17" s="151">
        <v>16205</v>
      </c>
      <c r="D17" s="19" t="s">
        <v>114</v>
      </c>
      <c r="E17" s="46">
        <v>45929</v>
      </c>
      <c r="F17" s="126">
        <v>7028</v>
      </c>
      <c r="G17" s="44"/>
      <c r="H17" s="44"/>
      <c r="I17" s="44"/>
      <c r="J17" s="44">
        <v>35600</v>
      </c>
      <c r="K17" s="44"/>
      <c r="L17" s="44"/>
      <c r="M17" s="44"/>
      <c r="N17" s="90">
        <f t="shared" si="0"/>
        <v>35600</v>
      </c>
      <c r="O17" s="28"/>
      <c r="P17" s="24"/>
      <c r="Q17" s="41"/>
    </row>
    <row r="18" s="1" customFormat="1" customHeight="1" spans="1:17">
      <c r="A18" s="28">
        <v>45929</v>
      </c>
      <c r="B18" s="28">
        <v>45929</v>
      </c>
      <c r="C18" s="151">
        <v>16206</v>
      </c>
      <c r="D18" s="19" t="s">
        <v>114</v>
      </c>
      <c r="E18" s="46">
        <v>45929</v>
      </c>
      <c r="F18" s="126">
        <v>7028</v>
      </c>
      <c r="G18" s="44"/>
      <c r="H18" s="44"/>
      <c r="I18" s="44"/>
      <c r="J18" s="44"/>
      <c r="K18" s="44">
        <v>39400</v>
      </c>
      <c r="L18" s="44"/>
      <c r="M18" s="44"/>
      <c r="N18" s="90">
        <f t="shared" si="0"/>
        <v>39400</v>
      </c>
      <c r="O18" s="28"/>
      <c r="P18" s="24"/>
      <c r="Q18" s="41"/>
    </row>
    <row r="19" s="1" customFormat="1" customHeight="1" spans="1:17">
      <c r="A19" s="23" t="s">
        <v>34</v>
      </c>
      <c r="B19" s="78"/>
      <c r="C19" s="79"/>
      <c r="D19" s="80"/>
      <c r="E19" s="128"/>
      <c r="F19" s="81" t="s">
        <v>35</v>
      </c>
      <c r="G19" s="82">
        <f>SUM(G9:G18)</f>
        <v>0</v>
      </c>
      <c r="H19" s="82">
        <f>SUM(H9:H18)</f>
        <v>0</v>
      </c>
      <c r="I19" s="82">
        <f>SUM(I9:I18)</f>
        <v>0</v>
      </c>
      <c r="J19" s="82">
        <f>SUM(J8:J18)</f>
        <v>88752</v>
      </c>
      <c r="K19" s="82">
        <f>SUM(K9:K18)</f>
        <v>68950</v>
      </c>
      <c r="L19" s="82">
        <f>SUM(L8:L18)</f>
        <v>2320</v>
      </c>
      <c r="M19" s="82">
        <f>SUM(M8:M18)</f>
        <v>2342</v>
      </c>
      <c r="N19" s="82">
        <f>SUM(N8:N18)</f>
        <v>162364</v>
      </c>
      <c r="O19" s="91"/>
      <c r="P19" s="24"/>
      <c r="Q19" s="41"/>
    </row>
    <row r="20" s="1" customFormat="1" customHeight="1" spans="1:17">
      <c r="A20" s="83"/>
      <c r="B20" s="83"/>
      <c r="C20" s="84"/>
      <c r="D20" s="85"/>
      <c r="E20" s="129"/>
      <c r="F20" s="86"/>
      <c r="G20" s="87"/>
      <c r="H20" s="87"/>
      <c r="I20" s="87"/>
      <c r="J20" s="87"/>
      <c r="K20" s="87"/>
      <c r="L20" s="87"/>
      <c r="M20" s="87"/>
      <c r="N20" s="87"/>
      <c r="O20" s="7"/>
      <c r="P20" s="37"/>
      <c r="Q20" s="41"/>
    </row>
    <row r="21" s="1" customFormat="1" customHeight="1" spans="1:17">
      <c r="A21" s="7" t="s">
        <v>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37"/>
      <c r="Q21" s="41"/>
    </row>
    <row r="22" s="1" customFormat="1" customHeight="1" spans="1:17">
      <c r="A22" s="7" t="s">
        <v>108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37"/>
      <c r="Q22" s="41"/>
    </row>
    <row r="23" s="1" customFormat="1" customHeight="1" spans="1:17">
      <c r="A23" s="7" t="s">
        <v>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37"/>
      <c r="Q23" s="41"/>
    </row>
    <row r="24" s="1" customFormat="1" customHeight="1" spans="1:17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37"/>
      <c r="Q24" s="41"/>
    </row>
    <row r="25" s="1" customFormat="1" customHeight="1" spans="1:17">
      <c r="A25" s="71" t="s">
        <v>36</v>
      </c>
      <c r="B25" s="71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37"/>
      <c r="Q25" s="41"/>
    </row>
    <row r="26" s="1" customFormat="1" customHeight="1" spans="1:17">
      <c r="A26" s="10" t="s">
        <v>4</v>
      </c>
      <c r="B26" s="10" t="s">
        <v>5</v>
      </c>
      <c r="C26" s="11" t="s">
        <v>6</v>
      </c>
      <c r="D26" s="11" t="s">
        <v>7</v>
      </c>
      <c r="E26" s="11" t="s">
        <v>37</v>
      </c>
      <c r="F26" s="11" t="s">
        <v>37</v>
      </c>
      <c r="G26" s="11" t="s">
        <v>10</v>
      </c>
      <c r="H26" s="13" t="s">
        <v>11</v>
      </c>
      <c r="I26" s="13"/>
      <c r="J26" s="11" t="s">
        <v>12</v>
      </c>
      <c r="K26" s="11" t="s">
        <v>13</v>
      </c>
      <c r="L26" s="38" t="s">
        <v>14</v>
      </c>
      <c r="M26" s="38"/>
      <c r="N26" s="11" t="s">
        <v>15</v>
      </c>
      <c r="O26" s="11" t="s">
        <v>16</v>
      </c>
      <c r="P26" s="11" t="s">
        <v>38</v>
      </c>
      <c r="Q26" s="11" t="s">
        <v>39</v>
      </c>
    </row>
    <row r="27" s="1" customFormat="1" customHeight="1" spans="1:17">
      <c r="A27" s="10"/>
      <c r="B27" s="10"/>
      <c r="C27" s="14"/>
      <c r="D27" s="14"/>
      <c r="E27" s="27" t="s">
        <v>18</v>
      </c>
      <c r="F27" s="27"/>
      <c r="G27" s="14"/>
      <c r="H27" s="16" t="s">
        <v>19</v>
      </c>
      <c r="I27" s="16" t="s">
        <v>20</v>
      </c>
      <c r="J27" s="14"/>
      <c r="K27" s="14"/>
      <c r="L27" s="16" t="s">
        <v>19</v>
      </c>
      <c r="M27" s="16" t="s">
        <v>20</v>
      </c>
      <c r="N27" s="14"/>
      <c r="O27" s="14"/>
      <c r="P27" s="14"/>
      <c r="Q27" s="14"/>
    </row>
    <row r="28" s="1" customFormat="1" customHeight="1" spans="1:17">
      <c r="A28" s="28">
        <v>45901</v>
      </c>
      <c r="B28" s="28">
        <v>45901</v>
      </c>
      <c r="C28" s="151">
        <v>16026</v>
      </c>
      <c r="D28" s="19" t="s">
        <v>118</v>
      </c>
      <c r="E28" s="120"/>
      <c r="F28" s="32">
        <v>48773</v>
      </c>
      <c r="G28" s="22"/>
      <c r="H28" s="22"/>
      <c r="I28" s="22"/>
      <c r="J28" s="22"/>
      <c r="K28" s="22">
        <v>78000</v>
      </c>
      <c r="L28" s="22"/>
      <c r="M28" s="22"/>
      <c r="N28" s="22">
        <f t="shared" ref="N28:N35" si="1">SUM(G28:M28)</f>
        <v>78000</v>
      </c>
      <c r="O28" s="39"/>
      <c r="P28" s="24"/>
      <c r="Q28" s="17">
        <v>45932</v>
      </c>
    </row>
    <row r="29" s="1" customFormat="1" customHeight="1" spans="1:17">
      <c r="A29" s="17">
        <v>45901</v>
      </c>
      <c r="B29" s="17">
        <v>45901</v>
      </c>
      <c r="C29" s="151">
        <v>16027</v>
      </c>
      <c r="D29" s="19" t="s">
        <v>118</v>
      </c>
      <c r="E29" s="31"/>
      <c r="F29" s="32">
        <v>48773</v>
      </c>
      <c r="G29" s="33"/>
      <c r="H29" s="44"/>
      <c r="I29" s="44"/>
      <c r="J29" s="44">
        <v>24168</v>
      </c>
      <c r="K29" s="44"/>
      <c r="L29" s="22"/>
      <c r="M29" s="22"/>
      <c r="N29" s="22">
        <f t="shared" si="1"/>
        <v>24168</v>
      </c>
      <c r="O29" s="39"/>
      <c r="P29" s="24"/>
      <c r="Q29" s="17">
        <v>45932</v>
      </c>
    </row>
    <row r="30" s="1" customFormat="1" customHeight="1" spans="1:17">
      <c r="A30" s="28">
        <v>45903</v>
      </c>
      <c r="B30" s="28">
        <v>45903</v>
      </c>
      <c r="C30" s="151">
        <v>16046</v>
      </c>
      <c r="D30" s="19" t="s">
        <v>119</v>
      </c>
      <c r="E30" s="120"/>
      <c r="F30" s="32">
        <v>48770</v>
      </c>
      <c r="G30" s="22"/>
      <c r="H30" s="22"/>
      <c r="I30" s="22"/>
      <c r="J30" s="22"/>
      <c r="K30" s="22">
        <v>186000</v>
      </c>
      <c r="L30" s="22"/>
      <c r="M30" s="22"/>
      <c r="N30" s="22">
        <f t="shared" si="1"/>
        <v>186000</v>
      </c>
      <c r="O30" s="39"/>
      <c r="P30" s="24"/>
      <c r="Q30" s="17">
        <v>45945</v>
      </c>
    </row>
    <row r="31" s="1" customFormat="1" customHeight="1" spans="1:17">
      <c r="A31" s="28">
        <v>45903</v>
      </c>
      <c r="B31" s="28">
        <v>45903</v>
      </c>
      <c r="C31" s="151">
        <v>16047</v>
      </c>
      <c r="D31" s="19" t="s">
        <v>119</v>
      </c>
      <c r="E31" s="46"/>
      <c r="F31" s="32">
        <v>48769</v>
      </c>
      <c r="G31" s="22"/>
      <c r="H31" s="22"/>
      <c r="I31" s="22"/>
      <c r="J31" s="22">
        <v>85480</v>
      </c>
      <c r="K31" s="22"/>
      <c r="L31" s="22"/>
      <c r="M31" s="22"/>
      <c r="N31" s="22">
        <f t="shared" si="1"/>
        <v>85480</v>
      </c>
      <c r="O31" s="39"/>
      <c r="P31" s="24"/>
      <c r="Q31" s="17">
        <v>45935</v>
      </c>
    </row>
    <row r="32" s="1" customFormat="1" customHeight="1" spans="1:17">
      <c r="A32" s="17">
        <v>45903</v>
      </c>
      <c r="B32" s="17">
        <v>45903</v>
      </c>
      <c r="C32" s="151">
        <v>16038</v>
      </c>
      <c r="D32" s="30" t="s">
        <v>120</v>
      </c>
      <c r="E32" s="31"/>
      <c r="F32" s="32"/>
      <c r="G32" s="33"/>
      <c r="H32" s="44"/>
      <c r="I32" s="44"/>
      <c r="J32" s="44"/>
      <c r="K32" s="44">
        <v>13050</v>
      </c>
      <c r="L32" s="22"/>
      <c r="M32" s="22"/>
      <c r="N32" s="22">
        <f t="shared" si="1"/>
        <v>13050</v>
      </c>
      <c r="O32" s="39"/>
      <c r="P32" s="24"/>
      <c r="Q32" s="17" t="s">
        <v>42</v>
      </c>
    </row>
    <row r="33" s="1" customFormat="1" customHeight="1" spans="1:17">
      <c r="A33" s="17">
        <v>45903</v>
      </c>
      <c r="B33" s="17">
        <v>45903</v>
      </c>
      <c r="C33" s="151">
        <v>16039</v>
      </c>
      <c r="D33" s="30" t="s">
        <v>120</v>
      </c>
      <c r="E33" s="31"/>
      <c r="F33" s="32"/>
      <c r="G33" s="33"/>
      <c r="H33" s="44"/>
      <c r="I33" s="44"/>
      <c r="J33" s="44"/>
      <c r="K33" s="44">
        <v>4350</v>
      </c>
      <c r="L33" s="22"/>
      <c r="M33" s="22"/>
      <c r="N33" s="22">
        <f t="shared" si="1"/>
        <v>4350</v>
      </c>
      <c r="O33" s="39"/>
      <c r="P33" s="24"/>
      <c r="Q33" s="17" t="s">
        <v>42</v>
      </c>
    </row>
    <row r="34" s="1" customFormat="1" customHeight="1" spans="1:17">
      <c r="A34" s="28">
        <v>45920</v>
      </c>
      <c r="B34" s="28">
        <v>45920</v>
      </c>
      <c r="C34" s="151">
        <v>16156</v>
      </c>
      <c r="D34" s="19" t="s">
        <v>121</v>
      </c>
      <c r="E34" s="46"/>
      <c r="F34" s="32">
        <v>48774</v>
      </c>
      <c r="G34" s="22"/>
      <c r="H34" s="22"/>
      <c r="I34" s="22"/>
      <c r="J34" s="22"/>
      <c r="K34" s="22">
        <v>135310</v>
      </c>
      <c r="L34" s="22"/>
      <c r="M34" s="22"/>
      <c r="N34" s="22">
        <f t="shared" si="1"/>
        <v>135310</v>
      </c>
      <c r="O34" s="39"/>
      <c r="P34" s="24"/>
      <c r="Q34" s="17">
        <v>45950</v>
      </c>
    </row>
    <row r="35" s="1" customFormat="1" customHeight="1" spans="1:17">
      <c r="A35" s="17">
        <v>45929</v>
      </c>
      <c r="B35" s="17">
        <v>45929</v>
      </c>
      <c r="C35" s="151">
        <v>16207</v>
      </c>
      <c r="D35" s="30" t="s">
        <v>122</v>
      </c>
      <c r="E35" s="31"/>
      <c r="F35" s="32"/>
      <c r="G35" s="33"/>
      <c r="H35" s="44"/>
      <c r="I35" s="44"/>
      <c r="J35" s="44">
        <v>1760</v>
      </c>
      <c r="K35" s="44"/>
      <c r="L35" s="22"/>
      <c r="M35" s="22"/>
      <c r="N35" s="22">
        <f t="shared" si="1"/>
        <v>1760</v>
      </c>
      <c r="O35" s="39"/>
      <c r="P35" s="24"/>
      <c r="Q35" s="17"/>
    </row>
    <row r="36" s="1" customFormat="1" customHeight="1" spans="1:17">
      <c r="A36" s="23" t="s">
        <v>15</v>
      </c>
      <c r="B36" s="19"/>
      <c r="C36" s="24"/>
      <c r="D36" s="30"/>
      <c r="E36" s="36"/>
      <c r="F36" s="51"/>
      <c r="G36" s="25">
        <f>SUM(G30:G35)</f>
        <v>0</v>
      </c>
      <c r="H36" s="25">
        <f>SUM(H30:H35)</f>
        <v>0</v>
      </c>
      <c r="I36" s="25">
        <f>SUM(I30:I35)</f>
        <v>0</v>
      </c>
      <c r="J36" s="25">
        <f>SUM(J28:J35)</f>
        <v>111408</v>
      </c>
      <c r="K36" s="25">
        <f>SUM(K28:K35)</f>
        <v>416710</v>
      </c>
      <c r="L36" s="25">
        <f>SUM(L28:L35)</f>
        <v>0</v>
      </c>
      <c r="M36" s="25">
        <f>SUM(M28:M35)</f>
        <v>0</v>
      </c>
      <c r="N36" s="25">
        <f>SUM(N28:N35)</f>
        <v>528118</v>
      </c>
      <c r="O36" s="39"/>
      <c r="P36" s="24"/>
      <c r="Q36" s="17"/>
    </row>
    <row r="37" s="1" customFormat="1" customHeight="1" spans="1:17">
      <c r="A37" s="85" t="s">
        <v>44</v>
      </c>
      <c r="B37" s="23"/>
      <c r="C37" s="92"/>
      <c r="D37" s="23"/>
      <c r="E37" s="36"/>
      <c r="F37" s="51"/>
      <c r="G37" s="93">
        <f>G19+G36</f>
        <v>0</v>
      </c>
      <c r="H37" s="93">
        <f t="shared" ref="H37:N37" si="2">H19+H36</f>
        <v>0</v>
      </c>
      <c r="I37" s="93">
        <f t="shared" si="2"/>
        <v>0</v>
      </c>
      <c r="J37" s="93">
        <f t="shared" si="2"/>
        <v>200160</v>
      </c>
      <c r="K37" s="93">
        <f t="shared" si="2"/>
        <v>485660</v>
      </c>
      <c r="L37" s="93">
        <f t="shared" si="2"/>
        <v>2320</v>
      </c>
      <c r="M37" s="93">
        <f t="shared" si="2"/>
        <v>2342</v>
      </c>
      <c r="N37" s="93">
        <f t="shared" si="2"/>
        <v>690482</v>
      </c>
      <c r="O37" s="39"/>
      <c r="P37" s="24"/>
      <c r="Q37" s="17"/>
    </row>
    <row r="38" s="1" customFormat="1" customHeight="1" spans="1:17">
      <c r="A38" s="85"/>
      <c r="B38" s="94"/>
      <c r="C38" s="95"/>
      <c r="D38" s="94"/>
      <c r="E38" s="94"/>
      <c r="F38" s="94"/>
      <c r="G38" s="97"/>
      <c r="H38" s="97"/>
      <c r="I38" s="97"/>
      <c r="J38" s="97"/>
      <c r="K38" s="97"/>
      <c r="L38" s="97"/>
      <c r="M38" s="97"/>
      <c r="N38" s="97"/>
      <c r="O38" s="119"/>
      <c r="P38" s="37"/>
      <c r="Q38" s="124"/>
    </row>
    <row r="39" s="1" customFormat="1" customHeight="1" spans="1:17">
      <c r="A39" s="98"/>
      <c r="B39" s="98"/>
      <c r="C39" s="99"/>
      <c r="D39" s="100"/>
      <c r="E39" s="100"/>
      <c r="F39" s="99"/>
      <c r="G39" s="101"/>
      <c r="H39" s="101"/>
      <c r="I39" s="41"/>
      <c r="J39" s="41"/>
      <c r="K39" s="41"/>
      <c r="L39" s="41"/>
      <c r="M39" s="41"/>
      <c r="N39" s="41"/>
      <c r="O39" s="41"/>
      <c r="P39" s="37"/>
      <c r="Q39" s="41"/>
    </row>
    <row r="40" s="1" customFormat="1" customHeight="1" spans="1:17">
      <c r="A40" s="98"/>
      <c r="B40" s="98"/>
      <c r="C40" s="99"/>
      <c r="D40" s="100"/>
      <c r="E40" s="100"/>
      <c r="F40" s="99"/>
      <c r="G40" s="101"/>
      <c r="H40" s="101"/>
      <c r="I40" s="41"/>
      <c r="J40" s="41"/>
      <c r="K40" s="41"/>
      <c r="L40" s="41"/>
      <c r="M40" s="41"/>
      <c r="N40" s="41"/>
      <c r="O40" s="41"/>
      <c r="P40" s="37"/>
      <c r="Q40" s="41"/>
    </row>
    <row r="41" s="1" customFormat="1" customHeight="1" spans="1:17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37"/>
      <c r="Q41" s="41"/>
    </row>
    <row r="42" s="1" customFormat="1" customHeight="1" spans="1:17">
      <c r="A42" s="7" t="s">
        <v>0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37"/>
      <c r="Q42" s="41"/>
    </row>
    <row r="43" s="1" customFormat="1" customHeight="1" spans="1:17">
      <c r="A43" s="7" t="s">
        <v>108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37"/>
      <c r="Q43" s="41"/>
    </row>
    <row r="44" s="1" customFormat="1" customHeight="1" spans="1:17">
      <c r="A44" s="7" t="s">
        <v>2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37"/>
      <c r="Q44" s="41"/>
    </row>
    <row r="45" s="1" customFormat="1" customHeight="1" spans="1:17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37"/>
      <c r="Q45" s="41"/>
    </row>
    <row r="46" s="1" customFormat="1" customHeight="1" spans="1:17">
      <c r="A46" s="103" t="s">
        <v>45</v>
      </c>
      <c r="B46" s="103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37"/>
      <c r="Q46" s="41"/>
    </row>
    <row r="47" s="1" customFormat="1" customHeight="1" spans="1:17">
      <c r="A47" s="10" t="s">
        <v>4</v>
      </c>
      <c r="B47" s="10" t="s">
        <v>5</v>
      </c>
      <c r="C47" s="11" t="s">
        <v>6</v>
      </c>
      <c r="D47" s="72" t="s">
        <v>7</v>
      </c>
      <c r="E47" s="11" t="s">
        <v>8</v>
      </c>
      <c r="F47" s="73" t="s">
        <v>9</v>
      </c>
      <c r="G47" s="11" t="s">
        <v>10</v>
      </c>
      <c r="H47" s="13" t="s">
        <v>11</v>
      </c>
      <c r="I47" s="13"/>
      <c r="J47" s="10" t="s">
        <v>12</v>
      </c>
      <c r="K47" s="11" t="s">
        <v>13</v>
      </c>
      <c r="L47" s="13" t="s">
        <v>14</v>
      </c>
      <c r="M47" s="13"/>
      <c r="N47" s="10" t="s">
        <v>15</v>
      </c>
      <c r="O47" s="11" t="s">
        <v>16</v>
      </c>
      <c r="P47" s="11" t="s">
        <v>46</v>
      </c>
      <c r="Q47" s="41"/>
    </row>
    <row r="48" s="1" customFormat="1" customHeight="1" spans="1:17">
      <c r="A48" s="10"/>
      <c r="B48" s="10"/>
      <c r="C48" s="27"/>
      <c r="D48" s="104"/>
      <c r="E48" s="75" t="s">
        <v>18</v>
      </c>
      <c r="F48" s="105"/>
      <c r="G48" s="27"/>
      <c r="H48" s="42" t="s">
        <v>19</v>
      </c>
      <c r="I48" s="42" t="s">
        <v>20</v>
      </c>
      <c r="J48" s="10"/>
      <c r="K48" s="27"/>
      <c r="L48" s="42" t="s">
        <v>19</v>
      </c>
      <c r="M48" s="42" t="s">
        <v>20</v>
      </c>
      <c r="N48" s="10"/>
      <c r="O48" s="27"/>
      <c r="P48" s="27"/>
      <c r="Q48" s="41"/>
    </row>
    <row r="49" s="1" customFormat="1" customHeight="1" spans="1:17">
      <c r="A49" s="106">
        <v>45812</v>
      </c>
      <c r="B49" s="106">
        <v>45812</v>
      </c>
      <c r="C49" s="151">
        <v>15235</v>
      </c>
      <c r="D49" s="47" t="s">
        <v>123</v>
      </c>
      <c r="E49" s="46">
        <v>45917</v>
      </c>
      <c r="F49" s="139">
        <v>147072</v>
      </c>
      <c r="G49" s="22"/>
      <c r="H49" s="54"/>
      <c r="I49" s="54"/>
      <c r="J49" s="54"/>
      <c r="K49" s="121">
        <v>192000</v>
      </c>
      <c r="L49" s="54"/>
      <c r="M49" s="54"/>
      <c r="N49" s="22">
        <f>SUM(G49:M49)</f>
        <v>192000</v>
      </c>
      <c r="O49" s="120"/>
      <c r="P49" s="24" t="s">
        <v>124</v>
      </c>
      <c r="Q49" s="41"/>
    </row>
    <row r="50" s="1" customFormat="1" customHeight="1" spans="1:17">
      <c r="A50" s="106">
        <v>45812</v>
      </c>
      <c r="B50" s="106">
        <v>45812</v>
      </c>
      <c r="C50" s="151">
        <v>15236</v>
      </c>
      <c r="D50" s="47" t="s">
        <v>123</v>
      </c>
      <c r="E50" s="46">
        <v>45917</v>
      </c>
      <c r="F50" s="152" t="s">
        <v>125</v>
      </c>
      <c r="G50" s="22"/>
      <c r="H50" s="54"/>
      <c r="I50" s="54"/>
      <c r="J50" s="54">
        <v>16380</v>
      </c>
      <c r="K50" s="121"/>
      <c r="L50" s="54"/>
      <c r="M50" s="54"/>
      <c r="N50" s="22">
        <f>SUM(G50:M50)</f>
        <v>16380</v>
      </c>
      <c r="O50" s="120"/>
      <c r="P50" s="24" t="s">
        <v>124</v>
      </c>
      <c r="Q50" s="41"/>
    </row>
    <row r="51" s="1" customFormat="1" customHeight="1" spans="1:17">
      <c r="A51" s="106">
        <v>45873</v>
      </c>
      <c r="B51" s="106">
        <v>45873</v>
      </c>
      <c r="C51" s="151">
        <v>15815</v>
      </c>
      <c r="D51" s="47" t="s">
        <v>119</v>
      </c>
      <c r="E51" s="46">
        <v>45905</v>
      </c>
      <c r="F51" s="139">
        <v>145776</v>
      </c>
      <c r="G51" s="22"/>
      <c r="H51" s="54"/>
      <c r="I51" s="54"/>
      <c r="J51" s="54">
        <v>57400</v>
      </c>
      <c r="K51" s="121"/>
      <c r="L51" s="54"/>
      <c r="M51" s="54"/>
      <c r="N51" s="22">
        <f t="shared" ref="N51:N56" si="3">SUM(G51:M51)</f>
        <v>57400</v>
      </c>
      <c r="O51" s="120"/>
      <c r="P51" s="24" t="s">
        <v>126</v>
      </c>
      <c r="Q51" s="41"/>
    </row>
    <row r="52" s="1" customFormat="1" customHeight="1" spans="1:17">
      <c r="A52" s="106">
        <v>45873</v>
      </c>
      <c r="B52" s="106">
        <v>45873</v>
      </c>
      <c r="C52" s="151">
        <v>15816</v>
      </c>
      <c r="D52" s="47" t="s">
        <v>119</v>
      </c>
      <c r="E52" s="46">
        <v>45915</v>
      </c>
      <c r="F52" s="139">
        <v>147024</v>
      </c>
      <c r="G52" s="22"/>
      <c r="H52" s="54"/>
      <c r="I52" s="54"/>
      <c r="J52" s="54"/>
      <c r="K52" s="121">
        <v>99000</v>
      </c>
      <c r="L52" s="54"/>
      <c r="M52" s="54"/>
      <c r="N52" s="22">
        <f t="shared" si="3"/>
        <v>99000</v>
      </c>
      <c r="O52" s="120"/>
      <c r="P52" s="24" t="s">
        <v>127</v>
      </c>
      <c r="Q52" s="41"/>
    </row>
    <row r="53" s="1" customFormat="1" customHeight="1" spans="1:17">
      <c r="A53" s="106">
        <v>45873</v>
      </c>
      <c r="B53" s="106">
        <v>45873</v>
      </c>
      <c r="C53" s="151">
        <v>15819</v>
      </c>
      <c r="D53" s="47" t="s">
        <v>128</v>
      </c>
      <c r="E53" s="46">
        <v>45903</v>
      </c>
      <c r="F53" s="139">
        <v>7021</v>
      </c>
      <c r="G53" s="22"/>
      <c r="H53" s="54"/>
      <c r="I53" s="54"/>
      <c r="J53" s="54"/>
      <c r="K53" s="121">
        <v>27420</v>
      </c>
      <c r="L53" s="54"/>
      <c r="M53" s="54"/>
      <c r="N53" s="22">
        <f t="shared" si="3"/>
        <v>27420</v>
      </c>
      <c r="O53" s="120"/>
      <c r="P53" s="24"/>
      <c r="Q53" s="41"/>
    </row>
    <row r="54" s="1" customFormat="1" customHeight="1" spans="1:17">
      <c r="A54" s="106">
        <v>45884</v>
      </c>
      <c r="B54" s="106">
        <v>45884</v>
      </c>
      <c r="C54" s="151">
        <v>15900</v>
      </c>
      <c r="D54" s="47" t="s">
        <v>121</v>
      </c>
      <c r="E54" s="46">
        <v>45902</v>
      </c>
      <c r="F54" s="139">
        <v>7018</v>
      </c>
      <c r="G54" s="22"/>
      <c r="H54" s="54"/>
      <c r="I54" s="54"/>
      <c r="J54" s="54">
        <v>176</v>
      </c>
      <c r="K54" s="121"/>
      <c r="L54" s="54"/>
      <c r="M54" s="54"/>
      <c r="N54" s="22">
        <f t="shared" si="3"/>
        <v>176</v>
      </c>
      <c r="O54" s="120"/>
      <c r="P54" s="24"/>
      <c r="Q54" s="41"/>
    </row>
    <row r="55" s="1" customFormat="1" customHeight="1" spans="1:17">
      <c r="A55" s="106">
        <v>45884</v>
      </c>
      <c r="B55" s="106">
        <v>45884</v>
      </c>
      <c r="C55" s="151">
        <v>15901</v>
      </c>
      <c r="D55" s="47" t="s">
        <v>121</v>
      </c>
      <c r="E55" s="46">
        <v>45917</v>
      </c>
      <c r="F55" s="139">
        <v>147071</v>
      </c>
      <c r="G55" s="22"/>
      <c r="H55" s="54"/>
      <c r="I55" s="54"/>
      <c r="J55" s="54"/>
      <c r="K55" s="121">
        <v>51250</v>
      </c>
      <c r="L55" s="54"/>
      <c r="M55" s="54"/>
      <c r="N55" s="22">
        <f t="shared" si="3"/>
        <v>51250</v>
      </c>
      <c r="O55" s="120"/>
      <c r="P55" s="24" t="s">
        <v>129</v>
      </c>
      <c r="Q55" s="41"/>
    </row>
    <row r="56" s="1" customFormat="1" customHeight="1" spans="1:17">
      <c r="A56" s="106">
        <v>45892</v>
      </c>
      <c r="B56" s="106">
        <v>45892</v>
      </c>
      <c r="C56" s="151">
        <v>15951</v>
      </c>
      <c r="D56" s="47" t="s">
        <v>130</v>
      </c>
      <c r="E56" s="46">
        <v>45923</v>
      </c>
      <c r="F56" s="139">
        <v>147113</v>
      </c>
      <c r="G56" s="22"/>
      <c r="H56" s="54"/>
      <c r="I56" s="54"/>
      <c r="J56" s="54"/>
      <c r="K56" s="121">
        <v>276110</v>
      </c>
      <c r="L56" s="54"/>
      <c r="M56" s="54"/>
      <c r="N56" s="22">
        <f t="shared" si="3"/>
        <v>276110</v>
      </c>
      <c r="O56" s="120"/>
      <c r="P56" s="24" t="s">
        <v>131</v>
      </c>
      <c r="Q56" s="41"/>
    </row>
    <row r="57" s="1" customFormat="1" customHeight="1" spans="1:17">
      <c r="A57" s="113" t="s">
        <v>60</v>
      </c>
      <c r="B57" s="114"/>
      <c r="C57" s="115"/>
      <c r="D57" s="115"/>
      <c r="E57" s="117"/>
      <c r="F57" s="117"/>
      <c r="G57" s="118">
        <f>SUM(G53:G56)</f>
        <v>0</v>
      </c>
      <c r="H57" s="118">
        <f>SUM(H53:H56)</f>
        <v>0</v>
      </c>
      <c r="I57" s="118">
        <f>SUM(I53:I56)</f>
        <v>0</v>
      </c>
      <c r="J57" s="118">
        <f>SUM(J49:J56)</f>
        <v>73956</v>
      </c>
      <c r="K57" s="118">
        <f>SUM(K49:K56)</f>
        <v>645780</v>
      </c>
      <c r="L57" s="118">
        <f>SUM(L49:L56)</f>
        <v>0</v>
      </c>
      <c r="M57" s="118">
        <f>SUM(M49:M56)</f>
        <v>0</v>
      </c>
      <c r="N57" s="118">
        <f>SUM(N49:N56)</f>
        <v>719736</v>
      </c>
      <c r="O57" s="122"/>
      <c r="P57" s="123"/>
      <c r="Q57" s="41"/>
    </row>
    <row r="58" s="1" customFormat="1" customHeight="1" spans="1:17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</row>
    <row r="59" s="1" customFormat="1" customHeight="1" spans="1:17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</row>
    <row r="60" s="1" customFormat="1" customHeight="1" spans="1:17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</row>
    <row r="61" s="1" customFormat="1" customHeight="1" spans="1:17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</row>
    <row r="62" s="1" customFormat="1" customHeight="1" spans="15:17">
      <c r="O62" s="41"/>
      <c r="P62" s="41"/>
      <c r="Q62" s="41"/>
    </row>
  </sheetData>
  <sortState ref="A8:Q35">
    <sortCondition ref="C8:C35"/>
  </sortState>
  <mergeCells count="41">
    <mergeCell ref="H6:I6"/>
    <mergeCell ref="L6:M6"/>
    <mergeCell ref="H26:I26"/>
    <mergeCell ref="L26:M26"/>
    <mergeCell ref="A46:B46"/>
    <mergeCell ref="H47:I47"/>
    <mergeCell ref="L47:M47"/>
    <mergeCell ref="A6:A7"/>
    <mergeCell ref="A26:A27"/>
    <mergeCell ref="A47:A48"/>
    <mergeCell ref="B6:B7"/>
    <mergeCell ref="B26:B27"/>
    <mergeCell ref="B47:B48"/>
    <mergeCell ref="C6:C7"/>
    <mergeCell ref="C26:C27"/>
    <mergeCell ref="C47:C48"/>
    <mergeCell ref="D6:D7"/>
    <mergeCell ref="D26:D27"/>
    <mergeCell ref="D47:D48"/>
    <mergeCell ref="F6:F7"/>
    <mergeCell ref="F26:F27"/>
    <mergeCell ref="F47:F48"/>
    <mergeCell ref="G6:G7"/>
    <mergeCell ref="G26:G27"/>
    <mergeCell ref="G47:G48"/>
    <mergeCell ref="J6:J7"/>
    <mergeCell ref="J26:J27"/>
    <mergeCell ref="J47:J48"/>
    <mergeCell ref="K6:K7"/>
    <mergeCell ref="K26:K27"/>
    <mergeCell ref="K47:K48"/>
    <mergeCell ref="N6:N7"/>
    <mergeCell ref="N26:N27"/>
    <mergeCell ref="N47:N48"/>
    <mergeCell ref="O6:O7"/>
    <mergeCell ref="O26:O27"/>
    <mergeCell ref="O47:O48"/>
    <mergeCell ref="P6:P7"/>
    <mergeCell ref="P26:P27"/>
    <mergeCell ref="P47:P48"/>
    <mergeCell ref="Q26:Q27"/>
  </mergeCells>
  <pageMargins left="0.75" right="0.75" top="1" bottom="1" header="0.5" footer="0.5"/>
  <pageSetup paperSize="25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65"/>
  <sheetViews>
    <sheetView workbookViewId="0">
      <selection activeCell="D14" sqref="D14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11.7142857142857" style="142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2857142857143" style="1" customWidth="1"/>
    <col min="17" max="16383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52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132</v>
      </c>
      <c r="B2" s="7"/>
      <c r="C2" s="7"/>
      <c r="D2" s="7"/>
      <c r="E2" s="7"/>
      <c r="F2" s="52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7"/>
      <c r="F3" s="52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7"/>
      <c r="F4" s="52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71" t="s">
        <v>3</v>
      </c>
      <c r="B5" s="71"/>
      <c r="C5" s="7"/>
      <c r="D5" s="7"/>
      <c r="E5" s="7"/>
      <c r="F5" s="52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72" t="s">
        <v>7</v>
      </c>
      <c r="E6" s="11" t="s">
        <v>8</v>
      </c>
      <c r="F6" s="73" t="s">
        <v>133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8" t="s">
        <v>17</v>
      </c>
      <c r="Q6" s="41"/>
    </row>
    <row r="7" s="1" customFormat="1" customHeight="1" spans="1:17">
      <c r="A7" s="14"/>
      <c r="B7" s="14"/>
      <c r="C7" s="14"/>
      <c r="D7" s="74"/>
      <c r="E7" s="75" t="s">
        <v>18</v>
      </c>
      <c r="F7" s="76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9"/>
      <c r="Q7" s="41"/>
    </row>
    <row r="8" s="1" customFormat="1" customHeight="1" spans="1:17">
      <c r="A8" s="28">
        <v>45901</v>
      </c>
      <c r="B8" s="28">
        <v>45901</v>
      </c>
      <c r="C8" s="143">
        <v>5221</v>
      </c>
      <c r="D8" s="19" t="s">
        <v>134</v>
      </c>
      <c r="E8" s="46">
        <v>45901</v>
      </c>
      <c r="F8" s="144">
        <v>5674</v>
      </c>
      <c r="G8" s="44"/>
      <c r="H8" s="44"/>
      <c r="I8" s="44"/>
      <c r="J8" s="44">
        <v>550</v>
      </c>
      <c r="K8" s="44"/>
      <c r="L8" s="44"/>
      <c r="M8" s="44"/>
      <c r="N8" s="90">
        <f t="shared" ref="N8:N15" si="0">SUM(G8:M8)</f>
        <v>550</v>
      </c>
      <c r="O8" s="28"/>
      <c r="P8" s="24"/>
      <c r="Q8" s="41"/>
    </row>
    <row r="9" s="1" customFormat="1" customHeight="1" spans="1:17">
      <c r="A9" s="28">
        <v>45901</v>
      </c>
      <c r="B9" s="28">
        <v>45901</v>
      </c>
      <c r="C9" s="143">
        <v>5222</v>
      </c>
      <c r="D9" s="19" t="s">
        <v>135</v>
      </c>
      <c r="E9" s="46">
        <v>45901</v>
      </c>
      <c r="F9" s="144">
        <v>5675</v>
      </c>
      <c r="G9" s="44"/>
      <c r="H9" s="44"/>
      <c r="I9" s="44"/>
      <c r="J9" s="44">
        <v>2200</v>
      </c>
      <c r="K9" s="44"/>
      <c r="L9" s="44"/>
      <c r="M9" s="44"/>
      <c r="N9" s="90">
        <f t="shared" si="0"/>
        <v>2200</v>
      </c>
      <c r="O9" s="28"/>
      <c r="P9" s="24"/>
      <c r="Q9" s="41"/>
    </row>
    <row r="10" s="1" customFormat="1" customHeight="1" spans="1:17">
      <c r="A10" s="28">
        <v>45902</v>
      </c>
      <c r="B10" s="28">
        <v>45902</v>
      </c>
      <c r="C10" s="143">
        <v>5223</v>
      </c>
      <c r="D10" s="19" t="s">
        <v>136</v>
      </c>
      <c r="E10" s="46">
        <v>45902</v>
      </c>
      <c r="F10" s="144">
        <v>5679</v>
      </c>
      <c r="G10" s="44">
        <v>800</v>
      </c>
      <c r="H10" s="44"/>
      <c r="I10" s="44"/>
      <c r="J10" s="44"/>
      <c r="K10" s="44"/>
      <c r="L10" s="44"/>
      <c r="M10" s="44"/>
      <c r="N10" s="90">
        <f t="shared" si="0"/>
        <v>800</v>
      </c>
      <c r="O10" s="28"/>
      <c r="P10" s="24"/>
      <c r="Q10" s="41"/>
    </row>
    <row r="11" s="1" customFormat="1" customHeight="1" spans="1:17">
      <c r="A11" s="28">
        <v>45908</v>
      </c>
      <c r="B11" s="28">
        <v>45908</v>
      </c>
      <c r="C11" s="143">
        <v>5225</v>
      </c>
      <c r="D11" s="19" t="s">
        <v>137</v>
      </c>
      <c r="E11" s="46">
        <v>45930</v>
      </c>
      <c r="F11" s="144">
        <v>147214</v>
      </c>
      <c r="G11" s="44"/>
      <c r="H11" s="44"/>
      <c r="I11" s="44"/>
      <c r="J11" s="44">
        <v>174.43</v>
      </c>
      <c r="K11" s="44"/>
      <c r="L11" s="44"/>
      <c r="M11" s="44"/>
      <c r="N11" s="90">
        <f t="shared" si="0"/>
        <v>174.43</v>
      </c>
      <c r="O11" s="28"/>
      <c r="P11" s="24" t="s">
        <v>138</v>
      </c>
      <c r="Q11" s="41"/>
    </row>
    <row r="12" s="1" customFormat="1" customHeight="1" spans="1:17">
      <c r="A12" s="28">
        <v>45909</v>
      </c>
      <c r="B12" s="28">
        <v>45909</v>
      </c>
      <c r="C12" s="143">
        <v>5228</v>
      </c>
      <c r="D12" s="19" t="s">
        <v>139</v>
      </c>
      <c r="E12" s="46">
        <v>45909</v>
      </c>
      <c r="F12" s="144">
        <v>5678</v>
      </c>
      <c r="G12" s="44"/>
      <c r="H12" s="44"/>
      <c r="I12" s="44"/>
      <c r="J12" s="44">
        <v>220</v>
      </c>
      <c r="K12" s="44"/>
      <c r="L12" s="44"/>
      <c r="M12" s="44"/>
      <c r="N12" s="90">
        <f t="shared" si="0"/>
        <v>220</v>
      </c>
      <c r="O12" s="28"/>
      <c r="P12" s="24"/>
      <c r="Q12" s="41"/>
    </row>
    <row r="13" s="1" customFormat="1" customHeight="1" spans="1:17">
      <c r="A13" s="28">
        <v>45909</v>
      </c>
      <c r="B13" s="28">
        <v>45909</v>
      </c>
      <c r="C13" s="143">
        <v>5229</v>
      </c>
      <c r="D13" s="19" t="s">
        <v>139</v>
      </c>
      <c r="E13" s="46">
        <v>45909</v>
      </c>
      <c r="F13" s="144">
        <v>5676</v>
      </c>
      <c r="G13" s="44"/>
      <c r="H13" s="44"/>
      <c r="I13" s="44"/>
      <c r="J13" s="44">
        <v>220</v>
      </c>
      <c r="K13" s="44"/>
      <c r="L13" s="44"/>
      <c r="M13" s="44"/>
      <c r="N13" s="90">
        <f t="shared" si="0"/>
        <v>220</v>
      </c>
      <c r="O13" s="28"/>
      <c r="P13" s="24"/>
      <c r="Q13" s="41"/>
    </row>
    <row r="14" s="1" customFormat="1" customHeight="1" spans="1:17">
      <c r="A14" s="28">
        <v>45909</v>
      </c>
      <c r="B14" s="28">
        <v>45909</v>
      </c>
      <c r="C14" s="143">
        <v>5230</v>
      </c>
      <c r="D14" s="19" t="s">
        <v>139</v>
      </c>
      <c r="E14" s="46">
        <v>45909</v>
      </c>
      <c r="F14" s="144">
        <v>5677</v>
      </c>
      <c r="G14" s="44"/>
      <c r="H14" s="44"/>
      <c r="I14" s="44"/>
      <c r="J14" s="44">
        <v>550</v>
      </c>
      <c r="K14" s="44"/>
      <c r="L14" s="44"/>
      <c r="M14" s="44"/>
      <c r="N14" s="90">
        <f t="shared" si="0"/>
        <v>550</v>
      </c>
      <c r="O14" s="28"/>
      <c r="P14" s="24"/>
      <c r="Q14" s="41"/>
    </row>
    <row r="15" s="1" customFormat="1" customHeight="1" spans="1:17">
      <c r="A15" s="28">
        <v>45909</v>
      </c>
      <c r="B15" s="28">
        <v>45909</v>
      </c>
      <c r="C15" s="143">
        <v>5231</v>
      </c>
      <c r="D15" s="19" t="s">
        <v>140</v>
      </c>
      <c r="E15" s="46">
        <v>45909</v>
      </c>
      <c r="F15" s="144">
        <v>5681</v>
      </c>
      <c r="G15" s="44"/>
      <c r="H15" s="44"/>
      <c r="I15" s="44"/>
      <c r="J15" s="44">
        <v>3740</v>
      </c>
      <c r="K15" s="44"/>
      <c r="L15" s="44"/>
      <c r="M15" s="44"/>
      <c r="N15" s="90">
        <f t="shared" si="0"/>
        <v>3740</v>
      </c>
      <c r="O15" s="28"/>
      <c r="P15" s="24"/>
      <c r="Q15" s="41"/>
    </row>
    <row r="16" s="1" customFormat="1" customHeight="1" spans="1:17">
      <c r="A16" s="28">
        <v>45910</v>
      </c>
      <c r="B16" s="28">
        <v>45910</v>
      </c>
      <c r="C16" s="143">
        <v>5233</v>
      </c>
      <c r="D16" s="19" t="s">
        <v>141</v>
      </c>
      <c r="E16" s="46">
        <v>45910</v>
      </c>
      <c r="F16" s="144">
        <v>5683</v>
      </c>
      <c r="G16" s="44"/>
      <c r="H16" s="44"/>
      <c r="I16" s="44"/>
      <c r="J16" s="44">
        <v>2200</v>
      </c>
      <c r="K16" s="44"/>
      <c r="L16" s="44"/>
      <c r="M16" s="44"/>
      <c r="N16" s="90">
        <f t="shared" ref="N16:N29" si="1">SUM(G16:M16)</f>
        <v>2200</v>
      </c>
      <c r="O16" s="28"/>
      <c r="P16" s="24"/>
      <c r="Q16" s="41"/>
    </row>
    <row r="17" s="1" customFormat="1" customHeight="1" spans="1:17">
      <c r="A17" s="28">
        <v>45910</v>
      </c>
      <c r="B17" s="28">
        <v>45910</v>
      </c>
      <c r="C17" s="143">
        <v>5235</v>
      </c>
      <c r="D17" s="19" t="s">
        <v>140</v>
      </c>
      <c r="E17" s="46">
        <v>45910</v>
      </c>
      <c r="F17" s="144">
        <v>5684</v>
      </c>
      <c r="G17" s="44"/>
      <c r="H17" s="44"/>
      <c r="I17" s="44"/>
      <c r="J17" s="44">
        <v>220</v>
      </c>
      <c r="K17" s="44"/>
      <c r="L17" s="44"/>
      <c r="M17" s="44"/>
      <c r="N17" s="90">
        <f t="shared" si="1"/>
        <v>220</v>
      </c>
      <c r="O17" s="28"/>
      <c r="P17" s="24"/>
      <c r="Q17" s="41"/>
    </row>
    <row r="18" s="1" customFormat="1" customHeight="1" spans="1:17">
      <c r="A18" s="28">
        <v>45912</v>
      </c>
      <c r="B18" s="28">
        <v>45912</v>
      </c>
      <c r="C18" s="143">
        <v>5241</v>
      </c>
      <c r="D18" s="19" t="s">
        <v>142</v>
      </c>
      <c r="E18" s="46">
        <v>45912</v>
      </c>
      <c r="F18" s="144">
        <v>5685</v>
      </c>
      <c r="G18" s="44"/>
      <c r="H18" s="44"/>
      <c r="I18" s="44"/>
      <c r="J18" s="44"/>
      <c r="K18" s="44"/>
      <c r="L18" s="44"/>
      <c r="M18" s="44">
        <v>450</v>
      </c>
      <c r="N18" s="90">
        <f t="shared" si="1"/>
        <v>450</v>
      </c>
      <c r="O18" s="28"/>
      <c r="P18" s="24"/>
      <c r="Q18" s="41"/>
    </row>
    <row r="19" s="1" customFormat="1" customHeight="1" spans="1:17">
      <c r="A19" s="28">
        <v>45915</v>
      </c>
      <c r="B19" s="28">
        <v>45915</v>
      </c>
      <c r="C19" s="143">
        <v>5243</v>
      </c>
      <c r="D19" s="19" t="s">
        <v>143</v>
      </c>
      <c r="E19" s="46">
        <v>45915</v>
      </c>
      <c r="F19" s="144">
        <v>5686</v>
      </c>
      <c r="G19" s="44"/>
      <c r="H19" s="44"/>
      <c r="I19" s="44"/>
      <c r="J19" s="44">
        <v>2750</v>
      </c>
      <c r="K19" s="44"/>
      <c r="L19" s="44"/>
      <c r="M19" s="44"/>
      <c r="N19" s="90">
        <f t="shared" si="1"/>
        <v>2750</v>
      </c>
      <c r="O19" s="28"/>
      <c r="P19" s="24"/>
      <c r="Q19" s="41"/>
    </row>
    <row r="20" s="1" customFormat="1" customHeight="1" spans="1:17">
      <c r="A20" s="28">
        <v>45917</v>
      </c>
      <c r="B20" s="28">
        <v>45918</v>
      </c>
      <c r="C20" s="143">
        <v>5245</v>
      </c>
      <c r="D20" s="19" t="s">
        <v>144</v>
      </c>
      <c r="E20" s="46">
        <v>45918</v>
      </c>
      <c r="F20" s="144">
        <v>5687</v>
      </c>
      <c r="G20" s="44"/>
      <c r="H20" s="44"/>
      <c r="I20" s="44"/>
      <c r="J20" s="44"/>
      <c r="K20" s="44"/>
      <c r="L20" s="44">
        <v>1040</v>
      </c>
      <c r="M20" s="44">
        <v>900</v>
      </c>
      <c r="N20" s="90">
        <f t="shared" si="1"/>
        <v>1940</v>
      </c>
      <c r="O20" s="28"/>
      <c r="P20" s="24"/>
      <c r="Q20" s="41"/>
    </row>
    <row r="21" s="1" customFormat="1" customHeight="1" spans="1:17">
      <c r="A21" s="28">
        <v>45922</v>
      </c>
      <c r="B21" s="28">
        <v>45922</v>
      </c>
      <c r="C21" s="143">
        <v>5252</v>
      </c>
      <c r="D21" s="19" t="s">
        <v>145</v>
      </c>
      <c r="E21" s="46">
        <v>45922</v>
      </c>
      <c r="F21" s="144">
        <v>5688</v>
      </c>
      <c r="G21" s="44"/>
      <c r="H21" s="44"/>
      <c r="I21" s="44"/>
      <c r="J21" s="44">
        <v>8642.86</v>
      </c>
      <c r="K21" s="44"/>
      <c r="L21" s="44"/>
      <c r="M21" s="44"/>
      <c r="N21" s="90">
        <f t="shared" si="1"/>
        <v>8642.86</v>
      </c>
      <c r="O21" s="28"/>
      <c r="P21" s="24" t="s">
        <v>146</v>
      </c>
      <c r="Q21" s="41"/>
    </row>
    <row r="22" s="1" customFormat="1" customHeight="1" spans="1:17">
      <c r="A22" s="28">
        <v>45923</v>
      </c>
      <c r="B22" s="28">
        <v>45923</v>
      </c>
      <c r="C22" s="143">
        <v>5254</v>
      </c>
      <c r="D22" s="19" t="s">
        <v>147</v>
      </c>
      <c r="E22" s="46">
        <v>45923</v>
      </c>
      <c r="F22" s="144">
        <v>5689</v>
      </c>
      <c r="G22" s="44"/>
      <c r="H22" s="44"/>
      <c r="I22" s="44"/>
      <c r="J22" s="44">
        <v>1100</v>
      </c>
      <c r="K22" s="44"/>
      <c r="L22" s="44"/>
      <c r="M22" s="44"/>
      <c r="N22" s="90">
        <f t="shared" si="1"/>
        <v>1100</v>
      </c>
      <c r="O22" s="28"/>
      <c r="P22" s="24"/>
      <c r="Q22" s="41"/>
    </row>
    <row r="23" s="1" customFormat="1" customHeight="1" spans="1:17">
      <c r="A23" s="28">
        <v>45923</v>
      </c>
      <c r="B23" s="28">
        <v>45923</v>
      </c>
      <c r="C23" s="143">
        <v>5255</v>
      </c>
      <c r="D23" s="19" t="s">
        <v>148</v>
      </c>
      <c r="E23" s="46">
        <v>45923</v>
      </c>
      <c r="F23" s="144">
        <v>5690</v>
      </c>
      <c r="G23" s="44"/>
      <c r="H23" s="44"/>
      <c r="I23" s="44"/>
      <c r="J23" s="44">
        <v>5500</v>
      </c>
      <c r="K23" s="44"/>
      <c r="L23" s="44"/>
      <c r="M23" s="44"/>
      <c r="N23" s="90">
        <f t="shared" si="1"/>
        <v>5500</v>
      </c>
      <c r="O23" s="28"/>
      <c r="P23" s="24"/>
      <c r="Q23" s="41"/>
    </row>
    <row r="24" s="1" customFormat="1" customHeight="1" spans="1:17">
      <c r="A24" s="28">
        <v>45929</v>
      </c>
      <c r="B24" s="28">
        <v>45929</v>
      </c>
      <c r="C24" s="143">
        <v>5262</v>
      </c>
      <c r="D24" s="19" t="s">
        <v>149</v>
      </c>
      <c r="E24" s="46">
        <v>45929</v>
      </c>
      <c r="F24" s="144">
        <v>5692</v>
      </c>
      <c r="G24" s="44"/>
      <c r="H24" s="44"/>
      <c r="I24" s="44"/>
      <c r="J24" s="44">
        <v>5500</v>
      </c>
      <c r="K24" s="44"/>
      <c r="L24" s="44"/>
      <c r="M24" s="44"/>
      <c r="N24" s="90">
        <f t="shared" si="1"/>
        <v>5500</v>
      </c>
      <c r="O24" s="28"/>
      <c r="P24" s="24"/>
      <c r="Q24" s="41"/>
    </row>
    <row r="25" s="1" customFormat="1" customHeight="1" spans="1:17">
      <c r="A25" s="28">
        <v>45924</v>
      </c>
      <c r="B25" s="28">
        <v>45924</v>
      </c>
      <c r="C25" s="143">
        <v>5256</v>
      </c>
      <c r="D25" s="19" t="s">
        <v>150</v>
      </c>
      <c r="E25" s="46">
        <v>45930</v>
      </c>
      <c r="F25" s="144">
        <v>5691</v>
      </c>
      <c r="G25" s="44"/>
      <c r="H25" s="44"/>
      <c r="I25" s="44"/>
      <c r="J25" s="44"/>
      <c r="K25" s="44"/>
      <c r="L25" s="44"/>
      <c r="M25" s="44">
        <v>450</v>
      </c>
      <c r="N25" s="90">
        <f t="shared" si="1"/>
        <v>450</v>
      </c>
      <c r="O25" s="28"/>
      <c r="P25" s="24"/>
      <c r="Q25" s="41"/>
    </row>
    <row r="26" s="1" customFormat="1" customHeight="1" spans="1:17">
      <c r="A26" s="23" t="s">
        <v>34</v>
      </c>
      <c r="B26" s="78"/>
      <c r="C26" s="79"/>
      <c r="D26" s="80"/>
      <c r="E26" s="128"/>
      <c r="F26" s="145" t="s">
        <v>35</v>
      </c>
      <c r="G26" s="82">
        <f t="shared" ref="G26:N26" si="2">SUM(G8:G25)</f>
        <v>800</v>
      </c>
      <c r="H26" s="82">
        <f t="shared" si="2"/>
        <v>0</v>
      </c>
      <c r="I26" s="82">
        <f t="shared" si="2"/>
        <v>0</v>
      </c>
      <c r="J26" s="82">
        <f t="shared" si="2"/>
        <v>33567.29</v>
      </c>
      <c r="K26" s="82">
        <f t="shared" si="2"/>
        <v>0</v>
      </c>
      <c r="L26" s="82">
        <f t="shared" si="2"/>
        <v>1040</v>
      </c>
      <c r="M26" s="82">
        <f t="shared" si="2"/>
        <v>1800</v>
      </c>
      <c r="N26" s="82">
        <f t="shared" si="2"/>
        <v>37207.29</v>
      </c>
      <c r="O26" s="91"/>
      <c r="P26" s="24"/>
      <c r="Q26" s="41"/>
    </row>
    <row r="27" s="1" customFormat="1" customHeight="1" spans="1:17">
      <c r="A27" s="83"/>
      <c r="B27" s="83"/>
      <c r="C27" s="84"/>
      <c r="D27" s="85"/>
      <c r="E27" s="129"/>
      <c r="F27" s="146"/>
      <c r="G27" s="87"/>
      <c r="H27" s="87"/>
      <c r="I27" s="87"/>
      <c r="J27" s="87"/>
      <c r="K27" s="87"/>
      <c r="L27" s="87"/>
      <c r="M27" s="87"/>
      <c r="N27" s="87"/>
      <c r="O27" s="7"/>
      <c r="P27" s="37"/>
      <c r="Q27" s="41"/>
    </row>
    <row r="28" s="1" customFormat="1" customHeight="1" spans="1:17">
      <c r="A28" s="7" t="s">
        <v>0</v>
      </c>
      <c r="B28" s="7"/>
      <c r="C28" s="7"/>
      <c r="D28" s="7"/>
      <c r="E28" s="7"/>
      <c r="F28" s="52"/>
      <c r="G28" s="7"/>
      <c r="H28" s="7"/>
      <c r="I28" s="7"/>
      <c r="J28" s="7"/>
      <c r="K28" s="7"/>
      <c r="L28" s="7"/>
      <c r="M28" s="7"/>
      <c r="N28" s="7"/>
      <c r="O28" s="7"/>
      <c r="P28" s="37"/>
      <c r="Q28" s="41"/>
    </row>
    <row r="29" s="1" customFormat="1" customHeight="1" spans="1:17">
      <c r="A29" s="7" t="s">
        <v>132</v>
      </c>
      <c r="B29" s="7"/>
      <c r="C29" s="7"/>
      <c r="D29" s="7"/>
      <c r="E29" s="7"/>
      <c r="F29" s="52"/>
      <c r="G29" s="7"/>
      <c r="H29" s="7"/>
      <c r="I29" s="7"/>
      <c r="J29" s="7"/>
      <c r="K29" s="7"/>
      <c r="L29" s="7"/>
      <c r="M29" s="7"/>
      <c r="N29" s="7"/>
      <c r="O29" s="7"/>
      <c r="P29" s="37"/>
      <c r="Q29" s="41"/>
    </row>
    <row r="30" s="1" customFormat="1" customHeight="1" spans="1:17">
      <c r="A30" s="7" t="s">
        <v>2</v>
      </c>
      <c r="B30" s="7"/>
      <c r="C30" s="7"/>
      <c r="D30" s="7"/>
      <c r="E30" s="7"/>
      <c r="F30" s="52"/>
      <c r="G30" s="7"/>
      <c r="H30" s="7"/>
      <c r="I30" s="7"/>
      <c r="J30" s="7"/>
      <c r="K30" s="7"/>
      <c r="L30" s="7"/>
      <c r="M30" s="7"/>
      <c r="N30" s="7"/>
      <c r="O30" s="7"/>
      <c r="P30" s="37"/>
      <c r="Q30" s="41"/>
    </row>
    <row r="31" s="1" customFormat="1" customHeight="1" spans="1:17">
      <c r="A31" s="7"/>
      <c r="B31" s="7"/>
      <c r="C31" s="7"/>
      <c r="D31" s="7"/>
      <c r="E31" s="7"/>
      <c r="F31" s="52"/>
      <c r="G31" s="7"/>
      <c r="H31" s="7"/>
      <c r="I31" s="7"/>
      <c r="J31" s="7"/>
      <c r="K31" s="7"/>
      <c r="L31" s="7"/>
      <c r="M31" s="7"/>
      <c r="N31" s="7"/>
      <c r="O31" s="7"/>
      <c r="P31" s="37"/>
      <c r="Q31" s="41"/>
    </row>
    <row r="32" s="1" customFormat="1" customHeight="1" spans="1:17">
      <c r="A32" s="71" t="s">
        <v>36</v>
      </c>
      <c r="B32" s="71"/>
      <c r="C32" s="7"/>
      <c r="D32" s="7"/>
      <c r="E32" s="7"/>
      <c r="F32" s="52"/>
      <c r="G32" s="7"/>
      <c r="H32" s="7"/>
      <c r="I32" s="7"/>
      <c r="J32" s="7"/>
      <c r="K32" s="7"/>
      <c r="L32" s="7"/>
      <c r="M32" s="7"/>
      <c r="N32" s="7"/>
      <c r="O32" s="7"/>
      <c r="P32" s="37"/>
      <c r="Q32" s="41"/>
    </row>
    <row r="33" s="1" customFormat="1" customHeight="1" spans="1:17">
      <c r="A33" s="10" t="s">
        <v>4</v>
      </c>
      <c r="B33" s="10" t="s">
        <v>5</v>
      </c>
      <c r="C33" s="11" t="s">
        <v>6</v>
      </c>
      <c r="D33" s="11" t="s">
        <v>7</v>
      </c>
      <c r="E33" s="11" t="s">
        <v>37</v>
      </c>
      <c r="F33" s="11" t="s">
        <v>37</v>
      </c>
      <c r="G33" s="11" t="s">
        <v>10</v>
      </c>
      <c r="H33" s="13" t="s">
        <v>11</v>
      </c>
      <c r="I33" s="13"/>
      <c r="J33" s="11" t="s">
        <v>12</v>
      </c>
      <c r="K33" s="11" t="s">
        <v>13</v>
      </c>
      <c r="L33" s="38" t="s">
        <v>14</v>
      </c>
      <c r="M33" s="38"/>
      <c r="N33" s="11" t="s">
        <v>15</v>
      </c>
      <c r="O33" s="11" t="s">
        <v>16</v>
      </c>
      <c r="P33" s="11" t="s">
        <v>38</v>
      </c>
      <c r="Q33" s="11" t="s">
        <v>39</v>
      </c>
    </row>
    <row r="34" s="1" customFormat="1" customHeight="1" spans="1:17">
      <c r="A34" s="10"/>
      <c r="B34" s="10"/>
      <c r="C34" s="14"/>
      <c r="D34" s="14"/>
      <c r="E34" s="27" t="s">
        <v>18</v>
      </c>
      <c r="F34" s="27"/>
      <c r="G34" s="14"/>
      <c r="H34" s="16" t="s">
        <v>19</v>
      </c>
      <c r="I34" s="16" t="s">
        <v>20</v>
      </c>
      <c r="J34" s="14"/>
      <c r="K34" s="14"/>
      <c r="L34" s="16" t="s">
        <v>19</v>
      </c>
      <c r="M34" s="16" t="s">
        <v>20</v>
      </c>
      <c r="N34" s="14"/>
      <c r="O34" s="14"/>
      <c r="P34" s="14"/>
      <c r="Q34" s="14"/>
    </row>
    <row r="35" s="1" customFormat="1" customHeight="1" spans="1:17">
      <c r="A35" s="53">
        <v>45911</v>
      </c>
      <c r="B35" s="53">
        <v>45911</v>
      </c>
      <c r="C35" s="143">
        <v>5238</v>
      </c>
      <c r="D35" s="30" t="s">
        <v>151</v>
      </c>
      <c r="E35" s="36">
        <v>45933</v>
      </c>
      <c r="F35" s="32">
        <v>49430</v>
      </c>
      <c r="G35" s="22"/>
      <c r="H35" s="54"/>
      <c r="I35" s="54"/>
      <c r="J35" s="54">
        <v>4400</v>
      </c>
      <c r="K35" s="54"/>
      <c r="L35" s="22"/>
      <c r="M35" s="22"/>
      <c r="N35" s="22">
        <f>SUM(G35:M35)</f>
        <v>4400</v>
      </c>
      <c r="O35" s="39"/>
      <c r="P35" s="24"/>
      <c r="Q35" s="17">
        <v>45933</v>
      </c>
    </row>
    <row r="36" s="1" customFormat="1" customHeight="1" spans="1:17">
      <c r="A36" s="53">
        <v>45913</v>
      </c>
      <c r="B36" s="53">
        <v>45913</v>
      </c>
      <c r="C36" s="143">
        <v>5242</v>
      </c>
      <c r="D36" s="30" t="s">
        <v>151</v>
      </c>
      <c r="E36" s="36">
        <v>45933</v>
      </c>
      <c r="F36" s="32">
        <v>49430</v>
      </c>
      <c r="G36" s="22"/>
      <c r="H36" s="54"/>
      <c r="I36" s="54"/>
      <c r="J36" s="54">
        <v>264</v>
      </c>
      <c r="K36" s="54"/>
      <c r="L36" s="22"/>
      <c r="M36" s="22"/>
      <c r="N36" s="22">
        <f>SUM(G36:M36)</f>
        <v>264</v>
      </c>
      <c r="O36" s="39"/>
      <c r="P36" s="24"/>
      <c r="Q36" s="17">
        <v>45933</v>
      </c>
    </row>
    <row r="37" s="1" customFormat="1" customHeight="1" spans="1:17">
      <c r="A37" s="53">
        <v>45917</v>
      </c>
      <c r="B37" s="53">
        <v>45917</v>
      </c>
      <c r="C37" s="143">
        <v>5244</v>
      </c>
      <c r="D37" s="30" t="s">
        <v>152</v>
      </c>
      <c r="E37" s="36">
        <v>45917</v>
      </c>
      <c r="F37" s="32">
        <v>49427</v>
      </c>
      <c r="G37" s="22"/>
      <c r="H37" s="54"/>
      <c r="I37" s="54"/>
      <c r="J37" s="54">
        <v>12052</v>
      </c>
      <c r="K37" s="54"/>
      <c r="L37" s="22"/>
      <c r="M37" s="22"/>
      <c r="N37" s="22">
        <f>SUM(G37:M37)</f>
        <v>12052</v>
      </c>
      <c r="O37" s="39"/>
      <c r="P37" s="24"/>
      <c r="Q37" s="17">
        <v>45947</v>
      </c>
    </row>
    <row r="38" s="1" customFormat="1" customHeight="1" spans="1:17">
      <c r="A38" s="23" t="s">
        <v>15</v>
      </c>
      <c r="B38" s="19"/>
      <c r="C38" s="24"/>
      <c r="D38" s="30"/>
      <c r="E38" s="36"/>
      <c r="F38" s="32"/>
      <c r="G38" s="25">
        <f>SUM(G35:G37)</f>
        <v>0</v>
      </c>
      <c r="H38" s="25">
        <f t="shared" ref="H38:N38" si="3">SUM(H35:H37)</f>
        <v>0</v>
      </c>
      <c r="I38" s="25">
        <f t="shared" si="3"/>
        <v>0</v>
      </c>
      <c r="J38" s="25">
        <f t="shared" si="3"/>
        <v>16716</v>
      </c>
      <c r="K38" s="25">
        <f t="shared" si="3"/>
        <v>0</v>
      </c>
      <c r="L38" s="25">
        <f t="shared" si="3"/>
        <v>0</v>
      </c>
      <c r="M38" s="25">
        <f t="shared" si="3"/>
        <v>0</v>
      </c>
      <c r="N38" s="25">
        <f t="shared" si="3"/>
        <v>16716</v>
      </c>
      <c r="O38" s="39"/>
      <c r="P38" s="24"/>
      <c r="Q38" s="17"/>
    </row>
    <row r="39" s="1" customFormat="1" customHeight="1" spans="1:17">
      <c r="A39" s="85" t="s">
        <v>44</v>
      </c>
      <c r="B39" s="23"/>
      <c r="C39" s="92"/>
      <c r="D39" s="23"/>
      <c r="E39" s="36"/>
      <c r="F39" s="32"/>
      <c r="G39" s="93">
        <f>G26+G38</f>
        <v>800</v>
      </c>
      <c r="H39" s="93">
        <f t="shared" ref="H39:N39" si="4">H26+H38</f>
        <v>0</v>
      </c>
      <c r="I39" s="93">
        <f t="shared" si="4"/>
        <v>0</v>
      </c>
      <c r="J39" s="93">
        <f t="shared" si="4"/>
        <v>50283.29</v>
      </c>
      <c r="K39" s="93">
        <f t="shared" si="4"/>
        <v>0</v>
      </c>
      <c r="L39" s="93">
        <f t="shared" si="4"/>
        <v>1040</v>
      </c>
      <c r="M39" s="93">
        <f t="shared" si="4"/>
        <v>1800</v>
      </c>
      <c r="N39" s="93">
        <f t="shared" si="4"/>
        <v>53923.29</v>
      </c>
      <c r="O39" s="39"/>
      <c r="P39" s="24"/>
      <c r="Q39" s="17"/>
    </row>
    <row r="40" s="1" customFormat="1" customHeight="1" spans="1:17">
      <c r="A40" s="85"/>
      <c r="B40" s="94"/>
      <c r="C40" s="95"/>
      <c r="D40" s="94"/>
      <c r="E40" s="94"/>
      <c r="F40" s="52"/>
      <c r="G40" s="97"/>
      <c r="H40" s="97"/>
      <c r="I40" s="97"/>
      <c r="J40" s="97"/>
      <c r="K40" s="97"/>
      <c r="L40" s="97"/>
      <c r="M40" s="97"/>
      <c r="N40" s="97"/>
      <c r="O40" s="119"/>
      <c r="P40" s="37"/>
      <c r="Q40" s="124"/>
    </row>
    <row r="41" s="1" customFormat="1" customHeight="1" spans="1:17">
      <c r="A41" s="98"/>
      <c r="B41" s="98"/>
      <c r="C41" s="99"/>
      <c r="D41" s="100"/>
      <c r="E41" s="100"/>
      <c r="F41" s="147"/>
      <c r="G41" s="101"/>
      <c r="H41" s="101"/>
      <c r="I41" s="41"/>
      <c r="J41" s="41"/>
      <c r="K41" s="41"/>
      <c r="L41" s="41"/>
      <c r="M41" s="41"/>
      <c r="N41" s="41"/>
      <c r="O41" s="41"/>
      <c r="P41" s="37"/>
      <c r="Q41" s="41"/>
    </row>
    <row r="42" s="1" customFormat="1" customHeight="1" spans="1:17">
      <c r="A42" s="7" t="s">
        <v>0</v>
      </c>
      <c r="B42" s="7"/>
      <c r="C42" s="7"/>
      <c r="D42" s="7"/>
      <c r="E42" s="7"/>
      <c r="F42" s="52"/>
      <c r="G42" s="7"/>
      <c r="H42" s="7"/>
      <c r="I42" s="7"/>
      <c r="J42" s="7"/>
      <c r="K42" s="7"/>
      <c r="L42" s="7"/>
      <c r="M42" s="7"/>
      <c r="N42" s="7"/>
      <c r="O42" s="7"/>
      <c r="P42" s="37"/>
      <c r="Q42" s="41"/>
    </row>
    <row r="43" s="1" customFormat="1" customHeight="1" spans="1:17">
      <c r="A43" s="7" t="s">
        <v>132</v>
      </c>
      <c r="B43" s="7"/>
      <c r="C43" s="7"/>
      <c r="D43" s="7"/>
      <c r="E43" s="7"/>
      <c r="F43" s="52"/>
      <c r="G43" s="7"/>
      <c r="H43" s="7"/>
      <c r="I43" s="7"/>
      <c r="J43" s="7"/>
      <c r="K43" s="7"/>
      <c r="L43" s="7"/>
      <c r="M43" s="7"/>
      <c r="N43" s="7"/>
      <c r="O43" s="7"/>
      <c r="P43" s="37"/>
      <c r="Q43" s="41"/>
    </row>
    <row r="44" s="1" customFormat="1" customHeight="1" spans="1:17">
      <c r="A44" s="7" t="s">
        <v>2</v>
      </c>
      <c r="B44" s="7"/>
      <c r="C44" s="7"/>
      <c r="D44" s="7"/>
      <c r="E44" s="7"/>
      <c r="F44" s="52"/>
      <c r="G44" s="7"/>
      <c r="H44" s="7"/>
      <c r="I44" s="7"/>
      <c r="J44" s="7"/>
      <c r="K44" s="7"/>
      <c r="L44" s="7"/>
      <c r="M44" s="7"/>
      <c r="N44" s="7"/>
      <c r="O44" s="7"/>
      <c r="P44" s="37"/>
      <c r="Q44" s="41"/>
    </row>
    <row r="45" s="1" customFormat="1" customHeight="1" spans="1:17">
      <c r="A45" s="7"/>
      <c r="B45" s="7"/>
      <c r="C45" s="7"/>
      <c r="D45" s="7"/>
      <c r="E45" s="7"/>
      <c r="F45" s="52"/>
      <c r="G45" s="7"/>
      <c r="H45" s="7"/>
      <c r="I45" s="7"/>
      <c r="J45" s="7"/>
      <c r="K45" s="7"/>
      <c r="L45" s="7"/>
      <c r="M45" s="7"/>
      <c r="N45" s="7"/>
      <c r="O45" s="7"/>
      <c r="P45" s="37"/>
      <c r="Q45" s="41"/>
    </row>
    <row r="46" s="1" customFormat="1" customHeight="1" spans="1:17">
      <c r="A46" s="103" t="s">
        <v>45</v>
      </c>
      <c r="B46" s="103"/>
      <c r="C46" s="7"/>
      <c r="D46" s="7"/>
      <c r="E46" s="7"/>
      <c r="F46" s="52"/>
      <c r="G46" s="7"/>
      <c r="H46" s="7"/>
      <c r="I46" s="7"/>
      <c r="J46" s="7"/>
      <c r="K46" s="7"/>
      <c r="L46" s="7"/>
      <c r="M46" s="7"/>
      <c r="N46" s="7"/>
      <c r="O46" s="7"/>
      <c r="P46" s="37"/>
      <c r="Q46" s="41"/>
    </row>
    <row r="47" s="1" customFormat="1" customHeight="1" spans="1:17">
      <c r="A47" s="10" t="s">
        <v>4</v>
      </c>
      <c r="B47" s="10" t="s">
        <v>5</v>
      </c>
      <c r="C47" s="11" t="s">
        <v>6</v>
      </c>
      <c r="D47" s="72" t="s">
        <v>7</v>
      </c>
      <c r="E47" s="11" t="s">
        <v>8</v>
      </c>
      <c r="F47" s="148" t="s">
        <v>9</v>
      </c>
      <c r="G47" s="11" t="s">
        <v>10</v>
      </c>
      <c r="H47" s="13" t="s">
        <v>11</v>
      </c>
      <c r="I47" s="13"/>
      <c r="J47" s="10" t="s">
        <v>12</v>
      </c>
      <c r="K47" s="11" t="s">
        <v>13</v>
      </c>
      <c r="L47" s="13" t="s">
        <v>14</v>
      </c>
      <c r="M47" s="13"/>
      <c r="N47" s="10" t="s">
        <v>15</v>
      </c>
      <c r="O47" s="11" t="s">
        <v>16</v>
      </c>
      <c r="P47" s="11" t="s">
        <v>46</v>
      </c>
      <c r="Q47" s="41"/>
    </row>
    <row r="48" s="1" customFormat="1" customHeight="1" spans="1:17">
      <c r="A48" s="10"/>
      <c r="B48" s="10"/>
      <c r="C48" s="27"/>
      <c r="D48" s="104"/>
      <c r="E48" s="75" t="s">
        <v>18</v>
      </c>
      <c r="F48" s="149"/>
      <c r="G48" s="27"/>
      <c r="H48" s="42" t="s">
        <v>19</v>
      </c>
      <c r="I48" s="42" t="s">
        <v>20</v>
      </c>
      <c r="J48" s="10"/>
      <c r="K48" s="27"/>
      <c r="L48" s="42" t="s">
        <v>19</v>
      </c>
      <c r="M48" s="42" t="s">
        <v>20</v>
      </c>
      <c r="N48" s="10"/>
      <c r="O48" s="27"/>
      <c r="P48" s="27"/>
      <c r="Q48" s="41"/>
    </row>
    <row r="49" s="1" customFormat="1" customHeight="1" spans="1:17">
      <c r="A49" s="106">
        <v>45609</v>
      </c>
      <c r="B49" s="106">
        <v>45609</v>
      </c>
      <c r="C49" s="143">
        <v>4721</v>
      </c>
      <c r="D49" s="47" t="s">
        <v>153</v>
      </c>
      <c r="E49" s="120">
        <v>45910</v>
      </c>
      <c r="F49" s="144">
        <v>147006</v>
      </c>
      <c r="G49" s="110"/>
      <c r="H49" s="111"/>
      <c r="I49" s="111"/>
      <c r="J49" s="111">
        <v>10384</v>
      </c>
      <c r="K49" s="121"/>
      <c r="L49" s="111"/>
      <c r="M49" s="111"/>
      <c r="N49" s="54">
        <f t="shared" ref="N49:N59" si="5">SUM(G49:M49)</f>
        <v>10384</v>
      </c>
      <c r="O49" s="120"/>
      <c r="P49" s="24" t="s">
        <v>154</v>
      </c>
      <c r="Q49" s="41"/>
    </row>
    <row r="50" s="1" customFormat="1" customHeight="1" spans="1:17">
      <c r="A50" s="106">
        <v>45637</v>
      </c>
      <c r="B50" s="106">
        <v>45637</v>
      </c>
      <c r="C50" s="143">
        <v>4787</v>
      </c>
      <c r="D50" s="47" t="s">
        <v>151</v>
      </c>
      <c r="E50" s="120">
        <v>45912</v>
      </c>
      <c r="F50" s="144">
        <v>147020</v>
      </c>
      <c r="G50" s="110"/>
      <c r="H50" s="111"/>
      <c r="I50" s="111"/>
      <c r="J50" s="111">
        <v>9680</v>
      </c>
      <c r="K50" s="121"/>
      <c r="L50" s="111"/>
      <c r="M50" s="111"/>
      <c r="N50" s="54">
        <f t="shared" si="5"/>
        <v>9680</v>
      </c>
      <c r="O50" s="120"/>
      <c r="P50" s="24" t="s">
        <v>155</v>
      </c>
      <c r="Q50" s="41"/>
    </row>
    <row r="51" s="1" customFormat="1" customHeight="1" spans="1:17">
      <c r="A51" s="106">
        <v>45652</v>
      </c>
      <c r="B51" s="106">
        <v>45638</v>
      </c>
      <c r="C51" s="143">
        <v>4822</v>
      </c>
      <c r="D51" s="47" t="s">
        <v>151</v>
      </c>
      <c r="E51" s="120">
        <v>45922</v>
      </c>
      <c r="F51" s="144">
        <v>147106</v>
      </c>
      <c r="G51" s="110"/>
      <c r="H51" s="111"/>
      <c r="I51" s="111"/>
      <c r="J51" s="111"/>
      <c r="K51" s="121">
        <v>13145</v>
      </c>
      <c r="L51" s="111"/>
      <c r="M51" s="111"/>
      <c r="N51" s="54">
        <f t="shared" si="5"/>
        <v>13145</v>
      </c>
      <c r="O51" s="120"/>
      <c r="P51" s="24" t="s">
        <v>156</v>
      </c>
      <c r="Q51" s="41"/>
    </row>
    <row r="52" s="1" customFormat="1" customHeight="1" spans="1:17">
      <c r="A52" s="106">
        <v>45854</v>
      </c>
      <c r="B52" s="106">
        <v>45854</v>
      </c>
      <c r="C52" s="143">
        <v>5151</v>
      </c>
      <c r="D52" s="47" t="s">
        <v>157</v>
      </c>
      <c r="E52" s="120">
        <v>45930</v>
      </c>
      <c r="F52" s="144">
        <v>147213</v>
      </c>
      <c r="G52" s="110"/>
      <c r="H52" s="111"/>
      <c r="I52" s="111"/>
      <c r="J52" s="111">
        <v>475.71</v>
      </c>
      <c r="K52" s="121"/>
      <c r="L52" s="111"/>
      <c r="M52" s="111"/>
      <c r="N52" s="54">
        <f t="shared" si="5"/>
        <v>475.71</v>
      </c>
      <c r="O52" s="120"/>
      <c r="P52" s="24" t="s">
        <v>158</v>
      </c>
      <c r="Q52" s="41"/>
    </row>
    <row r="53" s="1" customFormat="1" customHeight="1" spans="1:17">
      <c r="A53" s="106">
        <v>45855</v>
      </c>
      <c r="B53" s="106">
        <v>45855</v>
      </c>
      <c r="C53" s="143">
        <v>5152</v>
      </c>
      <c r="D53" s="47" t="s">
        <v>151</v>
      </c>
      <c r="E53" s="120">
        <v>45901</v>
      </c>
      <c r="F53" s="144">
        <v>145751</v>
      </c>
      <c r="G53" s="110"/>
      <c r="H53" s="111"/>
      <c r="I53" s="111"/>
      <c r="J53" s="111">
        <v>11000</v>
      </c>
      <c r="K53" s="121"/>
      <c r="L53" s="111"/>
      <c r="M53" s="111"/>
      <c r="N53" s="54">
        <f t="shared" si="5"/>
        <v>11000</v>
      </c>
      <c r="O53" s="120"/>
      <c r="P53" s="24" t="s">
        <v>159</v>
      </c>
      <c r="Q53" s="41"/>
    </row>
    <row r="54" s="1" customFormat="1" customHeight="1" spans="1:17">
      <c r="A54" s="106">
        <v>45862</v>
      </c>
      <c r="B54" s="106">
        <v>45862</v>
      </c>
      <c r="C54" s="143">
        <v>5159</v>
      </c>
      <c r="D54" s="47" t="s">
        <v>160</v>
      </c>
      <c r="E54" s="120">
        <v>45930</v>
      </c>
      <c r="F54" s="144">
        <v>147213</v>
      </c>
      <c r="G54" s="110"/>
      <c r="H54" s="111"/>
      <c r="I54" s="111"/>
      <c r="J54" s="111">
        <v>3012.86</v>
      </c>
      <c r="K54" s="121"/>
      <c r="L54" s="111"/>
      <c r="M54" s="111"/>
      <c r="N54" s="54">
        <f t="shared" si="5"/>
        <v>3012.86</v>
      </c>
      <c r="O54" s="120" t="s">
        <v>64</v>
      </c>
      <c r="P54" s="24" t="s">
        <v>161</v>
      </c>
      <c r="Q54" s="41" t="s">
        <v>64</v>
      </c>
    </row>
    <row r="55" s="1" customFormat="1" customHeight="1" spans="1:17">
      <c r="A55" s="106">
        <v>45868</v>
      </c>
      <c r="B55" s="106">
        <v>45868</v>
      </c>
      <c r="C55" s="143">
        <v>5163</v>
      </c>
      <c r="D55" s="47" t="s">
        <v>162</v>
      </c>
      <c r="E55" s="120">
        <v>45902</v>
      </c>
      <c r="F55" s="144">
        <v>5680</v>
      </c>
      <c r="G55" s="110"/>
      <c r="H55" s="111"/>
      <c r="I55" s="111"/>
      <c r="J55" s="111">
        <v>1728.57</v>
      </c>
      <c r="K55" s="121"/>
      <c r="L55" s="111"/>
      <c r="M55" s="111"/>
      <c r="N55" s="54">
        <f t="shared" si="5"/>
        <v>1728.57</v>
      </c>
      <c r="O55" s="120" t="s">
        <v>64</v>
      </c>
      <c r="P55" s="24" t="s">
        <v>163</v>
      </c>
      <c r="Q55" s="41" t="s">
        <v>64</v>
      </c>
    </row>
    <row r="56" s="1" customFormat="1" customHeight="1" spans="1:17">
      <c r="A56" s="106">
        <v>45881</v>
      </c>
      <c r="B56" s="106">
        <v>45881</v>
      </c>
      <c r="C56" s="143">
        <v>5193</v>
      </c>
      <c r="D56" s="47" t="s">
        <v>137</v>
      </c>
      <c r="E56" s="120">
        <v>45930</v>
      </c>
      <c r="F56" s="144">
        <v>147213</v>
      </c>
      <c r="G56" s="110"/>
      <c r="H56" s="111"/>
      <c r="I56" s="111"/>
      <c r="J56" s="111">
        <v>872.14</v>
      </c>
      <c r="K56" s="121"/>
      <c r="L56" s="111"/>
      <c r="M56" s="111"/>
      <c r="N56" s="54">
        <f t="shared" si="5"/>
        <v>872.14</v>
      </c>
      <c r="O56" s="120"/>
      <c r="P56" s="24" t="s">
        <v>164</v>
      </c>
      <c r="Q56" s="41"/>
    </row>
    <row r="57" s="1" customFormat="1" customHeight="1" spans="1:17">
      <c r="A57" s="106">
        <v>45882</v>
      </c>
      <c r="B57" s="106">
        <v>45883</v>
      </c>
      <c r="C57" s="143">
        <v>5199</v>
      </c>
      <c r="D57" s="47" t="s">
        <v>151</v>
      </c>
      <c r="E57" s="120">
        <v>45915</v>
      </c>
      <c r="F57" s="144">
        <v>147023</v>
      </c>
      <c r="G57" s="110"/>
      <c r="H57" s="111"/>
      <c r="I57" s="111"/>
      <c r="J57" s="111">
        <v>2200</v>
      </c>
      <c r="K57" s="121"/>
      <c r="L57" s="111"/>
      <c r="M57" s="111"/>
      <c r="N57" s="54">
        <f t="shared" si="5"/>
        <v>2200</v>
      </c>
      <c r="O57" s="120"/>
      <c r="P57" s="24" t="s">
        <v>165</v>
      </c>
      <c r="Q57" s="41"/>
    </row>
    <row r="58" s="1" customFormat="1" customHeight="1" spans="1:17">
      <c r="A58" s="106">
        <v>45889</v>
      </c>
      <c r="B58" s="106">
        <v>45889</v>
      </c>
      <c r="C58" s="143">
        <v>5201</v>
      </c>
      <c r="D58" s="47" t="s">
        <v>162</v>
      </c>
      <c r="E58" s="120">
        <v>45929</v>
      </c>
      <c r="F58" s="144">
        <v>147149</v>
      </c>
      <c r="G58" s="110"/>
      <c r="H58" s="111"/>
      <c r="I58" s="111"/>
      <c r="J58" s="111">
        <v>5500</v>
      </c>
      <c r="K58" s="121"/>
      <c r="L58" s="111"/>
      <c r="M58" s="111"/>
      <c r="N58" s="54">
        <f t="shared" si="5"/>
        <v>5500</v>
      </c>
      <c r="O58" s="120"/>
      <c r="P58" s="24" t="s">
        <v>166</v>
      </c>
      <c r="Q58" s="41"/>
    </row>
    <row r="59" s="1" customFormat="1" customHeight="1" spans="1:17">
      <c r="A59" s="106">
        <v>45891</v>
      </c>
      <c r="B59" s="106">
        <v>45896</v>
      </c>
      <c r="C59" s="143">
        <v>5202</v>
      </c>
      <c r="D59" s="47" t="s">
        <v>151</v>
      </c>
      <c r="E59" s="120">
        <v>45930</v>
      </c>
      <c r="F59" s="144">
        <v>147156</v>
      </c>
      <c r="G59" s="110"/>
      <c r="H59" s="111"/>
      <c r="I59" s="111"/>
      <c r="J59" s="111">
        <v>5280</v>
      </c>
      <c r="K59" s="121"/>
      <c r="L59" s="111"/>
      <c r="M59" s="111"/>
      <c r="N59" s="54">
        <f t="shared" si="5"/>
        <v>5280</v>
      </c>
      <c r="O59" s="120"/>
      <c r="P59" s="24" t="s">
        <v>167</v>
      </c>
      <c r="Q59" s="41"/>
    </row>
    <row r="60" s="1" customFormat="1" customHeight="1" spans="1:17">
      <c r="A60" s="113" t="s">
        <v>60</v>
      </c>
      <c r="B60" s="114"/>
      <c r="C60" s="115"/>
      <c r="D60" s="115"/>
      <c r="E60" s="117"/>
      <c r="F60" s="150"/>
      <c r="G60" s="118">
        <f>SUM(G51:G59)</f>
        <v>0</v>
      </c>
      <c r="H60" s="118">
        <f t="shared" ref="H60:N60" si="6">SUM(H51:H59)</f>
        <v>0</v>
      </c>
      <c r="I60" s="118">
        <f t="shared" si="6"/>
        <v>0</v>
      </c>
      <c r="J60" s="118">
        <f t="shared" si="6"/>
        <v>30069.28</v>
      </c>
      <c r="K60" s="118">
        <f t="shared" si="6"/>
        <v>13145</v>
      </c>
      <c r="L60" s="118">
        <f t="shared" si="6"/>
        <v>0</v>
      </c>
      <c r="M60" s="118">
        <f t="shared" si="6"/>
        <v>0</v>
      </c>
      <c r="N60" s="118">
        <f t="shared" si="6"/>
        <v>43214.28</v>
      </c>
      <c r="O60" s="122"/>
      <c r="P60" s="123"/>
      <c r="Q60" s="41"/>
    </row>
    <row r="61" s="1" customFormat="1" customHeight="1" spans="1:17">
      <c r="A61" s="41"/>
      <c r="B61" s="41"/>
      <c r="C61" s="41"/>
      <c r="D61" s="41"/>
      <c r="E61" s="41"/>
      <c r="F61" s="146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</row>
    <row r="62" s="1" customFormat="1" customHeight="1" spans="1:17">
      <c r="A62" s="41"/>
      <c r="B62" s="41"/>
      <c r="C62" s="41"/>
      <c r="D62" s="41"/>
      <c r="E62" s="41"/>
      <c r="F62" s="146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</row>
    <row r="63" s="1" customFormat="1" customHeight="1" spans="1:17">
      <c r="A63" s="41"/>
      <c r="B63" s="41"/>
      <c r="C63" s="41"/>
      <c r="D63" s="41"/>
      <c r="E63" s="41"/>
      <c r="F63" s="146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</row>
    <row r="64" s="1" customFormat="1" customHeight="1" spans="1:17">
      <c r="A64" s="41"/>
      <c r="B64" s="41"/>
      <c r="C64" s="41"/>
      <c r="D64" s="41"/>
      <c r="E64" s="41"/>
      <c r="F64" s="146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</row>
    <row r="65" s="1" customFormat="1" customHeight="1" spans="6:17">
      <c r="F65" s="142"/>
      <c r="O65" s="41"/>
      <c r="P65" s="41"/>
      <c r="Q65" s="41"/>
    </row>
  </sheetData>
  <sortState ref="A70:P79">
    <sortCondition ref="C70:C79"/>
  </sortState>
  <mergeCells count="41">
    <mergeCell ref="H6:I6"/>
    <mergeCell ref="L6:M6"/>
    <mergeCell ref="H33:I33"/>
    <mergeCell ref="L33:M33"/>
    <mergeCell ref="A46:B46"/>
    <mergeCell ref="H47:I47"/>
    <mergeCell ref="L47:M47"/>
    <mergeCell ref="A6:A7"/>
    <mergeCell ref="A33:A34"/>
    <mergeCell ref="A47:A48"/>
    <mergeCell ref="B6:B7"/>
    <mergeCell ref="B33:B34"/>
    <mergeCell ref="B47:B48"/>
    <mergeCell ref="C6:C7"/>
    <mergeCell ref="C33:C34"/>
    <mergeCell ref="C47:C48"/>
    <mergeCell ref="D6:D7"/>
    <mergeCell ref="D33:D34"/>
    <mergeCell ref="D47:D48"/>
    <mergeCell ref="F6:F7"/>
    <mergeCell ref="F33:F34"/>
    <mergeCell ref="F47:F48"/>
    <mergeCell ref="G6:G7"/>
    <mergeCell ref="G33:G34"/>
    <mergeCell ref="G47:G48"/>
    <mergeCell ref="J6:J7"/>
    <mergeCell ref="J33:J34"/>
    <mergeCell ref="J47:J48"/>
    <mergeCell ref="K6:K7"/>
    <mergeCell ref="K33:K34"/>
    <mergeCell ref="K47:K48"/>
    <mergeCell ref="N6:N7"/>
    <mergeCell ref="N33:N34"/>
    <mergeCell ref="N47:N48"/>
    <mergeCell ref="O6:O7"/>
    <mergeCell ref="O33:O34"/>
    <mergeCell ref="O47:O48"/>
    <mergeCell ref="P6:P7"/>
    <mergeCell ref="P33:P34"/>
    <mergeCell ref="P47:P48"/>
    <mergeCell ref="Q33:Q34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83"/>
  <sheetViews>
    <sheetView tabSelected="1" topLeftCell="A52" workbookViewId="0">
      <selection activeCell="C71" sqref="C7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3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168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71" t="s">
        <v>3</v>
      </c>
      <c r="B5" s="71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72" t="s">
        <v>7</v>
      </c>
      <c r="E6" s="11" t="s">
        <v>8</v>
      </c>
      <c r="F6" s="73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8" t="s">
        <v>17</v>
      </c>
      <c r="Q6" s="41"/>
    </row>
    <row r="7" s="1" customFormat="1" customHeight="1" spans="1:17">
      <c r="A7" s="14"/>
      <c r="B7" s="14"/>
      <c r="C7" s="14"/>
      <c r="D7" s="74"/>
      <c r="E7" s="75" t="s">
        <v>18</v>
      </c>
      <c r="F7" s="76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9"/>
      <c r="Q7" s="41"/>
    </row>
    <row r="8" s="1" customFormat="1" customHeight="1" spans="1:17">
      <c r="A8" s="28">
        <v>45897</v>
      </c>
      <c r="B8" s="28">
        <v>45901</v>
      </c>
      <c r="C8" s="125">
        <v>7125</v>
      </c>
      <c r="D8" s="19" t="s">
        <v>169</v>
      </c>
      <c r="E8" s="46">
        <v>45904</v>
      </c>
      <c r="F8" s="126">
        <v>6504</v>
      </c>
      <c r="G8" s="44"/>
      <c r="H8" s="44"/>
      <c r="I8" s="44"/>
      <c r="J8" s="44"/>
      <c r="K8" s="44"/>
      <c r="L8" s="44">
        <v>1000</v>
      </c>
      <c r="M8" s="44">
        <v>1000</v>
      </c>
      <c r="N8" s="90">
        <f t="shared" ref="N8:N17" si="0">SUM(G8:M8)</f>
        <v>2000</v>
      </c>
      <c r="O8" s="28"/>
      <c r="P8" s="24"/>
      <c r="Q8" s="41"/>
    </row>
    <row r="9" s="1" customFormat="1" customHeight="1" spans="1:17">
      <c r="A9" s="28">
        <v>45901</v>
      </c>
      <c r="B9" s="28">
        <v>45901</v>
      </c>
      <c r="C9" s="125">
        <v>7140</v>
      </c>
      <c r="D9" s="19" t="s">
        <v>170</v>
      </c>
      <c r="E9" s="46">
        <v>45901</v>
      </c>
      <c r="F9" s="126">
        <v>6494</v>
      </c>
      <c r="G9" s="44"/>
      <c r="H9" s="44"/>
      <c r="I9" s="44"/>
      <c r="J9" s="44">
        <v>10648</v>
      </c>
      <c r="K9" s="44"/>
      <c r="L9" s="44"/>
      <c r="M9" s="44"/>
      <c r="N9" s="90">
        <f t="shared" si="0"/>
        <v>10648</v>
      </c>
      <c r="O9" s="28"/>
      <c r="P9" s="24"/>
      <c r="Q9" s="41"/>
    </row>
    <row r="10" s="1" customFormat="1" customHeight="1" spans="1:17">
      <c r="A10" s="28">
        <v>45902</v>
      </c>
      <c r="B10" s="28">
        <v>45902</v>
      </c>
      <c r="C10" s="125">
        <v>7143</v>
      </c>
      <c r="D10" s="19" t="s">
        <v>171</v>
      </c>
      <c r="E10" s="46">
        <v>45902</v>
      </c>
      <c r="F10" s="126">
        <v>6495</v>
      </c>
      <c r="G10" s="44"/>
      <c r="H10" s="44"/>
      <c r="I10" s="44"/>
      <c r="J10" s="44">
        <v>880</v>
      </c>
      <c r="K10" s="44"/>
      <c r="L10" s="44"/>
      <c r="M10" s="44"/>
      <c r="N10" s="90">
        <f t="shared" si="0"/>
        <v>880</v>
      </c>
      <c r="O10" s="28"/>
      <c r="P10" s="24"/>
      <c r="Q10" s="41"/>
    </row>
    <row r="11" s="1" customFormat="1" customHeight="1" spans="1:17">
      <c r="A11" s="28">
        <v>45903</v>
      </c>
      <c r="B11" s="28">
        <v>45903</v>
      </c>
      <c r="C11" s="125">
        <v>7144</v>
      </c>
      <c r="D11" s="19" t="s">
        <v>171</v>
      </c>
      <c r="E11" s="46">
        <v>45903</v>
      </c>
      <c r="F11" s="126">
        <v>6496</v>
      </c>
      <c r="G11" s="44"/>
      <c r="H11" s="44"/>
      <c r="I11" s="44"/>
      <c r="J11" s="44">
        <v>11520</v>
      </c>
      <c r="K11" s="44"/>
      <c r="L11" s="44"/>
      <c r="M11" s="44"/>
      <c r="N11" s="90">
        <f t="shared" si="0"/>
        <v>11520</v>
      </c>
      <c r="O11" s="28"/>
      <c r="P11" s="24"/>
      <c r="Q11" s="41"/>
    </row>
    <row r="12" s="1" customFormat="1" customHeight="1" spans="1:17">
      <c r="A12" s="28">
        <v>45903</v>
      </c>
      <c r="B12" s="28">
        <v>45903</v>
      </c>
      <c r="C12" s="125">
        <v>7146</v>
      </c>
      <c r="D12" s="19" t="s">
        <v>172</v>
      </c>
      <c r="E12" s="46">
        <v>45903</v>
      </c>
      <c r="F12" s="126">
        <v>6497</v>
      </c>
      <c r="G12" s="44"/>
      <c r="H12" s="44"/>
      <c r="I12" s="44"/>
      <c r="J12" s="44">
        <v>4400</v>
      </c>
      <c r="K12" s="44"/>
      <c r="L12" s="44"/>
      <c r="M12" s="44"/>
      <c r="N12" s="90">
        <f t="shared" si="0"/>
        <v>4400</v>
      </c>
      <c r="O12" s="28"/>
      <c r="P12" s="24"/>
      <c r="Q12" s="41"/>
    </row>
    <row r="13" s="1" customFormat="1" customHeight="1" spans="1:17">
      <c r="A13" s="28">
        <v>45903</v>
      </c>
      <c r="B13" s="28">
        <v>45903</v>
      </c>
      <c r="C13" s="125">
        <v>7148</v>
      </c>
      <c r="D13" s="19" t="s">
        <v>171</v>
      </c>
      <c r="E13" s="46">
        <v>45903</v>
      </c>
      <c r="F13" s="126">
        <v>6498</v>
      </c>
      <c r="G13" s="44"/>
      <c r="H13" s="44"/>
      <c r="I13" s="44"/>
      <c r="J13" s="44">
        <v>7760</v>
      </c>
      <c r="K13" s="44"/>
      <c r="L13" s="44"/>
      <c r="M13" s="44"/>
      <c r="N13" s="90">
        <f t="shared" si="0"/>
        <v>7760</v>
      </c>
      <c r="O13" s="28"/>
      <c r="P13" s="24"/>
      <c r="Q13" s="41"/>
    </row>
    <row r="14" s="1" customFormat="1" customHeight="1" spans="1:17">
      <c r="A14" s="28">
        <v>45904</v>
      </c>
      <c r="B14" s="28">
        <v>45904</v>
      </c>
      <c r="C14" s="125">
        <v>7150</v>
      </c>
      <c r="D14" s="19" t="s">
        <v>173</v>
      </c>
      <c r="E14" s="46">
        <v>45904</v>
      </c>
      <c r="F14" s="126">
        <v>6500</v>
      </c>
      <c r="G14" s="44"/>
      <c r="H14" s="44"/>
      <c r="I14" s="44"/>
      <c r="J14" s="44">
        <v>892</v>
      </c>
      <c r="K14" s="44"/>
      <c r="L14" s="44"/>
      <c r="M14" s="44"/>
      <c r="N14" s="90">
        <f t="shared" si="0"/>
        <v>892</v>
      </c>
      <c r="O14" s="28"/>
      <c r="P14" s="24"/>
      <c r="Q14" s="41"/>
    </row>
    <row r="15" s="1" customFormat="1" customHeight="1" spans="1:17">
      <c r="A15" s="28">
        <v>45904</v>
      </c>
      <c r="B15" s="28">
        <v>45904</v>
      </c>
      <c r="C15" s="125">
        <v>7151</v>
      </c>
      <c r="D15" s="19" t="s">
        <v>170</v>
      </c>
      <c r="E15" s="46">
        <v>45904</v>
      </c>
      <c r="F15" s="126">
        <v>6501</v>
      </c>
      <c r="G15" s="44"/>
      <c r="H15" s="44"/>
      <c r="I15" s="44"/>
      <c r="J15" s="44"/>
      <c r="K15" s="44">
        <v>19960</v>
      </c>
      <c r="L15" s="44"/>
      <c r="M15" s="44"/>
      <c r="N15" s="90">
        <f t="shared" si="0"/>
        <v>19960</v>
      </c>
      <c r="O15" s="28"/>
      <c r="P15" s="24"/>
      <c r="Q15" s="41"/>
    </row>
    <row r="16" s="1" customFormat="1" customHeight="1" spans="1:17">
      <c r="A16" s="28">
        <v>45904</v>
      </c>
      <c r="B16" s="28">
        <v>45904</v>
      </c>
      <c r="C16" s="125">
        <v>7152</v>
      </c>
      <c r="D16" s="19" t="s">
        <v>171</v>
      </c>
      <c r="E16" s="46">
        <v>45904</v>
      </c>
      <c r="F16" s="126">
        <v>6502</v>
      </c>
      <c r="G16" s="44"/>
      <c r="H16" s="44"/>
      <c r="I16" s="44"/>
      <c r="J16" s="44">
        <v>5280</v>
      </c>
      <c r="K16" s="44"/>
      <c r="L16" s="44"/>
      <c r="M16" s="44"/>
      <c r="N16" s="90">
        <f t="shared" si="0"/>
        <v>5280</v>
      </c>
      <c r="O16" s="28"/>
      <c r="P16" s="24"/>
      <c r="Q16" s="41"/>
    </row>
    <row r="17" s="1" customFormat="1" customHeight="1" spans="1:17">
      <c r="A17" s="28">
        <v>45904</v>
      </c>
      <c r="B17" s="28">
        <v>45904</v>
      </c>
      <c r="C17" s="125">
        <v>7153</v>
      </c>
      <c r="D17" s="19" t="s">
        <v>174</v>
      </c>
      <c r="E17" s="46">
        <v>45904</v>
      </c>
      <c r="F17" s="126">
        <v>6503</v>
      </c>
      <c r="G17" s="44"/>
      <c r="H17" s="44"/>
      <c r="I17" s="44"/>
      <c r="J17" s="44">
        <v>12100</v>
      </c>
      <c r="K17" s="44"/>
      <c r="L17" s="44"/>
      <c r="M17" s="44"/>
      <c r="N17" s="90">
        <f t="shared" si="0"/>
        <v>12100</v>
      </c>
      <c r="O17" s="28"/>
      <c r="P17" s="24"/>
      <c r="Q17" s="41"/>
    </row>
    <row r="18" s="1" customFormat="1" customHeight="1" spans="1:17">
      <c r="A18" s="28">
        <v>45904</v>
      </c>
      <c r="B18" s="28">
        <v>45923</v>
      </c>
      <c r="C18" s="125">
        <v>7154</v>
      </c>
      <c r="D18" s="19" t="s">
        <v>175</v>
      </c>
      <c r="E18" s="46">
        <v>45923</v>
      </c>
      <c r="F18" s="126">
        <v>6525</v>
      </c>
      <c r="G18" s="44"/>
      <c r="H18" s="44"/>
      <c r="I18" s="44"/>
      <c r="J18" s="44"/>
      <c r="K18" s="44"/>
      <c r="L18" s="44">
        <v>3300</v>
      </c>
      <c r="M18" s="44">
        <v>2600</v>
      </c>
      <c r="N18" s="90">
        <f t="shared" ref="N18:N34" si="1">SUM(G18:M18)</f>
        <v>5900</v>
      </c>
      <c r="O18" s="28"/>
      <c r="P18" s="24"/>
      <c r="Q18" s="41"/>
    </row>
    <row r="19" s="1" customFormat="1" customHeight="1" spans="1:17">
      <c r="A19" s="28">
        <v>45905</v>
      </c>
      <c r="B19" s="28">
        <v>45905</v>
      </c>
      <c r="C19" s="125">
        <v>7162</v>
      </c>
      <c r="D19" s="19" t="s">
        <v>174</v>
      </c>
      <c r="E19" s="46">
        <v>45905</v>
      </c>
      <c r="F19" s="126">
        <v>6505</v>
      </c>
      <c r="G19" s="44"/>
      <c r="H19" s="44"/>
      <c r="I19" s="44"/>
      <c r="J19" s="44">
        <v>660</v>
      </c>
      <c r="K19" s="44"/>
      <c r="L19" s="44"/>
      <c r="M19" s="44"/>
      <c r="N19" s="90">
        <f t="shared" si="1"/>
        <v>660</v>
      </c>
      <c r="O19" s="28"/>
      <c r="P19" s="24"/>
      <c r="Q19" s="41"/>
    </row>
    <row r="20" s="1" customFormat="1" customHeight="1" spans="1:17">
      <c r="A20" s="28">
        <v>45906</v>
      </c>
      <c r="B20" s="28">
        <v>45906</v>
      </c>
      <c r="C20" s="125">
        <v>7178</v>
      </c>
      <c r="D20" s="19" t="s">
        <v>176</v>
      </c>
      <c r="E20" s="46">
        <v>45906</v>
      </c>
      <c r="F20" s="126">
        <v>6506</v>
      </c>
      <c r="G20" s="44"/>
      <c r="H20" s="44"/>
      <c r="I20" s="44"/>
      <c r="J20" s="44">
        <v>880</v>
      </c>
      <c r="K20" s="44"/>
      <c r="L20" s="44"/>
      <c r="M20" s="44"/>
      <c r="N20" s="90">
        <f t="shared" si="1"/>
        <v>880</v>
      </c>
      <c r="O20" s="28"/>
      <c r="P20" s="24"/>
      <c r="Q20" s="41"/>
    </row>
    <row r="21" s="1" customFormat="1" customHeight="1" spans="1:17">
      <c r="A21" s="28">
        <v>45908</v>
      </c>
      <c r="B21" s="28">
        <v>45908</v>
      </c>
      <c r="C21" s="125">
        <v>7186</v>
      </c>
      <c r="D21" s="19" t="s">
        <v>171</v>
      </c>
      <c r="E21" s="46">
        <v>45908</v>
      </c>
      <c r="F21" s="126">
        <v>6507</v>
      </c>
      <c r="G21" s="44"/>
      <c r="H21" s="44"/>
      <c r="I21" s="44"/>
      <c r="J21" s="44">
        <v>5720</v>
      </c>
      <c r="K21" s="44"/>
      <c r="L21" s="44"/>
      <c r="M21" s="44"/>
      <c r="N21" s="90">
        <f t="shared" si="1"/>
        <v>5720</v>
      </c>
      <c r="O21" s="28"/>
      <c r="P21" s="24"/>
      <c r="Q21" s="41"/>
    </row>
    <row r="22" s="1" customFormat="1" customHeight="1" spans="1:17">
      <c r="A22" s="28">
        <v>45908</v>
      </c>
      <c r="B22" s="28">
        <v>45908</v>
      </c>
      <c r="C22" s="125">
        <v>7187</v>
      </c>
      <c r="D22" s="19" t="s">
        <v>174</v>
      </c>
      <c r="E22" s="46">
        <v>45908</v>
      </c>
      <c r="F22" s="126">
        <v>6508</v>
      </c>
      <c r="G22" s="44"/>
      <c r="H22" s="44"/>
      <c r="I22" s="44"/>
      <c r="J22" s="44">
        <v>2750</v>
      </c>
      <c r="K22" s="44"/>
      <c r="L22" s="44"/>
      <c r="M22" s="44"/>
      <c r="N22" s="90">
        <f t="shared" si="1"/>
        <v>2750</v>
      </c>
      <c r="O22" s="28"/>
      <c r="P22" s="24"/>
      <c r="Q22" s="41"/>
    </row>
    <row r="23" s="1" customFormat="1" customHeight="1" spans="1:17">
      <c r="A23" s="28">
        <v>45909</v>
      </c>
      <c r="B23" s="28">
        <v>45909</v>
      </c>
      <c r="C23" s="125">
        <v>7191</v>
      </c>
      <c r="D23" s="19" t="s">
        <v>177</v>
      </c>
      <c r="E23" s="46">
        <v>45915</v>
      </c>
      <c r="F23" s="126">
        <v>6513</v>
      </c>
      <c r="G23" s="44"/>
      <c r="H23" s="44"/>
      <c r="I23" s="44"/>
      <c r="J23" s="44">
        <v>5720</v>
      </c>
      <c r="K23" s="44"/>
      <c r="L23" s="44"/>
      <c r="M23" s="44"/>
      <c r="N23" s="90">
        <f t="shared" si="1"/>
        <v>5720</v>
      </c>
      <c r="O23" s="28"/>
      <c r="P23" s="24" t="s">
        <v>178</v>
      </c>
      <c r="Q23" s="41"/>
    </row>
    <row r="24" s="1" customFormat="1" customHeight="1" spans="1:17">
      <c r="A24" s="28">
        <v>45909</v>
      </c>
      <c r="B24" s="28">
        <v>45909</v>
      </c>
      <c r="C24" s="125">
        <v>7192</v>
      </c>
      <c r="D24" s="19" t="s">
        <v>177</v>
      </c>
      <c r="E24" s="46">
        <v>45915</v>
      </c>
      <c r="F24" s="126">
        <v>6513</v>
      </c>
      <c r="G24" s="44"/>
      <c r="H24" s="44"/>
      <c r="I24" s="44"/>
      <c r="J24" s="44">
        <v>5720</v>
      </c>
      <c r="K24" s="44"/>
      <c r="L24" s="44"/>
      <c r="M24" s="44"/>
      <c r="N24" s="90">
        <f t="shared" si="1"/>
        <v>5720</v>
      </c>
      <c r="O24" s="28"/>
      <c r="P24" s="24" t="s">
        <v>178</v>
      </c>
      <c r="Q24" s="41"/>
    </row>
    <row r="25" s="1" customFormat="1" customHeight="1" spans="1:17">
      <c r="A25" s="28">
        <v>45912</v>
      </c>
      <c r="B25" s="28">
        <v>45912</v>
      </c>
      <c r="C25" s="125">
        <v>7241</v>
      </c>
      <c r="D25" s="19" t="s">
        <v>179</v>
      </c>
      <c r="E25" s="46">
        <v>45912</v>
      </c>
      <c r="F25" s="126">
        <v>6509</v>
      </c>
      <c r="G25" s="44"/>
      <c r="H25" s="44"/>
      <c r="I25" s="44"/>
      <c r="J25" s="44">
        <v>660</v>
      </c>
      <c r="K25" s="44"/>
      <c r="L25" s="44"/>
      <c r="M25" s="44"/>
      <c r="N25" s="90">
        <f t="shared" si="1"/>
        <v>660</v>
      </c>
      <c r="O25" s="28"/>
      <c r="P25" s="24"/>
      <c r="Q25" s="41"/>
    </row>
    <row r="26" s="1" customFormat="1" customHeight="1" spans="1:17">
      <c r="A26" s="28">
        <v>45912</v>
      </c>
      <c r="B26" s="28">
        <v>45912</v>
      </c>
      <c r="C26" s="125">
        <v>7244</v>
      </c>
      <c r="D26" s="19" t="s">
        <v>180</v>
      </c>
      <c r="E26" s="46">
        <v>45912</v>
      </c>
      <c r="F26" s="126">
        <v>6510</v>
      </c>
      <c r="G26" s="44"/>
      <c r="H26" s="44"/>
      <c r="I26" s="44"/>
      <c r="J26" s="44">
        <v>1320</v>
      </c>
      <c r="K26" s="44"/>
      <c r="L26" s="44"/>
      <c r="M26" s="44"/>
      <c r="N26" s="90">
        <f t="shared" si="1"/>
        <v>1320</v>
      </c>
      <c r="O26" s="28"/>
      <c r="P26" s="24"/>
      <c r="Q26" s="41"/>
    </row>
    <row r="27" s="1" customFormat="1" customHeight="1" spans="1:17">
      <c r="A27" s="28">
        <v>45912</v>
      </c>
      <c r="B27" s="28">
        <v>45912</v>
      </c>
      <c r="C27" s="125">
        <v>7245</v>
      </c>
      <c r="D27" s="19" t="s">
        <v>181</v>
      </c>
      <c r="E27" s="46">
        <v>45912</v>
      </c>
      <c r="F27" s="126">
        <v>6511</v>
      </c>
      <c r="G27" s="44"/>
      <c r="H27" s="44"/>
      <c r="I27" s="44"/>
      <c r="J27" s="44">
        <v>1870</v>
      </c>
      <c r="K27" s="44"/>
      <c r="L27" s="44"/>
      <c r="M27" s="44"/>
      <c r="N27" s="90">
        <f t="shared" si="1"/>
        <v>1870</v>
      </c>
      <c r="O27" s="28"/>
      <c r="P27" s="24"/>
      <c r="Q27" s="41"/>
    </row>
    <row r="28" s="1" customFormat="1" customHeight="1" spans="1:17">
      <c r="A28" s="28">
        <v>45915</v>
      </c>
      <c r="B28" s="28">
        <v>45915</v>
      </c>
      <c r="C28" s="125">
        <v>7262</v>
      </c>
      <c r="D28" s="19" t="s">
        <v>170</v>
      </c>
      <c r="E28" s="46">
        <v>45915</v>
      </c>
      <c r="F28" s="126">
        <v>6514</v>
      </c>
      <c r="G28" s="44"/>
      <c r="H28" s="44"/>
      <c r="I28" s="44"/>
      <c r="J28" s="44">
        <v>22080</v>
      </c>
      <c r="K28" s="44"/>
      <c r="L28" s="44"/>
      <c r="M28" s="44"/>
      <c r="N28" s="90">
        <f t="shared" si="1"/>
        <v>22080</v>
      </c>
      <c r="O28" s="28"/>
      <c r="P28" s="24"/>
      <c r="Q28" s="41"/>
    </row>
    <row r="29" s="1" customFormat="1" customHeight="1" spans="1:17">
      <c r="A29" s="28">
        <v>45916</v>
      </c>
      <c r="B29" s="28">
        <v>45916</v>
      </c>
      <c r="C29" s="125">
        <v>7267</v>
      </c>
      <c r="D29" s="19" t="s">
        <v>182</v>
      </c>
      <c r="E29" s="46">
        <v>45919</v>
      </c>
      <c r="F29" s="126">
        <v>6518</v>
      </c>
      <c r="G29" s="44"/>
      <c r="H29" s="44"/>
      <c r="I29" s="44"/>
      <c r="J29" s="44"/>
      <c r="K29" s="44"/>
      <c r="L29" s="44">
        <v>330</v>
      </c>
      <c r="M29" s="44">
        <v>1100</v>
      </c>
      <c r="N29" s="90">
        <f t="shared" si="1"/>
        <v>1430</v>
      </c>
      <c r="O29" s="28"/>
      <c r="P29" s="24"/>
      <c r="Q29" s="41"/>
    </row>
    <row r="30" s="1" customFormat="1" customHeight="1" spans="1:17">
      <c r="A30" s="28">
        <v>45917</v>
      </c>
      <c r="B30" s="28">
        <v>45917</v>
      </c>
      <c r="C30" s="125">
        <v>7277</v>
      </c>
      <c r="D30" s="19" t="s">
        <v>170</v>
      </c>
      <c r="E30" s="46">
        <v>45917</v>
      </c>
      <c r="F30" s="126">
        <v>6516</v>
      </c>
      <c r="G30" s="44"/>
      <c r="H30" s="44"/>
      <c r="I30" s="44"/>
      <c r="J30" s="44">
        <v>8800</v>
      </c>
      <c r="K30" s="44"/>
      <c r="L30" s="44"/>
      <c r="M30" s="44"/>
      <c r="N30" s="90">
        <f t="shared" si="1"/>
        <v>8800</v>
      </c>
      <c r="O30" s="28"/>
      <c r="P30" s="24"/>
      <c r="Q30" s="41"/>
    </row>
    <row r="31" s="1" customFormat="1" customHeight="1" spans="1:17">
      <c r="A31" s="28">
        <v>45918</v>
      </c>
      <c r="B31" s="28">
        <v>45918</v>
      </c>
      <c r="C31" s="125">
        <v>7282</v>
      </c>
      <c r="D31" s="19" t="s">
        <v>171</v>
      </c>
      <c r="E31" s="46">
        <v>45918</v>
      </c>
      <c r="F31" s="126">
        <v>6517</v>
      </c>
      <c r="G31" s="44"/>
      <c r="H31" s="44"/>
      <c r="I31" s="44"/>
      <c r="J31" s="44">
        <v>1320</v>
      </c>
      <c r="K31" s="44"/>
      <c r="L31" s="44"/>
      <c r="M31" s="44"/>
      <c r="N31" s="90">
        <f t="shared" si="1"/>
        <v>1320</v>
      </c>
      <c r="O31" s="28"/>
      <c r="P31" s="24"/>
      <c r="Q31" s="41"/>
    </row>
    <row r="32" s="1" customFormat="1" customHeight="1" spans="1:17">
      <c r="A32" s="28">
        <v>45919</v>
      </c>
      <c r="B32" s="28">
        <v>45919</v>
      </c>
      <c r="C32" s="125">
        <v>7285</v>
      </c>
      <c r="D32" s="19" t="s">
        <v>172</v>
      </c>
      <c r="E32" s="46">
        <v>45919</v>
      </c>
      <c r="F32" s="126">
        <v>6519</v>
      </c>
      <c r="G32" s="44"/>
      <c r="H32" s="44"/>
      <c r="I32" s="44"/>
      <c r="J32" s="44">
        <v>704</v>
      </c>
      <c r="K32" s="44"/>
      <c r="L32" s="44"/>
      <c r="M32" s="44"/>
      <c r="N32" s="90">
        <f t="shared" si="1"/>
        <v>704</v>
      </c>
      <c r="O32" s="28"/>
      <c r="P32" s="24"/>
      <c r="Q32" s="41"/>
    </row>
    <row r="33" s="1" customFormat="1" customHeight="1" spans="1:17">
      <c r="A33" s="28">
        <v>45920</v>
      </c>
      <c r="B33" s="28">
        <v>45920</v>
      </c>
      <c r="C33" s="125">
        <v>7287</v>
      </c>
      <c r="D33" s="19" t="s">
        <v>171</v>
      </c>
      <c r="E33" s="46">
        <v>45920</v>
      </c>
      <c r="F33" s="126">
        <v>6520</v>
      </c>
      <c r="G33" s="44"/>
      <c r="H33" s="44"/>
      <c r="I33" s="44"/>
      <c r="J33" s="44">
        <v>1320</v>
      </c>
      <c r="K33" s="44"/>
      <c r="L33" s="44"/>
      <c r="M33" s="44"/>
      <c r="N33" s="90">
        <f t="shared" si="1"/>
        <v>1320</v>
      </c>
      <c r="O33" s="28"/>
      <c r="P33" s="24"/>
      <c r="Q33" s="41"/>
    </row>
    <row r="34" s="1" customFormat="1" customHeight="1" spans="1:17">
      <c r="A34" s="28">
        <v>45920</v>
      </c>
      <c r="B34" s="28">
        <v>45920</v>
      </c>
      <c r="C34" s="125">
        <v>7290</v>
      </c>
      <c r="D34" s="19" t="s">
        <v>170</v>
      </c>
      <c r="E34" s="46">
        <v>45920</v>
      </c>
      <c r="F34" s="126">
        <v>6521</v>
      </c>
      <c r="G34" s="44"/>
      <c r="H34" s="44"/>
      <c r="I34" s="44"/>
      <c r="J34" s="44">
        <v>6160</v>
      </c>
      <c r="K34" s="44"/>
      <c r="L34" s="44"/>
      <c r="M34" s="44"/>
      <c r="N34" s="90">
        <f t="shared" si="1"/>
        <v>6160</v>
      </c>
      <c r="O34" s="28"/>
      <c r="P34" s="24"/>
      <c r="Q34" s="41"/>
    </row>
    <row r="35" s="1" customFormat="1" customHeight="1" spans="1:17">
      <c r="A35" s="28">
        <v>45922</v>
      </c>
      <c r="B35" s="28">
        <v>45922</v>
      </c>
      <c r="C35" s="125">
        <v>7294</v>
      </c>
      <c r="D35" s="19" t="s">
        <v>170</v>
      </c>
      <c r="E35" s="46">
        <v>45922</v>
      </c>
      <c r="F35" s="126">
        <v>6522</v>
      </c>
      <c r="G35" s="44"/>
      <c r="H35" s="44"/>
      <c r="I35" s="44"/>
      <c r="J35" s="44">
        <v>10640</v>
      </c>
      <c r="K35" s="44"/>
      <c r="L35" s="44"/>
      <c r="M35" s="44"/>
      <c r="N35" s="90">
        <f t="shared" ref="N29:N51" si="2">SUM(G35:M35)</f>
        <v>10640</v>
      </c>
      <c r="O35" s="28"/>
      <c r="P35" s="24"/>
      <c r="Q35" s="41"/>
    </row>
    <row r="36" s="1" customFormat="1" customHeight="1" spans="1:17">
      <c r="A36" s="28">
        <v>45923</v>
      </c>
      <c r="B36" s="28">
        <v>45923</v>
      </c>
      <c r="C36" s="125">
        <v>7299</v>
      </c>
      <c r="D36" s="19" t="s">
        <v>180</v>
      </c>
      <c r="E36" s="46">
        <v>45923</v>
      </c>
      <c r="F36" s="126">
        <v>6524</v>
      </c>
      <c r="G36" s="44"/>
      <c r="H36" s="44"/>
      <c r="I36" s="44"/>
      <c r="J36" s="44">
        <v>616</v>
      </c>
      <c r="K36" s="44"/>
      <c r="L36" s="44"/>
      <c r="M36" s="44"/>
      <c r="N36" s="90">
        <f t="shared" si="2"/>
        <v>616</v>
      </c>
      <c r="O36" s="28"/>
      <c r="P36" s="24"/>
      <c r="Q36" s="41"/>
    </row>
    <row r="37" s="1" customFormat="1" customHeight="1" spans="1:17">
      <c r="A37" s="28">
        <v>45924</v>
      </c>
      <c r="B37" s="28">
        <v>45924</v>
      </c>
      <c r="C37" s="125">
        <v>7304</v>
      </c>
      <c r="D37" s="19" t="s">
        <v>171</v>
      </c>
      <c r="E37" s="46">
        <v>45924</v>
      </c>
      <c r="F37" s="126">
        <v>6526</v>
      </c>
      <c r="G37" s="44"/>
      <c r="H37" s="44"/>
      <c r="I37" s="44"/>
      <c r="J37" s="44">
        <v>1200</v>
      </c>
      <c r="K37" s="44"/>
      <c r="L37" s="44"/>
      <c r="M37" s="44"/>
      <c r="N37" s="90">
        <f t="shared" si="2"/>
        <v>1200</v>
      </c>
      <c r="O37" s="28"/>
      <c r="P37" s="24"/>
      <c r="Q37" s="41"/>
    </row>
    <row r="38" s="1" customFormat="1" customHeight="1" spans="1:17">
      <c r="A38" s="28">
        <v>45925</v>
      </c>
      <c r="B38" s="28">
        <v>45925</v>
      </c>
      <c r="C38" s="125">
        <v>7308</v>
      </c>
      <c r="D38" s="19" t="s">
        <v>170</v>
      </c>
      <c r="E38" s="127">
        <v>45925</v>
      </c>
      <c r="F38" s="126">
        <v>6523</v>
      </c>
      <c r="G38" s="44"/>
      <c r="H38" s="44"/>
      <c r="I38" s="44"/>
      <c r="J38" s="44"/>
      <c r="K38" s="44">
        <v>19900</v>
      </c>
      <c r="L38" s="44"/>
      <c r="M38" s="44"/>
      <c r="N38" s="90">
        <f t="shared" si="2"/>
        <v>19900</v>
      </c>
      <c r="O38" s="28"/>
      <c r="P38" s="24"/>
      <c r="Q38" s="41"/>
    </row>
    <row r="39" s="1" customFormat="1" customHeight="1" spans="1:17">
      <c r="A39" s="28">
        <v>45925</v>
      </c>
      <c r="B39" s="28">
        <v>45925</v>
      </c>
      <c r="C39" s="125">
        <v>7309</v>
      </c>
      <c r="D39" s="19" t="s">
        <v>183</v>
      </c>
      <c r="E39" s="46">
        <v>45925</v>
      </c>
      <c r="F39" s="126">
        <v>6530</v>
      </c>
      <c r="G39" s="44"/>
      <c r="H39" s="44"/>
      <c r="I39" s="44"/>
      <c r="J39" s="44">
        <v>2750</v>
      </c>
      <c r="K39" s="44"/>
      <c r="L39" s="44"/>
      <c r="M39" s="44"/>
      <c r="N39" s="90">
        <f t="shared" si="2"/>
        <v>2750</v>
      </c>
      <c r="O39" s="28"/>
      <c r="P39" s="24"/>
      <c r="Q39" s="41"/>
    </row>
    <row r="40" s="1" customFormat="1" customHeight="1" spans="1:17">
      <c r="A40" s="28">
        <v>45929</v>
      </c>
      <c r="B40" s="28">
        <v>45929</v>
      </c>
      <c r="C40" s="125">
        <v>7316</v>
      </c>
      <c r="D40" s="19" t="s">
        <v>184</v>
      </c>
      <c r="E40" s="46">
        <v>45929</v>
      </c>
      <c r="F40" s="126">
        <v>6531</v>
      </c>
      <c r="G40" s="44"/>
      <c r="H40" s="44"/>
      <c r="I40" s="44"/>
      <c r="J40" s="44">
        <v>330</v>
      </c>
      <c r="K40" s="44"/>
      <c r="L40" s="44"/>
      <c r="M40" s="44"/>
      <c r="N40" s="90">
        <f t="shared" si="2"/>
        <v>330</v>
      </c>
      <c r="O40" s="28"/>
      <c r="P40" s="24"/>
      <c r="Q40" s="41"/>
    </row>
    <row r="41" s="1" customFormat="1" customHeight="1" spans="1:17">
      <c r="A41" s="28">
        <v>45929</v>
      </c>
      <c r="B41" s="28">
        <v>45929</v>
      </c>
      <c r="C41" s="125">
        <v>7317</v>
      </c>
      <c r="D41" s="19" t="s">
        <v>185</v>
      </c>
      <c r="E41" s="46">
        <v>45929</v>
      </c>
      <c r="F41" s="126">
        <v>6532</v>
      </c>
      <c r="G41" s="44"/>
      <c r="H41" s="44"/>
      <c r="I41" s="44"/>
      <c r="J41" s="44">
        <v>1200</v>
      </c>
      <c r="K41" s="44"/>
      <c r="L41" s="44"/>
      <c r="M41" s="44"/>
      <c r="N41" s="90">
        <f t="shared" si="2"/>
        <v>1200</v>
      </c>
      <c r="O41" s="28"/>
      <c r="P41" s="24"/>
      <c r="Q41" s="41"/>
    </row>
    <row r="42" s="1" customFormat="1" customHeight="1" spans="1:17">
      <c r="A42" s="28">
        <v>45930</v>
      </c>
      <c r="B42" s="28">
        <v>45930</v>
      </c>
      <c r="C42" s="125">
        <v>7319</v>
      </c>
      <c r="D42" s="19" t="s">
        <v>186</v>
      </c>
      <c r="E42" s="46">
        <v>45930</v>
      </c>
      <c r="F42" s="126">
        <v>6534</v>
      </c>
      <c r="G42" s="44"/>
      <c r="H42" s="44"/>
      <c r="I42" s="44"/>
      <c r="J42" s="44">
        <v>880</v>
      </c>
      <c r="K42" s="44"/>
      <c r="L42" s="44"/>
      <c r="M42" s="44"/>
      <c r="N42" s="90">
        <f t="shared" si="2"/>
        <v>880</v>
      </c>
      <c r="O42" s="28"/>
      <c r="P42" s="24"/>
      <c r="Q42" s="41"/>
    </row>
    <row r="43" s="1" customFormat="1" customHeight="1" spans="1:17">
      <c r="A43" s="28">
        <v>45930</v>
      </c>
      <c r="B43" s="28">
        <v>45930</v>
      </c>
      <c r="C43" s="125">
        <v>7320</v>
      </c>
      <c r="D43" s="19" t="s">
        <v>187</v>
      </c>
      <c r="E43" s="46">
        <v>45930</v>
      </c>
      <c r="F43" s="126">
        <v>6535</v>
      </c>
      <c r="G43" s="44"/>
      <c r="H43" s="44"/>
      <c r="I43" s="44"/>
      <c r="J43" s="44">
        <v>1100</v>
      </c>
      <c r="K43" s="44"/>
      <c r="L43" s="44"/>
      <c r="M43" s="44"/>
      <c r="N43" s="90">
        <f t="shared" si="2"/>
        <v>1100</v>
      </c>
      <c r="O43" s="28"/>
      <c r="P43" s="24"/>
      <c r="Q43" s="41"/>
    </row>
    <row r="44" s="1" customFormat="1" customHeight="1" spans="1:17">
      <c r="A44" s="23" t="s">
        <v>34</v>
      </c>
      <c r="B44" s="78"/>
      <c r="C44" s="79"/>
      <c r="D44" s="80"/>
      <c r="E44" s="128"/>
      <c r="F44" s="81" t="s">
        <v>35</v>
      </c>
      <c r="G44" s="82">
        <f>SUM(G8:G43)</f>
        <v>0</v>
      </c>
      <c r="H44" s="82">
        <f t="shared" ref="H44:N44" si="3">SUM(H8:H43)</f>
        <v>0</v>
      </c>
      <c r="I44" s="82">
        <f t="shared" si="3"/>
        <v>0</v>
      </c>
      <c r="J44" s="82">
        <f t="shared" si="3"/>
        <v>137880</v>
      </c>
      <c r="K44" s="82">
        <f t="shared" si="3"/>
        <v>39860</v>
      </c>
      <c r="L44" s="82">
        <f t="shared" si="3"/>
        <v>4630</v>
      </c>
      <c r="M44" s="82">
        <f t="shared" si="3"/>
        <v>4700</v>
      </c>
      <c r="N44" s="82">
        <f t="shared" si="3"/>
        <v>187070</v>
      </c>
      <c r="O44" s="91"/>
      <c r="P44" s="24"/>
      <c r="Q44" s="41"/>
    </row>
    <row r="45" s="1" customFormat="1" customHeight="1" spans="1:17">
      <c r="A45" s="83"/>
      <c r="B45" s="83"/>
      <c r="C45" s="84"/>
      <c r="D45" s="85"/>
      <c r="E45" s="129"/>
      <c r="F45" s="86"/>
      <c r="G45" s="87"/>
      <c r="H45" s="87"/>
      <c r="I45" s="87"/>
      <c r="J45" s="87"/>
      <c r="K45" s="87"/>
      <c r="L45" s="87"/>
      <c r="M45" s="87"/>
      <c r="N45" s="87"/>
      <c r="O45" s="7"/>
      <c r="P45" s="37"/>
      <c r="Q45" s="41"/>
    </row>
    <row r="46" s="1" customFormat="1" customHeight="1" spans="1:17">
      <c r="A46" s="7" t="s">
        <v>0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37"/>
      <c r="Q46" s="41"/>
    </row>
    <row r="47" s="1" customFormat="1" customHeight="1" spans="1:17">
      <c r="A47" s="7" t="s">
        <v>168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37"/>
      <c r="Q47" s="41"/>
    </row>
    <row r="48" s="1" customFormat="1" customHeight="1" spans="1:17">
      <c r="A48" s="7" t="s">
        <v>2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37"/>
      <c r="Q48" s="41"/>
    </row>
    <row r="49" s="1" customFormat="1" customHeight="1" spans="1:17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37"/>
      <c r="Q49" s="41"/>
    </row>
    <row r="50" s="1" customFormat="1" customHeight="1" spans="1:17">
      <c r="A50" s="71" t="s">
        <v>36</v>
      </c>
      <c r="B50" s="71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37"/>
      <c r="Q50" s="41"/>
    </row>
    <row r="51" s="1" customFormat="1" customHeight="1" spans="1:17">
      <c r="A51" s="10" t="s">
        <v>4</v>
      </c>
      <c r="B51" s="10" t="s">
        <v>5</v>
      </c>
      <c r="C51" s="11" t="s">
        <v>6</v>
      </c>
      <c r="D51" s="11" t="s">
        <v>7</v>
      </c>
      <c r="E51" s="11" t="s">
        <v>37</v>
      </c>
      <c r="F51" s="11" t="s">
        <v>37</v>
      </c>
      <c r="G51" s="11" t="s">
        <v>10</v>
      </c>
      <c r="H51" s="13" t="s">
        <v>11</v>
      </c>
      <c r="I51" s="13"/>
      <c r="J51" s="11" t="s">
        <v>12</v>
      </c>
      <c r="K51" s="11" t="s">
        <v>13</v>
      </c>
      <c r="L51" s="38" t="s">
        <v>14</v>
      </c>
      <c r="M51" s="38"/>
      <c r="N51" s="11" t="s">
        <v>15</v>
      </c>
      <c r="O51" s="11" t="s">
        <v>16</v>
      </c>
      <c r="P51" s="11" t="s">
        <v>38</v>
      </c>
      <c r="Q51" s="11" t="s">
        <v>39</v>
      </c>
    </row>
    <row r="52" s="1" customFormat="1" customHeight="1" spans="1:17">
      <c r="A52" s="10"/>
      <c r="B52" s="10"/>
      <c r="C52" s="14"/>
      <c r="D52" s="14"/>
      <c r="E52" s="27" t="s">
        <v>18</v>
      </c>
      <c r="F52" s="27"/>
      <c r="G52" s="14"/>
      <c r="H52" s="16" t="s">
        <v>19</v>
      </c>
      <c r="I52" s="16" t="s">
        <v>20</v>
      </c>
      <c r="J52" s="14"/>
      <c r="K52" s="14"/>
      <c r="L52" s="16" t="s">
        <v>19</v>
      </c>
      <c r="M52" s="16" t="s">
        <v>20</v>
      </c>
      <c r="N52" s="14"/>
      <c r="O52" s="14"/>
      <c r="P52" s="14"/>
      <c r="Q52" s="14"/>
    </row>
    <row r="53" s="2" customFormat="1" ht="13.5" spans="1:17">
      <c r="A53" s="28">
        <v>45892</v>
      </c>
      <c r="B53" s="28">
        <v>45923</v>
      </c>
      <c r="C53" s="130">
        <v>7097</v>
      </c>
      <c r="D53" s="56" t="s">
        <v>188</v>
      </c>
      <c r="E53" s="57"/>
      <c r="F53" s="32"/>
      <c r="G53" s="58"/>
      <c r="H53" s="59"/>
      <c r="I53" s="59"/>
      <c r="J53" s="59"/>
      <c r="K53" s="59"/>
      <c r="L53" s="66">
        <v>3300</v>
      </c>
      <c r="M53" s="66">
        <v>2600</v>
      </c>
      <c r="N53" s="66">
        <f>SUM(G53:M53)</f>
        <v>5900</v>
      </c>
      <c r="O53" s="67"/>
      <c r="P53" s="68"/>
      <c r="Q53" s="31"/>
    </row>
    <row r="54" s="2" customFormat="1" ht="12.75" spans="1:17">
      <c r="A54" s="28">
        <v>45905</v>
      </c>
      <c r="B54" s="28">
        <v>45905</v>
      </c>
      <c r="C54" s="130">
        <v>7161</v>
      </c>
      <c r="D54" s="56" t="s">
        <v>189</v>
      </c>
      <c r="E54" s="57"/>
      <c r="F54" s="32"/>
      <c r="G54" s="58"/>
      <c r="H54" s="59"/>
      <c r="I54" s="59"/>
      <c r="J54" s="59"/>
      <c r="K54" s="59">
        <v>121530</v>
      </c>
      <c r="L54" s="66"/>
      <c r="M54" s="66"/>
      <c r="N54" s="66">
        <f>SUM(G54:M54)</f>
        <v>121530</v>
      </c>
      <c r="O54" s="67"/>
      <c r="P54" s="68"/>
      <c r="Q54" s="31"/>
    </row>
    <row r="55" s="2" customFormat="1" ht="12.75" spans="1:17">
      <c r="A55" s="28">
        <v>45915</v>
      </c>
      <c r="B55" s="28">
        <v>45915</v>
      </c>
      <c r="C55" s="130">
        <v>7261</v>
      </c>
      <c r="D55" s="56" t="s">
        <v>189</v>
      </c>
      <c r="E55" s="57"/>
      <c r="F55" s="32"/>
      <c r="G55" s="58"/>
      <c r="H55" s="59"/>
      <c r="I55" s="59"/>
      <c r="J55" s="59"/>
      <c r="K55" s="59">
        <v>38840</v>
      </c>
      <c r="L55" s="66"/>
      <c r="M55" s="66"/>
      <c r="N55" s="66">
        <f>SUM(G55:M55)</f>
        <v>38840</v>
      </c>
      <c r="O55" s="67"/>
      <c r="P55" s="68"/>
      <c r="Q55" s="31"/>
    </row>
    <row r="56" s="2" customFormat="1" ht="12.75" spans="1:17">
      <c r="A56" s="28">
        <v>45919</v>
      </c>
      <c r="B56" s="28">
        <v>45919</v>
      </c>
      <c r="C56" s="130">
        <v>7286</v>
      </c>
      <c r="D56" s="56" t="s">
        <v>190</v>
      </c>
      <c r="E56" s="57"/>
      <c r="F56" s="32"/>
      <c r="G56" s="58"/>
      <c r="H56" s="59"/>
      <c r="I56" s="59"/>
      <c r="J56" s="59">
        <v>2200</v>
      </c>
      <c r="K56" s="59"/>
      <c r="L56" s="66"/>
      <c r="M56" s="66"/>
      <c r="N56" s="66">
        <f>SUM(G56:M56)</f>
        <v>2200</v>
      </c>
      <c r="O56" s="67"/>
      <c r="P56" s="68"/>
      <c r="Q56" s="31"/>
    </row>
    <row r="57" s="3" customFormat="1" ht="12.75" spans="1:17">
      <c r="A57" s="28">
        <v>45923</v>
      </c>
      <c r="B57" s="28">
        <v>45923</v>
      </c>
      <c r="C57" s="130">
        <v>7298</v>
      </c>
      <c r="D57" s="63" t="s">
        <v>180</v>
      </c>
      <c r="E57" s="31"/>
      <c r="F57" s="32"/>
      <c r="G57" s="61"/>
      <c r="H57" s="62"/>
      <c r="I57" s="62"/>
      <c r="J57" s="62"/>
      <c r="K57" s="62">
        <v>26600</v>
      </c>
      <c r="L57" s="69"/>
      <c r="M57" s="69"/>
      <c r="N57" s="66">
        <f>SUM(G57:M57)</f>
        <v>26600</v>
      </c>
      <c r="O57" s="70"/>
      <c r="P57" s="68" t="s">
        <v>191</v>
      </c>
      <c r="Q57" s="31"/>
    </row>
    <row r="58" s="1" customFormat="1" customHeight="1" spans="1:17">
      <c r="A58" s="23" t="s">
        <v>15</v>
      </c>
      <c r="B58" s="19"/>
      <c r="C58" s="24"/>
      <c r="D58" s="30"/>
      <c r="E58" s="36"/>
      <c r="F58" s="51"/>
      <c r="G58" s="25">
        <f>SUM(G54:G57)</f>
        <v>0</v>
      </c>
      <c r="H58" s="25">
        <f t="shared" ref="H58:N58" si="4">SUM(H54:H57)</f>
        <v>0</v>
      </c>
      <c r="I58" s="25">
        <f t="shared" si="4"/>
        <v>0</v>
      </c>
      <c r="J58" s="25">
        <f t="shared" si="4"/>
        <v>2200</v>
      </c>
      <c r="K58" s="25">
        <f t="shared" si="4"/>
        <v>186970</v>
      </c>
      <c r="L58" s="25">
        <f t="shared" si="4"/>
        <v>0</v>
      </c>
      <c r="M58" s="25">
        <f t="shared" si="4"/>
        <v>0</v>
      </c>
      <c r="N58" s="25">
        <f t="shared" si="4"/>
        <v>189170</v>
      </c>
      <c r="O58" s="39"/>
      <c r="P58" s="24"/>
      <c r="Q58" s="17"/>
    </row>
    <row r="59" s="1" customFormat="1" customHeight="1" spans="1:17">
      <c r="A59" s="85" t="s">
        <v>44</v>
      </c>
      <c r="B59" s="23"/>
      <c r="C59" s="92"/>
      <c r="D59" s="23"/>
      <c r="E59" s="36"/>
      <c r="F59" s="51"/>
      <c r="G59" s="93">
        <f>G44+G58</f>
        <v>0</v>
      </c>
      <c r="H59" s="93">
        <f t="shared" ref="H59:N59" si="5">H44+H58</f>
        <v>0</v>
      </c>
      <c r="I59" s="93">
        <f t="shared" si="5"/>
        <v>0</v>
      </c>
      <c r="J59" s="93">
        <f t="shared" si="5"/>
        <v>140080</v>
      </c>
      <c r="K59" s="93">
        <f t="shared" si="5"/>
        <v>226830</v>
      </c>
      <c r="L59" s="93">
        <f t="shared" si="5"/>
        <v>4630</v>
      </c>
      <c r="M59" s="93">
        <f t="shared" si="5"/>
        <v>4700</v>
      </c>
      <c r="N59" s="93">
        <f t="shared" si="5"/>
        <v>376240</v>
      </c>
      <c r="O59" s="39"/>
      <c r="P59" s="24"/>
      <c r="Q59" s="17"/>
    </row>
    <row r="60" s="1" customFormat="1" customHeight="1" spans="1:17">
      <c r="A60" s="85"/>
      <c r="B60" s="94"/>
      <c r="C60" s="95"/>
      <c r="D60" s="94"/>
      <c r="E60" s="94"/>
      <c r="F60" s="94"/>
      <c r="G60" s="97"/>
      <c r="H60" s="97"/>
      <c r="I60" s="97"/>
      <c r="J60" s="97"/>
      <c r="K60" s="97"/>
      <c r="L60" s="97"/>
      <c r="M60" s="97"/>
      <c r="N60" s="97"/>
      <c r="O60" s="119"/>
      <c r="P60" s="37"/>
      <c r="Q60" s="124"/>
    </row>
    <row r="61" s="1" customFormat="1" customHeight="1" spans="1:17">
      <c r="A61" s="98"/>
      <c r="B61" s="98"/>
      <c r="C61" s="99"/>
      <c r="D61" s="100"/>
      <c r="E61" s="100"/>
      <c r="F61" s="99"/>
      <c r="G61" s="101"/>
      <c r="H61" s="101"/>
      <c r="I61" s="41"/>
      <c r="J61" s="41"/>
      <c r="K61" s="41"/>
      <c r="L61" s="41"/>
      <c r="M61" s="41"/>
      <c r="N61" s="41"/>
      <c r="O61" s="41"/>
      <c r="P61" s="37"/>
      <c r="Q61" s="41"/>
    </row>
    <row r="62" s="1" customFormat="1" customHeight="1" spans="1:17">
      <c r="A62" s="98"/>
      <c r="B62" s="98"/>
      <c r="C62" s="99"/>
      <c r="D62" s="100"/>
      <c r="E62" s="100"/>
      <c r="F62" s="99"/>
      <c r="G62" s="101"/>
      <c r="H62" s="101"/>
      <c r="I62" s="41"/>
      <c r="J62" s="41"/>
      <c r="K62" s="41"/>
      <c r="L62" s="41"/>
      <c r="M62" s="41"/>
      <c r="N62" s="41"/>
      <c r="O62" s="41"/>
      <c r="P62" s="37"/>
      <c r="Q62" s="41"/>
    </row>
    <row r="63" s="1" customFormat="1" customHeight="1" spans="1:17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37"/>
      <c r="Q63" s="41"/>
    </row>
    <row r="64" s="1" customFormat="1" customHeight="1" spans="1:17">
      <c r="A64" s="7" t="s">
        <v>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37"/>
      <c r="Q64" s="41"/>
    </row>
    <row r="65" s="1" customFormat="1" customHeight="1" spans="1:17">
      <c r="A65" s="7" t="s">
        <v>168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37"/>
      <c r="Q65" s="41"/>
    </row>
    <row r="66" s="1" customFormat="1" customHeight="1" spans="1:17">
      <c r="A66" s="7" t="s">
        <v>2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37"/>
      <c r="Q66" s="41"/>
    </row>
    <row r="67" s="1" customFormat="1" customHeight="1" spans="1:1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37"/>
      <c r="Q67" s="41"/>
    </row>
    <row r="68" s="1" customFormat="1" customHeight="1" spans="1:17">
      <c r="A68" s="103" t="s">
        <v>45</v>
      </c>
      <c r="B68" s="103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37"/>
      <c r="Q68" s="41"/>
    </row>
    <row r="69" s="1" customFormat="1" customHeight="1" spans="1:17">
      <c r="A69" s="10" t="s">
        <v>4</v>
      </c>
      <c r="B69" s="10" t="s">
        <v>5</v>
      </c>
      <c r="C69" s="11" t="s">
        <v>6</v>
      </c>
      <c r="D69" s="72" t="s">
        <v>7</v>
      </c>
      <c r="E69" s="11" t="s">
        <v>8</v>
      </c>
      <c r="F69" s="73" t="s">
        <v>9</v>
      </c>
      <c r="G69" s="11" t="s">
        <v>10</v>
      </c>
      <c r="H69" s="13" t="s">
        <v>11</v>
      </c>
      <c r="I69" s="13"/>
      <c r="J69" s="10" t="s">
        <v>12</v>
      </c>
      <c r="K69" s="11" t="s">
        <v>13</v>
      </c>
      <c r="L69" s="13" t="s">
        <v>14</v>
      </c>
      <c r="M69" s="13"/>
      <c r="N69" s="10" t="s">
        <v>15</v>
      </c>
      <c r="O69" s="11" t="s">
        <v>16</v>
      </c>
      <c r="P69" s="10" t="s">
        <v>46</v>
      </c>
      <c r="Q69" s="41"/>
    </row>
    <row r="70" s="1" customFormat="1" customHeight="1" spans="1:17">
      <c r="A70" s="10"/>
      <c r="B70" s="10"/>
      <c r="C70" s="27"/>
      <c r="D70" s="104"/>
      <c r="E70" s="75" t="s">
        <v>18</v>
      </c>
      <c r="F70" s="105"/>
      <c r="G70" s="27"/>
      <c r="H70" s="42" t="s">
        <v>19</v>
      </c>
      <c r="I70" s="42" t="s">
        <v>20</v>
      </c>
      <c r="J70" s="10"/>
      <c r="K70" s="27"/>
      <c r="L70" s="42" t="s">
        <v>19</v>
      </c>
      <c r="M70" s="42" t="s">
        <v>20</v>
      </c>
      <c r="N70" s="10"/>
      <c r="O70" s="27"/>
      <c r="P70" s="10"/>
      <c r="Q70" s="41"/>
    </row>
    <row r="71" s="1" customFormat="1" customHeight="1" spans="1:17">
      <c r="A71" s="131">
        <v>45808</v>
      </c>
      <c r="B71" s="131">
        <v>45808</v>
      </c>
      <c r="C71" s="132">
        <v>6725</v>
      </c>
      <c r="D71" s="133" t="s">
        <v>192</v>
      </c>
      <c r="E71" s="134">
        <v>45930</v>
      </c>
      <c r="F71" s="135">
        <v>147215</v>
      </c>
      <c r="G71" s="136"/>
      <c r="H71" s="137"/>
      <c r="I71" s="137"/>
      <c r="J71" s="140"/>
      <c r="K71" s="141">
        <v>90147.87</v>
      </c>
      <c r="L71" s="137"/>
      <c r="M71" s="137"/>
      <c r="N71" s="54">
        <f>SUM(G71:M71)</f>
        <v>90147.87</v>
      </c>
      <c r="O71" s="134" t="s">
        <v>64</v>
      </c>
      <c r="P71" s="133" t="s">
        <v>193</v>
      </c>
      <c r="Q71" s="41" t="s">
        <v>64</v>
      </c>
    </row>
    <row r="72" s="1" customFormat="1" customHeight="1" spans="1:17">
      <c r="A72" s="106">
        <v>45841</v>
      </c>
      <c r="B72" s="106">
        <v>45841</v>
      </c>
      <c r="C72" s="125">
        <v>6855</v>
      </c>
      <c r="D72" s="47" t="s">
        <v>180</v>
      </c>
      <c r="E72" s="29">
        <v>45924</v>
      </c>
      <c r="F72" s="138" t="s">
        <v>194</v>
      </c>
      <c r="G72" s="110"/>
      <c r="H72" s="111"/>
      <c r="I72" s="111"/>
      <c r="J72" s="111"/>
      <c r="K72" s="121">
        <v>101250</v>
      </c>
      <c r="L72" s="111"/>
      <c r="M72" s="111"/>
      <c r="N72" s="54">
        <f t="shared" ref="N72:N77" si="6">SUM(G72:M72)</f>
        <v>101250</v>
      </c>
      <c r="O72" s="120"/>
      <c r="P72" s="24"/>
      <c r="Q72" s="41"/>
    </row>
    <row r="73" s="1" customFormat="1" customHeight="1" spans="1:17">
      <c r="A73" s="106">
        <v>45855</v>
      </c>
      <c r="B73" s="106">
        <v>45855</v>
      </c>
      <c r="C73" s="125">
        <v>6893</v>
      </c>
      <c r="D73" s="47" t="s">
        <v>189</v>
      </c>
      <c r="E73" s="29">
        <v>45924</v>
      </c>
      <c r="F73" s="139">
        <v>6529</v>
      </c>
      <c r="G73" s="110"/>
      <c r="H73" s="111"/>
      <c r="I73" s="111"/>
      <c r="J73" s="111">
        <v>2592.86</v>
      </c>
      <c r="K73" s="121"/>
      <c r="L73" s="111"/>
      <c r="M73" s="111"/>
      <c r="N73" s="54">
        <f t="shared" si="6"/>
        <v>2592.86</v>
      </c>
      <c r="O73" s="120"/>
      <c r="P73" s="24" t="s">
        <v>195</v>
      </c>
      <c r="Q73" s="41"/>
    </row>
    <row r="74" s="1" customFormat="1" customHeight="1" spans="1:17">
      <c r="A74" s="106">
        <v>45855</v>
      </c>
      <c r="B74" s="106">
        <v>45855</v>
      </c>
      <c r="C74" s="125">
        <v>6894</v>
      </c>
      <c r="D74" s="47" t="s">
        <v>189</v>
      </c>
      <c r="E74" s="29">
        <v>45924</v>
      </c>
      <c r="F74" s="139">
        <v>6529</v>
      </c>
      <c r="G74" s="110"/>
      <c r="H74" s="111"/>
      <c r="I74" s="111"/>
      <c r="J74" s="111"/>
      <c r="K74" s="121">
        <v>20625</v>
      </c>
      <c r="L74" s="111"/>
      <c r="M74" s="111"/>
      <c r="N74" s="54">
        <f t="shared" si="6"/>
        <v>20625</v>
      </c>
      <c r="O74" s="120"/>
      <c r="P74" s="24" t="s">
        <v>196</v>
      </c>
      <c r="Q74" s="41"/>
    </row>
    <row r="75" s="1" customFormat="1" customHeight="1" spans="1:17">
      <c r="A75" s="106">
        <v>45868</v>
      </c>
      <c r="B75" s="106">
        <v>45868</v>
      </c>
      <c r="C75" s="125">
        <v>6960</v>
      </c>
      <c r="D75" s="47" t="s">
        <v>189</v>
      </c>
      <c r="E75" s="29">
        <v>45924</v>
      </c>
      <c r="F75" s="139">
        <v>6529</v>
      </c>
      <c r="G75" s="110"/>
      <c r="H75" s="111"/>
      <c r="I75" s="111"/>
      <c r="J75" s="111">
        <v>6050</v>
      </c>
      <c r="K75" s="121"/>
      <c r="L75" s="111"/>
      <c r="M75" s="111"/>
      <c r="N75" s="54">
        <f t="shared" si="6"/>
        <v>6050</v>
      </c>
      <c r="O75" s="120"/>
      <c r="P75" s="24" t="s">
        <v>197</v>
      </c>
      <c r="Q75" s="41"/>
    </row>
    <row r="76" s="1" customFormat="1" customHeight="1" spans="1:17">
      <c r="A76" s="106">
        <v>45875</v>
      </c>
      <c r="B76" s="106">
        <v>45875</v>
      </c>
      <c r="C76" s="125">
        <v>7013</v>
      </c>
      <c r="D76" s="47" t="s">
        <v>189</v>
      </c>
      <c r="E76" s="29">
        <v>45924</v>
      </c>
      <c r="F76" s="139">
        <v>6528</v>
      </c>
      <c r="G76" s="110"/>
      <c r="H76" s="111"/>
      <c r="I76" s="111"/>
      <c r="J76" s="111"/>
      <c r="K76" s="121">
        <v>10037.5</v>
      </c>
      <c r="L76" s="111"/>
      <c r="M76" s="111"/>
      <c r="N76" s="54">
        <f t="shared" si="6"/>
        <v>10037.5</v>
      </c>
      <c r="O76" s="120"/>
      <c r="P76" s="24" t="s">
        <v>198</v>
      </c>
      <c r="Q76" s="41"/>
    </row>
    <row r="77" s="1" customFormat="1" customHeight="1" spans="1:17">
      <c r="A77" s="106">
        <v>45876</v>
      </c>
      <c r="B77" s="106">
        <v>45876</v>
      </c>
      <c r="C77" s="125">
        <v>7015</v>
      </c>
      <c r="D77" s="47" t="s">
        <v>189</v>
      </c>
      <c r="E77" s="29">
        <v>45924</v>
      </c>
      <c r="F77" s="139">
        <v>6528</v>
      </c>
      <c r="G77" s="110"/>
      <c r="H77" s="111"/>
      <c r="I77" s="111"/>
      <c r="J77" s="111">
        <v>6050</v>
      </c>
      <c r="K77" s="121"/>
      <c r="L77" s="111"/>
      <c r="M77" s="111"/>
      <c r="N77" s="54">
        <f t="shared" si="6"/>
        <v>6050</v>
      </c>
      <c r="O77" s="120"/>
      <c r="P77" s="24" t="s">
        <v>197</v>
      </c>
      <c r="Q77" s="41"/>
    </row>
    <row r="78" s="1" customFormat="1" customHeight="1" spans="1:17">
      <c r="A78" s="113" t="s">
        <v>60</v>
      </c>
      <c r="B78" s="114"/>
      <c r="C78" s="115"/>
      <c r="D78" s="115"/>
      <c r="E78" s="117"/>
      <c r="F78" s="117"/>
      <c r="G78" s="118">
        <f>SUM(G73:G77)</f>
        <v>0</v>
      </c>
      <c r="H78" s="118">
        <f t="shared" ref="H78:N78" si="7">SUM(H73:H77)</f>
        <v>0</v>
      </c>
      <c r="I78" s="118">
        <f t="shared" si="7"/>
        <v>0</v>
      </c>
      <c r="J78" s="118">
        <f t="shared" si="7"/>
        <v>14692.86</v>
      </c>
      <c r="K78" s="118">
        <f t="shared" si="7"/>
        <v>30662.5</v>
      </c>
      <c r="L78" s="118">
        <f t="shared" si="7"/>
        <v>0</v>
      </c>
      <c r="M78" s="118">
        <f t="shared" si="7"/>
        <v>0</v>
      </c>
      <c r="N78" s="118">
        <f t="shared" si="7"/>
        <v>45355.36</v>
      </c>
      <c r="O78" s="122"/>
      <c r="P78" s="123"/>
      <c r="Q78" s="41"/>
    </row>
    <row r="79" s="1" customFormat="1" customHeight="1" spans="1:17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</row>
    <row r="80" s="1" customFormat="1" customHeight="1" spans="1:17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</row>
    <row r="81" s="1" customFormat="1" customHeight="1" spans="1:17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</row>
    <row r="82" s="1" customFormat="1" customHeight="1" spans="1:17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</row>
    <row r="83" s="1" customFormat="1" customHeight="1" spans="15:17">
      <c r="O83" s="41"/>
      <c r="P83" s="41"/>
      <c r="Q83" s="41"/>
    </row>
  </sheetData>
  <sortState ref="8:31">
    <sortCondition ref="C8:C31"/>
  </sortState>
  <mergeCells count="41">
    <mergeCell ref="H6:I6"/>
    <mergeCell ref="L6:M6"/>
    <mergeCell ref="H51:I51"/>
    <mergeCell ref="L51:M51"/>
    <mergeCell ref="A68:B68"/>
    <mergeCell ref="H69:I69"/>
    <mergeCell ref="L69:M69"/>
    <mergeCell ref="A6:A7"/>
    <mergeCell ref="A51:A52"/>
    <mergeCell ref="A69:A70"/>
    <mergeCell ref="B6:B7"/>
    <mergeCell ref="B51:B52"/>
    <mergeCell ref="B69:B70"/>
    <mergeCell ref="C6:C7"/>
    <mergeCell ref="C51:C52"/>
    <mergeCell ref="C69:C70"/>
    <mergeCell ref="D6:D7"/>
    <mergeCell ref="D51:D52"/>
    <mergeCell ref="D69:D70"/>
    <mergeCell ref="F6:F7"/>
    <mergeCell ref="F51:F52"/>
    <mergeCell ref="F69:F70"/>
    <mergeCell ref="G6:G7"/>
    <mergeCell ref="G51:G52"/>
    <mergeCell ref="G69:G70"/>
    <mergeCell ref="J6:J7"/>
    <mergeCell ref="J51:J52"/>
    <mergeCell ref="J69:J70"/>
    <mergeCell ref="K6:K7"/>
    <mergeCell ref="K51:K52"/>
    <mergeCell ref="K69:K70"/>
    <mergeCell ref="N6:N7"/>
    <mergeCell ref="N51:N52"/>
    <mergeCell ref="N69:N70"/>
    <mergeCell ref="O6:O7"/>
    <mergeCell ref="O51:O52"/>
    <mergeCell ref="O69:O70"/>
    <mergeCell ref="P6:P7"/>
    <mergeCell ref="P51:P52"/>
    <mergeCell ref="P69:P70"/>
    <mergeCell ref="Q51:Q52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Q92"/>
  <sheetViews>
    <sheetView topLeftCell="A40" workbookViewId="0">
      <selection activeCell="J26" sqref="J26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7" style="1" customWidth="1"/>
    <col min="5" max="5" width="9.14285714285714" style="3"/>
    <col min="6" max="6" width="11.8571428571429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8571428571429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26"/>
      <c r="F1" s="7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199</v>
      </c>
      <c r="B2" s="7"/>
      <c r="C2" s="7"/>
      <c r="D2" s="7"/>
      <c r="E2" s="26"/>
      <c r="F2" s="7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26"/>
      <c r="F3" s="7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26"/>
      <c r="F4" s="7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71" t="s">
        <v>3</v>
      </c>
      <c r="B5" s="71"/>
      <c r="C5" s="7"/>
      <c r="D5" s="7"/>
      <c r="E5" s="26"/>
      <c r="F5" s="7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72" t="s">
        <v>7</v>
      </c>
      <c r="E6" s="11" t="s">
        <v>8</v>
      </c>
      <c r="F6" s="73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8" t="s">
        <v>17</v>
      </c>
      <c r="Q6" s="41"/>
    </row>
    <row r="7" s="1" customFormat="1" customHeight="1" spans="1:17">
      <c r="A7" s="14"/>
      <c r="B7" s="14"/>
      <c r="C7" s="14"/>
      <c r="D7" s="74"/>
      <c r="E7" s="75" t="s">
        <v>18</v>
      </c>
      <c r="F7" s="76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9"/>
      <c r="Q7" s="41"/>
    </row>
    <row r="8" s="1" customFormat="1" customHeight="1" spans="1:17">
      <c r="A8" s="28">
        <v>45895</v>
      </c>
      <c r="B8" s="28">
        <v>45903</v>
      </c>
      <c r="C8" s="65">
        <v>18828</v>
      </c>
      <c r="D8" s="19" t="s">
        <v>200</v>
      </c>
      <c r="E8" s="28">
        <v>45903</v>
      </c>
      <c r="F8" s="77">
        <v>636</v>
      </c>
      <c r="G8" s="44"/>
      <c r="H8" s="44"/>
      <c r="I8" s="44"/>
      <c r="J8" s="44"/>
      <c r="K8" s="44"/>
      <c r="L8" s="44">
        <v>6270</v>
      </c>
      <c r="M8" s="44">
        <v>1710</v>
      </c>
      <c r="N8" s="90">
        <f t="shared" ref="N8:N13" si="0">SUM(G8:M8)</f>
        <v>7980</v>
      </c>
      <c r="O8" s="28" t="s">
        <v>64</v>
      </c>
      <c r="P8" s="47" t="s">
        <v>201</v>
      </c>
      <c r="Q8" s="41" t="s">
        <v>64</v>
      </c>
    </row>
    <row r="9" s="1" customFormat="1" customHeight="1" spans="1:17">
      <c r="A9" s="28">
        <v>45898</v>
      </c>
      <c r="B9" s="28">
        <v>45904</v>
      </c>
      <c r="C9" s="65">
        <v>18883</v>
      </c>
      <c r="D9" s="19" t="s">
        <v>202</v>
      </c>
      <c r="E9" s="28">
        <v>45904</v>
      </c>
      <c r="F9" s="77">
        <v>637</v>
      </c>
      <c r="G9" s="44"/>
      <c r="H9" s="44"/>
      <c r="I9" s="44"/>
      <c r="J9" s="44"/>
      <c r="K9" s="44"/>
      <c r="L9" s="44">
        <v>2200</v>
      </c>
      <c r="M9" s="44">
        <v>1100</v>
      </c>
      <c r="N9" s="90">
        <f t="shared" si="0"/>
        <v>3300</v>
      </c>
      <c r="O9" s="28"/>
      <c r="P9" s="24"/>
      <c r="Q9" s="41"/>
    </row>
    <row r="10" s="1" customFormat="1" customHeight="1" spans="1:17">
      <c r="A10" s="28">
        <v>45901</v>
      </c>
      <c r="B10" s="28">
        <v>45902</v>
      </c>
      <c r="C10" s="65">
        <v>18893</v>
      </c>
      <c r="D10" s="19" t="s">
        <v>203</v>
      </c>
      <c r="E10" s="28">
        <v>45902</v>
      </c>
      <c r="F10" s="77">
        <v>635</v>
      </c>
      <c r="G10" s="44"/>
      <c r="H10" s="44"/>
      <c r="I10" s="44"/>
      <c r="J10" s="44"/>
      <c r="K10" s="44"/>
      <c r="L10" s="44"/>
      <c r="M10" s="44">
        <v>900</v>
      </c>
      <c r="N10" s="90">
        <f t="shared" si="0"/>
        <v>900</v>
      </c>
      <c r="O10" s="28"/>
      <c r="P10" s="24"/>
      <c r="Q10" s="41"/>
    </row>
    <row r="11" s="1" customFormat="1" customHeight="1" spans="1:17">
      <c r="A11" s="28">
        <v>45901</v>
      </c>
      <c r="B11" s="28">
        <v>45901</v>
      </c>
      <c r="C11" s="65">
        <v>18895</v>
      </c>
      <c r="D11" s="19" t="s">
        <v>204</v>
      </c>
      <c r="E11" s="28">
        <v>45902</v>
      </c>
      <c r="F11" s="77">
        <v>633</v>
      </c>
      <c r="G11" s="44"/>
      <c r="H11" s="44"/>
      <c r="I11" s="44"/>
      <c r="J11" s="44"/>
      <c r="K11" s="44"/>
      <c r="L11" s="44">
        <v>3000</v>
      </c>
      <c r="M11" s="44">
        <v>2300</v>
      </c>
      <c r="N11" s="90">
        <f t="shared" si="0"/>
        <v>5300</v>
      </c>
      <c r="O11" s="28"/>
      <c r="P11" s="24"/>
      <c r="Q11" s="41"/>
    </row>
    <row r="12" s="1" customFormat="1" customHeight="1" spans="1:17">
      <c r="A12" s="28">
        <v>45901</v>
      </c>
      <c r="B12" s="28">
        <v>45904</v>
      </c>
      <c r="C12" s="65">
        <v>18896</v>
      </c>
      <c r="D12" s="19" t="s">
        <v>205</v>
      </c>
      <c r="E12" s="28">
        <v>45904</v>
      </c>
      <c r="F12" s="77">
        <v>638</v>
      </c>
      <c r="G12" s="44">
        <v>1500</v>
      </c>
      <c r="H12" s="44"/>
      <c r="I12" s="44"/>
      <c r="J12" s="44"/>
      <c r="K12" s="44"/>
      <c r="L12" s="44"/>
      <c r="M12" s="44"/>
      <c r="N12" s="90">
        <f t="shared" si="0"/>
        <v>1500</v>
      </c>
      <c r="O12" s="28"/>
      <c r="P12" s="24"/>
      <c r="Q12" s="41"/>
    </row>
    <row r="13" s="1" customFormat="1" customHeight="1" spans="1:17">
      <c r="A13" s="28">
        <v>45901</v>
      </c>
      <c r="B13" s="28">
        <v>45904</v>
      </c>
      <c r="C13" s="65">
        <v>18897</v>
      </c>
      <c r="D13" s="19" t="s">
        <v>205</v>
      </c>
      <c r="E13" s="28">
        <v>45904</v>
      </c>
      <c r="F13" s="77">
        <v>638</v>
      </c>
      <c r="G13" s="44">
        <v>1500</v>
      </c>
      <c r="H13" s="44"/>
      <c r="I13" s="44"/>
      <c r="J13" s="44"/>
      <c r="K13" s="44"/>
      <c r="L13" s="44"/>
      <c r="M13" s="44"/>
      <c r="N13" s="90">
        <f t="shared" si="0"/>
        <v>1500</v>
      </c>
      <c r="O13" s="28"/>
      <c r="P13" s="24"/>
      <c r="Q13" s="41"/>
    </row>
    <row r="14" s="1" customFormat="1" customHeight="1" spans="1:17">
      <c r="A14" s="28">
        <v>45901</v>
      </c>
      <c r="B14" s="28">
        <v>45902</v>
      </c>
      <c r="C14" s="65">
        <v>18898</v>
      </c>
      <c r="D14" s="19" t="s">
        <v>206</v>
      </c>
      <c r="E14" s="28">
        <v>45902</v>
      </c>
      <c r="F14" s="77">
        <v>634</v>
      </c>
      <c r="G14" s="44"/>
      <c r="H14" s="44"/>
      <c r="I14" s="44"/>
      <c r="J14" s="44"/>
      <c r="K14" s="44"/>
      <c r="L14" s="44">
        <v>2970</v>
      </c>
      <c r="M14" s="44">
        <v>1800</v>
      </c>
      <c r="N14" s="90">
        <f t="shared" ref="N14:N19" si="1">SUM(G14:M14)</f>
        <v>4770</v>
      </c>
      <c r="O14" s="28"/>
      <c r="P14" s="24"/>
      <c r="Q14" s="41"/>
    </row>
    <row r="15" s="1" customFormat="1" customHeight="1" spans="1:17">
      <c r="A15" s="28">
        <v>45902</v>
      </c>
      <c r="B15" s="28">
        <v>45902</v>
      </c>
      <c r="C15" s="65">
        <v>18916</v>
      </c>
      <c r="D15" s="19" t="s">
        <v>207</v>
      </c>
      <c r="E15" s="28">
        <v>45902</v>
      </c>
      <c r="F15" s="77">
        <v>632</v>
      </c>
      <c r="G15" s="44"/>
      <c r="H15" s="44"/>
      <c r="I15" s="44"/>
      <c r="J15" s="44">
        <v>1100</v>
      </c>
      <c r="K15" s="44"/>
      <c r="L15" s="44"/>
      <c r="M15" s="44"/>
      <c r="N15" s="90">
        <f t="shared" si="1"/>
        <v>1100</v>
      </c>
      <c r="O15" s="28"/>
      <c r="P15" s="24"/>
      <c r="Q15" s="41"/>
    </row>
    <row r="16" s="1" customFormat="1" customHeight="1" spans="1:17">
      <c r="A16" s="28">
        <v>45903</v>
      </c>
      <c r="B16" s="28">
        <v>45908</v>
      </c>
      <c r="C16" s="65">
        <v>18926</v>
      </c>
      <c r="D16" s="19" t="s">
        <v>208</v>
      </c>
      <c r="E16" s="28">
        <v>45908</v>
      </c>
      <c r="F16" s="77">
        <v>641</v>
      </c>
      <c r="G16" s="44">
        <v>1500</v>
      </c>
      <c r="H16" s="44"/>
      <c r="I16" s="44"/>
      <c r="J16" s="44"/>
      <c r="K16" s="44"/>
      <c r="L16" s="44"/>
      <c r="M16" s="44"/>
      <c r="N16" s="90">
        <f t="shared" si="1"/>
        <v>1500</v>
      </c>
      <c r="O16" s="28"/>
      <c r="P16" s="24"/>
      <c r="Q16" s="41"/>
    </row>
    <row r="17" s="1" customFormat="1" customHeight="1" spans="1:17">
      <c r="A17" s="28">
        <v>45904</v>
      </c>
      <c r="B17" s="28">
        <v>45908</v>
      </c>
      <c r="C17" s="65">
        <v>18955</v>
      </c>
      <c r="D17" s="19" t="s">
        <v>209</v>
      </c>
      <c r="E17" s="28">
        <v>45908</v>
      </c>
      <c r="F17" s="77">
        <v>642</v>
      </c>
      <c r="G17" s="44">
        <v>800</v>
      </c>
      <c r="H17" s="44"/>
      <c r="I17" s="44"/>
      <c r="J17" s="44"/>
      <c r="K17" s="44"/>
      <c r="L17" s="44"/>
      <c r="M17" s="44"/>
      <c r="N17" s="90">
        <f t="shared" si="1"/>
        <v>800</v>
      </c>
      <c r="O17" s="28"/>
      <c r="P17" s="24"/>
      <c r="Q17" s="41"/>
    </row>
    <row r="18" s="1" customFormat="1" customHeight="1" spans="1:17">
      <c r="A18" s="28">
        <v>45904</v>
      </c>
      <c r="B18" s="28">
        <v>45908</v>
      </c>
      <c r="C18" s="65">
        <v>18956</v>
      </c>
      <c r="D18" s="19" t="s">
        <v>210</v>
      </c>
      <c r="E18" s="28">
        <v>45908</v>
      </c>
      <c r="F18" s="77">
        <v>640</v>
      </c>
      <c r="G18" s="44">
        <v>1500</v>
      </c>
      <c r="H18" s="44"/>
      <c r="I18" s="44"/>
      <c r="J18" s="44"/>
      <c r="K18" s="44"/>
      <c r="L18" s="44"/>
      <c r="M18" s="44"/>
      <c r="N18" s="90">
        <f t="shared" si="1"/>
        <v>1500</v>
      </c>
      <c r="O18" s="28"/>
      <c r="P18" s="24"/>
      <c r="Q18" s="41"/>
    </row>
    <row r="19" s="1" customFormat="1" customHeight="1" spans="1:17">
      <c r="A19" s="28">
        <v>45904</v>
      </c>
      <c r="B19" s="28">
        <v>45904</v>
      </c>
      <c r="C19" s="65">
        <v>18960</v>
      </c>
      <c r="D19" s="19" t="s">
        <v>211</v>
      </c>
      <c r="E19" s="28">
        <v>45904</v>
      </c>
      <c r="F19" s="77">
        <v>137976</v>
      </c>
      <c r="G19" s="44"/>
      <c r="H19" s="44"/>
      <c r="I19" s="44"/>
      <c r="J19" s="44">
        <v>5280</v>
      </c>
      <c r="K19" s="44"/>
      <c r="L19" s="44"/>
      <c r="M19" s="44"/>
      <c r="N19" s="90">
        <f t="shared" si="1"/>
        <v>5280</v>
      </c>
      <c r="O19" s="28" t="s">
        <v>64</v>
      </c>
      <c r="P19" s="47" t="s">
        <v>212</v>
      </c>
      <c r="Q19" s="41" t="s">
        <v>64</v>
      </c>
    </row>
    <row r="20" s="1" customFormat="1" customHeight="1" spans="1:17">
      <c r="A20" s="28">
        <v>45904</v>
      </c>
      <c r="B20" s="28">
        <v>45905</v>
      </c>
      <c r="C20" s="65">
        <v>18964</v>
      </c>
      <c r="D20" s="19" t="s">
        <v>213</v>
      </c>
      <c r="E20" s="28">
        <v>45923</v>
      </c>
      <c r="F20" s="77">
        <v>664</v>
      </c>
      <c r="G20" s="44"/>
      <c r="H20" s="44"/>
      <c r="I20" s="44"/>
      <c r="J20" s="44"/>
      <c r="K20" s="44"/>
      <c r="L20" s="44">
        <v>9723.21</v>
      </c>
      <c r="M20" s="44">
        <v>3758.93</v>
      </c>
      <c r="N20" s="90">
        <f t="shared" ref="N20:N30" si="2">SUM(G20:M20)</f>
        <v>13482.14</v>
      </c>
      <c r="O20" s="28"/>
      <c r="P20" s="24" t="s">
        <v>214</v>
      </c>
      <c r="Q20" s="41"/>
    </row>
    <row r="21" s="1" customFormat="1" customHeight="1" spans="1:17">
      <c r="A21" s="28">
        <v>45905</v>
      </c>
      <c r="B21" s="28">
        <v>45905</v>
      </c>
      <c r="C21" s="65">
        <v>18972</v>
      </c>
      <c r="D21" s="19" t="s">
        <v>215</v>
      </c>
      <c r="E21" s="28">
        <v>45905</v>
      </c>
      <c r="F21" s="77">
        <v>639</v>
      </c>
      <c r="G21" s="44"/>
      <c r="H21" s="44"/>
      <c r="I21" s="44"/>
      <c r="J21" s="44">
        <v>440</v>
      </c>
      <c r="K21" s="44"/>
      <c r="L21" s="44"/>
      <c r="M21" s="44"/>
      <c r="N21" s="90">
        <f t="shared" si="2"/>
        <v>440</v>
      </c>
      <c r="O21" s="28"/>
      <c r="P21" s="24"/>
      <c r="Q21" s="41"/>
    </row>
    <row r="22" s="1" customFormat="1" customHeight="1" spans="1:17">
      <c r="A22" s="28">
        <v>45906</v>
      </c>
      <c r="B22" s="28">
        <v>45909</v>
      </c>
      <c r="C22" s="65">
        <v>18982</v>
      </c>
      <c r="D22" s="19" t="s">
        <v>216</v>
      </c>
      <c r="E22" s="28">
        <v>45909</v>
      </c>
      <c r="F22" s="77">
        <v>643</v>
      </c>
      <c r="G22" s="44"/>
      <c r="H22" s="44"/>
      <c r="I22" s="44"/>
      <c r="J22" s="44"/>
      <c r="K22" s="44"/>
      <c r="L22" s="44"/>
      <c r="M22" s="44">
        <v>450</v>
      </c>
      <c r="N22" s="90">
        <f t="shared" si="2"/>
        <v>450</v>
      </c>
      <c r="O22" s="28"/>
      <c r="P22" s="24"/>
      <c r="Q22" s="41"/>
    </row>
    <row r="23" s="1" customFormat="1" customHeight="1" spans="1:17">
      <c r="A23" s="28">
        <v>45908</v>
      </c>
      <c r="B23" s="28">
        <v>45910</v>
      </c>
      <c r="C23" s="65">
        <v>18994</v>
      </c>
      <c r="D23" s="19" t="s">
        <v>217</v>
      </c>
      <c r="E23" s="28">
        <v>45910</v>
      </c>
      <c r="F23" s="77">
        <v>645</v>
      </c>
      <c r="G23" s="44">
        <v>800</v>
      </c>
      <c r="H23" s="44"/>
      <c r="I23" s="44"/>
      <c r="J23" s="44"/>
      <c r="K23" s="44"/>
      <c r="L23" s="44"/>
      <c r="M23" s="44"/>
      <c r="N23" s="90">
        <f t="shared" si="2"/>
        <v>800</v>
      </c>
      <c r="O23" s="28"/>
      <c r="P23" s="24"/>
      <c r="Q23" s="41"/>
    </row>
    <row r="24" s="1" customFormat="1" customHeight="1" spans="1:17">
      <c r="A24" s="28">
        <v>45908</v>
      </c>
      <c r="B24" s="28">
        <v>45912</v>
      </c>
      <c r="C24" s="65">
        <v>18995</v>
      </c>
      <c r="D24" s="19" t="s">
        <v>218</v>
      </c>
      <c r="E24" s="28">
        <v>45912</v>
      </c>
      <c r="F24" s="77">
        <v>649</v>
      </c>
      <c r="G24" s="44">
        <v>800</v>
      </c>
      <c r="H24" s="44"/>
      <c r="I24" s="44"/>
      <c r="J24" s="44"/>
      <c r="K24" s="44"/>
      <c r="L24" s="44"/>
      <c r="M24" s="44"/>
      <c r="N24" s="90">
        <f t="shared" si="2"/>
        <v>800</v>
      </c>
      <c r="O24" s="28"/>
      <c r="P24" s="24"/>
      <c r="Q24" s="41"/>
    </row>
    <row r="25" s="1" customFormat="1" customHeight="1" spans="1:17">
      <c r="A25" s="28">
        <v>45908</v>
      </c>
      <c r="B25" s="28">
        <v>45910</v>
      </c>
      <c r="C25" s="65">
        <v>18998</v>
      </c>
      <c r="D25" s="19" t="s">
        <v>219</v>
      </c>
      <c r="E25" s="28">
        <v>45910</v>
      </c>
      <c r="F25" s="77">
        <v>647</v>
      </c>
      <c r="G25" s="44"/>
      <c r="H25" s="44"/>
      <c r="I25" s="44"/>
      <c r="J25" s="44"/>
      <c r="K25" s="44"/>
      <c r="L25" s="44"/>
      <c r="M25" s="44">
        <v>600</v>
      </c>
      <c r="N25" s="90">
        <f t="shared" si="2"/>
        <v>600</v>
      </c>
      <c r="O25" s="28"/>
      <c r="P25" s="24"/>
      <c r="Q25" s="41"/>
    </row>
    <row r="26" s="1" customFormat="1" customHeight="1" spans="1:17">
      <c r="A26" s="28">
        <v>45908</v>
      </c>
      <c r="B26" s="28">
        <v>45910</v>
      </c>
      <c r="C26" s="65">
        <v>19000</v>
      </c>
      <c r="D26" s="19" t="s">
        <v>220</v>
      </c>
      <c r="E26" s="28">
        <v>45910</v>
      </c>
      <c r="F26" s="77">
        <v>646</v>
      </c>
      <c r="G26" s="44">
        <v>800</v>
      </c>
      <c r="H26" s="44"/>
      <c r="I26" s="44"/>
      <c r="J26" s="44"/>
      <c r="K26" s="44"/>
      <c r="L26" s="44"/>
      <c r="M26" s="44"/>
      <c r="N26" s="90">
        <f t="shared" si="2"/>
        <v>800</v>
      </c>
      <c r="O26" s="28"/>
      <c r="P26" s="24"/>
      <c r="Q26" s="41"/>
    </row>
    <row r="27" s="1" customFormat="1" customHeight="1" spans="1:17">
      <c r="A27" s="28">
        <v>45909</v>
      </c>
      <c r="B27" s="28">
        <v>45909</v>
      </c>
      <c r="C27" s="65">
        <v>19011</v>
      </c>
      <c r="D27" s="19" t="s">
        <v>221</v>
      </c>
      <c r="E27" s="28">
        <v>45909</v>
      </c>
      <c r="F27" s="77">
        <v>644</v>
      </c>
      <c r="G27" s="44"/>
      <c r="H27" s="44"/>
      <c r="I27" s="44"/>
      <c r="J27" s="44"/>
      <c r="K27" s="44"/>
      <c r="L27" s="44">
        <v>715</v>
      </c>
      <c r="M27" s="44">
        <v>900</v>
      </c>
      <c r="N27" s="90">
        <f t="shared" si="2"/>
        <v>1615</v>
      </c>
      <c r="O27" s="28"/>
      <c r="P27" s="24"/>
      <c r="Q27" s="41"/>
    </row>
    <row r="28" s="1" customFormat="1" customHeight="1" spans="1:17">
      <c r="A28" s="28">
        <v>45910</v>
      </c>
      <c r="B28" s="28">
        <v>45910</v>
      </c>
      <c r="C28" s="65">
        <v>19015</v>
      </c>
      <c r="D28" s="19" t="s">
        <v>222</v>
      </c>
      <c r="E28" s="28">
        <v>45912</v>
      </c>
      <c r="F28" s="77">
        <v>648</v>
      </c>
      <c r="G28" s="44"/>
      <c r="H28" s="44"/>
      <c r="I28" s="44"/>
      <c r="J28" s="44">
        <v>1728.57</v>
      </c>
      <c r="K28" s="44"/>
      <c r="L28" s="44"/>
      <c r="M28" s="44"/>
      <c r="N28" s="90">
        <f t="shared" si="2"/>
        <v>1728.57</v>
      </c>
      <c r="O28" s="28"/>
      <c r="P28" s="24" t="s">
        <v>223</v>
      </c>
      <c r="Q28" s="41"/>
    </row>
    <row r="29" s="1" customFormat="1" customHeight="1" spans="1:17">
      <c r="A29" s="28">
        <v>45911</v>
      </c>
      <c r="B29" s="28">
        <v>45915</v>
      </c>
      <c r="C29" s="65">
        <v>19041</v>
      </c>
      <c r="D29" s="19" t="s">
        <v>224</v>
      </c>
      <c r="E29" s="28">
        <v>45915</v>
      </c>
      <c r="F29" s="77">
        <v>651</v>
      </c>
      <c r="G29" s="44"/>
      <c r="H29" s="44"/>
      <c r="I29" s="44"/>
      <c r="J29" s="44"/>
      <c r="K29" s="44"/>
      <c r="L29" s="44"/>
      <c r="M29" s="44">
        <v>450</v>
      </c>
      <c r="N29" s="90">
        <f t="shared" si="2"/>
        <v>450</v>
      </c>
      <c r="O29" s="28"/>
      <c r="P29" s="24"/>
      <c r="Q29" s="41"/>
    </row>
    <row r="30" s="1" customFormat="1" customHeight="1" spans="1:17">
      <c r="A30" s="28">
        <v>45912</v>
      </c>
      <c r="B30" s="28">
        <v>45912</v>
      </c>
      <c r="C30" s="65">
        <v>19043</v>
      </c>
      <c r="D30" s="19" t="s">
        <v>211</v>
      </c>
      <c r="E30" s="28">
        <v>45912</v>
      </c>
      <c r="F30" s="77">
        <v>137976</v>
      </c>
      <c r="G30" s="44"/>
      <c r="H30" s="44"/>
      <c r="I30" s="44"/>
      <c r="J30" s="44">
        <v>4996</v>
      </c>
      <c r="K30" s="44"/>
      <c r="L30" s="44"/>
      <c r="M30" s="44"/>
      <c r="N30" s="90">
        <f t="shared" si="2"/>
        <v>4996</v>
      </c>
      <c r="O30" s="28" t="s">
        <v>64</v>
      </c>
      <c r="P30" s="47" t="s">
        <v>212</v>
      </c>
      <c r="Q30" s="41" t="s">
        <v>64</v>
      </c>
    </row>
    <row r="31" s="1" customFormat="1" customHeight="1" spans="1:17">
      <c r="A31" s="28">
        <v>45912</v>
      </c>
      <c r="B31" s="28">
        <v>45915</v>
      </c>
      <c r="C31" s="65">
        <v>19044</v>
      </c>
      <c r="D31" s="19" t="s">
        <v>225</v>
      </c>
      <c r="E31" s="28">
        <v>45915</v>
      </c>
      <c r="F31" s="77">
        <v>650</v>
      </c>
      <c r="G31" s="44"/>
      <c r="H31" s="44"/>
      <c r="I31" s="44"/>
      <c r="J31" s="44"/>
      <c r="K31" s="44"/>
      <c r="L31" s="44">
        <v>5500</v>
      </c>
      <c r="M31" s="44">
        <v>1350</v>
      </c>
      <c r="N31" s="90">
        <f t="shared" ref="N31:N49" si="3">SUM(G31:M31)</f>
        <v>6850</v>
      </c>
      <c r="O31" s="28"/>
      <c r="P31" s="24"/>
      <c r="Q31" s="41"/>
    </row>
    <row r="32" s="1" customFormat="1" customHeight="1" spans="1:17">
      <c r="A32" s="28">
        <v>45913</v>
      </c>
      <c r="B32" s="28">
        <v>45915</v>
      </c>
      <c r="C32" s="65">
        <v>19048</v>
      </c>
      <c r="D32" s="19" t="s">
        <v>221</v>
      </c>
      <c r="E32" s="28">
        <v>45917</v>
      </c>
      <c r="F32" s="77">
        <v>657</v>
      </c>
      <c r="G32" s="44"/>
      <c r="H32" s="44"/>
      <c r="I32" s="44"/>
      <c r="J32" s="44"/>
      <c r="K32" s="44"/>
      <c r="L32" s="44">
        <v>3300</v>
      </c>
      <c r="M32" s="44">
        <v>1400</v>
      </c>
      <c r="N32" s="90">
        <f t="shared" si="3"/>
        <v>4700</v>
      </c>
      <c r="O32" s="28"/>
      <c r="P32" s="24"/>
      <c r="Q32" s="41"/>
    </row>
    <row r="33" s="1" customFormat="1" customHeight="1" spans="1:17">
      <c r="A33" s="28">
        <v>45913</v>
      </c>
      <c r="B33" s="28">
        <v>45917</v>
      </c>
      <c r="C33" s="65">
        <v>19061</v>
      </c>
      <c r="D33" s="19" t="s">
        <v>226</v>
      </c>
      <c r="E33" s="28">
        <v>45923</v>
      </c>
      <c r="F33" s="77">
        <v>662</v>
      </c>
      <c r="G33" s="44"/>
      <c r="H33" s="44"/>
      <c r="I33" s="44"/>
      <c r="J33" s="44"/>
      <c r="K33" s="44"/>
      <c r="L33" s="44">
        <v>5225</v>
      </c>
      <c r="M33" s="44">
        <v>1045</v>
      </c>
      <c r="N33" s="90">
        <f t="shared" si="3"/>
        <v>6270</v>
      </c>
      <c r="O33" s="28"/>
      <c r="P33" s="24"/>
      <c r="Q33" s="41"/>
    </row>
    <row r="34" s="1" customFormat="1" customHeight="1" spans="1:17">
      <c r="A34" s="28">
        <v>45913</v>
      </c>
      <c r="B34" s="28">
        <v>45916</v>
      </c>
      <c r="C34" s="65">
        <v>19067</v>
      </c>
      <c r="D34" s="19" t="s">
        <v>227</v>
      </c>
      <c r="E34" s="28">
        <v>45916</v>
      </c>
      <c r="F34" s="77">
        <v>653</v>
      </c>
      <c r="G34" s="44"/>
      <c r="H34" s="44"/>
      <c r="I34" s="44"/>
      <c r="J34" s="44"/>
      <c r="K34" s="44"/>
      <c r="L34" s="44">
        <v>5000</v>
      </c>
      <c r="M34" s="44">
        <v>1100</v>
      </c>
      <c r="N34" s="90">
        <f t="shared" si="3"/>
        <v>6100</v>
      </c>
      <c r="O34" s="28"/>
      <c r="P34" s="24"/>
      <c r="Q34" s="41"/>
    </row>
    <row r="35" s="1" customFormat="1" customHeight="1" spans="1:17">
      <c r="A35" s="28">
        <v>45915</v>
      </c>
      <c r="B35" s="28">
        <v>45915</v>
      </c>
      <c r="C35" s="65">
        <v>19071</v>
      </c>
      <c r="D35" s="19" t="s">
        <v>228</v>
      </c>
      <c r="E35" s="28">
        <v>45917</v>
      </c>
      <c r="F35" s="77">
        <v>656</v>
      </c>
      <c r="G35" s="44"/>
      <c r="H35" s="44"/>
      <c r="I35" s="44"/>
      <c r="J35" s="44"/>
      <c r="K35" s="44"/>
      <c r="L35" s="44">
        <v>3300</v>
      </c>
      <c r="M35" s="44">
        <v>2300</v>
      </c>
      <c r="N35" s="90">
        <f t="shared" si="3"/>
        <v>5600</v>
      </c>
      <c r="O35" s="28"/>
      <c r="P35" s="24"/>
      <c r="Q35" s="41"/>
    </row>
    <row r="36" s="1" customFormat="1" customHeight="1" spans="1:17">
      <c r="A36" s="28">
        <v>45916</v>
      </c>
      <c r="B36" s="28">
        <v>45916</v>
      </c>
      <c r="C36" s="65">
        <v>19090</v>
      </c>
      <c r="D36" s="19" t="s">
        <v>229</v>
      </c>
      <c r="E36" s="28">
        <v>45916</v>
      </c>
      <c r="F36" s="77">
        <v>652</v>
      </c>
      <c r="G36" s="44" t="s">
        <v>64</v>
      </c>
      <c r="H36" s="44"/>
      <c r="I36" s="44"/>
      <c r="J36" s="44">
        <v>1190.36</v>
      </c>
      <c r="K36" s="44"/>
      <c r="L36" s="44"/>
      <c r="M36" s="44"/>
      <c r="N36" s="90">
        <f t="shared" si="3"/>
        <v>1190.36</v>
      </c>
      <c r="O36" s="28" t="s">
        <v>64</v>
      </c>
      <c r="P36" s="47" t="s">
        <v>230</v>
      </c>
      <c r="Q36" s="41" t="s">
        <v>64</v>
      </c>
    </row>
    <row r="37" s="1" customFormat="1" customHeight="1" spans="1:17">
      <c r="A37" s="28">
        <v>45916</v>
      </c>
      <c r="B37" s="28">
        <v>45916</v>
      </c>
      <c r="C37" s="65">
        <v>19090</v>
      </c>
      <c r="D37" s="19" t="s">
        <v>229</v>
      </c>
      <c r="E37" s="28">
        <v>45917</v>
      </c>
      <c r="F37" s="77">
        <v>654</v>
      </c>
      <c r="G37" s="44" t="s">
        <v>64</v>
      </c>
      <c r="H37" s="44"/>
      <c r="I37" s="44"/>
      <c r="J37" s="44">
        <v>5390</v>
      </c>
      <c r="K37" s="44"/>
      <c r="L37" s="44"/>
      <c r="M37" s="44"/>
      <c r="N37" s="90">
        <f t="shared" si="3"/>
        <v>5390</v>
      </c>
      <c r="O37" s="28" t="s">
        <v>64</v>
      </c>
      <c r="P37" s="47" t="s">
        <v>230</v>
      </c>
      <c r="Q37" s="41" t="s">
        <v>64</v>
      </c>
    </row>
    <row r="38" s="1" customFormat="1" customHeight="1" spans="1:17">
      <c r="A38" s="28">
        <v>45916</v>
      </c>
      <c r="B38" s="28">
        <v>45916</v>
      </c>
      <c r="C38" s="65">
        <v>19090</v>
      </c>
      <c r="D38" s="19" t="s">
        <v>229</v>
      </c>
      <c r="E38" s="28">
        <v>45917</v>
      </c>
      <c r="F38" s="77">
        <v>655</v>
      </c>
      <c r="G38" s="44" t="s">
        <v>64</v>
      </c>
      <c r="H38" s="44"/>
      <c r="I38" s="44"/>
      <c r="J38" s="44">
        <v>9625</v>
      </c>
      <c r="K38" s="44"/>
      <c r="L38" s="44"/>
      <c r="M38" s="44"/>
      <c r="N38" s="90">
        <f t="shared" si="3"/>
        <v>9625</v>
      </c>
      <c r="O38" s="28" t="s">
        <v>64</v>
      </c>
      <c r="P38" s="47" t="s">
        <v>230</v>
      </c>
      <c r="Q38" s="41" t="s">
        <v>64</v>
      </c>
    </row>
    <row r="39" s="1" customFormat="1" customHeight="1" spans="1:17">
      <c r="A39" s="28">
        <v>45916</v>
      </c>
      <c r="B39" s="28">
        <v>45917</v>
      </c>
      <c r="C39" s="65">
        <v>19092</v>
      </c>
      <c r="D39" s="19" t="s">
        <v>228</v>
      </c>
      <c r="E39" s="28">
        <v>45917</v>
      </c>
      <c r="F39" s="77">
        <v>656</v>
      </c>
      <c r="G39" s="44"/>
      <c r="H39" s="44"/>
      <c r="I39" s="44"/>
      <c r="J39" s="44"/>
      <c r="K39" s="44"/>
      <c r="L39" s="44"/>
      <c r="M39" s="44">
        <v>800</v>
      </c>
      <c r="N39" s="90">
        <f t="shared" si="3"/>
        <v>800</v>
      </c>
      <c r="O39" s="28"/>
      <c r="P39" s="24"/>
      <c r="Q39" s="41"/>
    </row>
    <row r="40" s="1" customFormat="1" customHeight="1" spans="1:17">
      <c r="A40" s="28">
        <v>45917</v>
      </c>
      <c r="B40" s="28">
        <v>45917</v>
      </c>
      <c r="C40" s="65">
        <v>19094</v>
      </c>
      <c r="D40" s="19" t="s">
        <v>227</v>
      </c>
      <c r="E40" s="28">
        <v>45916</v>
      </c>
      <c r="F40" s="77">
        <v>653</v>
      </c>
      <c r="G40" s="44"/>
      <c r="H40" s="44"/>
      <c r="I40" s="44"/>
      <c r="J40" s="44"/>
      <c r="K40" s="44"/>
      <c r="L40" s="44">
        <v>330</v>
      </c>
      <c r="M40" s="44"/>
      <c r="N40" s="90">
        <f t="shared" si="3"/>
        <v>330</v>
      </c>
      <c r="O40" s="28"/>
      <c r="P40" s="24"/>
      <c r="Q40" s="41"/>
    </row>
    <row r="41" s="1" customFormat="1" customHeight="1" spans="1:17">
      <c r="A41" s="28">
        <v>45919</v>
      </c>
      <c r="B41" s="28">
        <v>45919</v>
      </c>
      <c r="C41" s="65">
        <v>19137</v>
      </c>
      <c r="D41" s="19" t="s">
        <v>231</v>
      </c>
      <c r="E41" s="28">
        <v>45919</v>
      </c>
      <c r="F41" s="77">
        <v>658</v>
      </c>
      <c r="G41" s="44"/>
      <c r="H41" s="44"/>
      <c r="I41" s="44"/>
      <c r="J41" s="44">
        <v>1100</v>
      </c>
      <c r="K41" s="44"/>
      <c r="L41" s="44"/>
      <c r="M41" s="44"/>
      <c r="N41" s="90">
        <f t="shared" si="3"/>
        <v>1100</v>
      </c>
      <c r="O41" s="28"/>
      <c r="P41" s="24"/>
      <c r="Q41" s="41"/>
    </row>
    <row r="42" s="1" customFormat="1" customHeight="1" spans="1:17">
      <c r="A42" s="28">
        <v>45920</v>
      </c>
      <c r="B42" s="28">
        <v>45922</v>
      </c>
      <c r="C42" s="65">
        <v>19153</v>
      </c>
      <c r="D42" s="19" t="s">
        <v>232</v>
      </c>
      <c r="E42" s="28">
        <v>45922</v>
      </c>
      <c r="F42" s="77">
        <v>659</v>
      </c>
      <c r="G42" s="44"/>
      <c r="H42" s="44"/>
      <c r="I42" s="44"/>
      <c r="J42" s="44"/>
      <c r="K42" s="44"/>
      <c r="L42" s="44"/>
      <c r="M42" s="44">
        <v>450</v>
      </c>
      <c r="N42" s="90">
        <f t="shared" si="3"/>
        <v>450</v>
      </c>
      <c r="O42" s="28"/>
      <c r="P42" s="24"/>
      <c r="Q42" s="41"/>
    </row>
    <row r="43" s="1" customFormat="1" customHeight="1" spans="1:17">
      <c r="A43" s="28">
        <v>45922</v>
      </c>
      <c r="B43" s="28">
        <v>45923</v>
      </c>
      <c r="C43" s="65">
        <v>19158</v>
      </c>
      <c r="D43" s="19" t="s">
        <v>224</v>
      </c>
      <c r="E43" s="28">
        <v>45923</v>
      </c>
      <c r="F43" s="77">
        <v>661</v>
      </c>
      <c r="G43" s="44"/>
      <c r="H43" s="44"/>
      <c r="I43" s="44"/>
      <c r="J43" s="44"/>
      <c r="K43" s="44"/>
      <c r="L43" s="44"/>
      <c r="M43" s="44">
        <v>650</v>
      </c>
      <c r="N43" s="90">
        <f t="shared" si="3"/>
        <v>650</v>
      </c>
      <c r="O43" s="28" t="s">
        <v>64</v>
      </c>
      <c r="P43" s="47" t="s">
        <v>233</v>
      </c>
      <c r="Q43" s="41" t="s">
        <v>64</v>
      </c>
    </row>
    <row r="44" s="1" customFormat="1" customHeight="1" spans="1:17">
      <c r="A44" s="28">
        <v>45922</v>
      </c>
      <c r="B44" s="28">
        <v>45922</v>
      </c>
      <c r="C44" s="65">
        <v>19168</v>
      </c>
      <c r="D44" s="19" t="s">
        <v>234</v>
      </c>
      <c r="E44" s="28">
        <v>45923</v>
      </c>
      <c r="F44" s="77">
        <v>665</v>
      </c>
      <c r="G44" s="44"/>
      <c r="H44" s="44"/>
      <c r="I44" s="44"/>
      <c r="J44" s="44">
        <v>2333.57</v>
      </c>
      <c r="K44" s="44"/>
      <c r="L44" s="44"/>
      <c r="M44" s="44"/>
      <c r="N44" s="90">
        <f t="shared" si="3"/>
        <v>2333.57</v>
      </c>
      <c r="O44" s="28" t="s">
        <v>64</v>
      </c>
      <c r="P44" s="47" t="s">
        <v>235</v>
      </c>
      <c r="Q44" s="41" t="s">
        <v>64</v>
      </c>
    </row>
    <row r="45" s="1" customFormat="1" customHeight="1" spans="1:17">
      <c r="A45" s="28">
        <v>45923</v>
      </c>
      <c r="B45" s="28">
        <v>45924</v>
      </c>
      <c r="C45" s="65">
        <v>19190</v>
      </c>
      <c r="D45" s="19" t="s">
        <v>236</v>
      </c>
      <c r="E45" s="28">
        <v>45924</v>
      </c>
      <c r="F45" s="77">
        <v>666</v>
      </c>
      <c r="G45" s="44"/>
      <c r="H45" s="44"/>
      <c r="I45" s="44"/>
      <c r="J45" s="44"/>
      <c r="K45" s="44"/>
      <c r="L45" s="44"/>
      <c r="M45" s="44">
        <v>450</v>
      </c>
      <c r="N45" s="90">
        <f t="shared" si="3"/>
        <v>450</v>
      </c>
      <c r="O45" s="28" t="s">
        <v>64</v>
      </c>
      <c r="P45" s="47"/>
      <c r="Q45" s="41" t="s">
        <v>64</v>
      </c>
    </row>
    <row r="46" s="1" customFormat="1" customHeight="1" spans="1:17">
      <c r="A46" s="28">
        <v>45923</v>
      </c>
      <c r="B46" s="28">
        <v>45923</v>
      </c>
      <c r="C46" s="65">
        <v>19192</v>
      </c>
      <c r="D46" s="19" t="s">
        <v>237</v>
      </c>
      <c r="E46" s="28">
        <v>45923</v>
      </c>
      <c r="F46" s="77">
        <v>660</v>
      </c>
      <c r="G46" s="44"/>
      <c r="H46" s="44"/>
      <c r="I46" s="44"/>
      <c r="J46" s="44">
        <v>5600</v>
      </c>
      <c r="K46" s="44"/>
      <c r="L46" s="44"/>
      <c r="M46" s="44"/>
      <c r="N46" s="90">
        <f t="shared" si="3"/>
        <v>5600</v>
      </c>
      <c r="O46" s="28"/>
      <c r="P46" s="24"/>
      <c r="Q46" s="41"/>
    </row>
    <row r="47" s="1" customFormat="1" customHeight="1" spans="1:17">
      <c r="A47" s="28">
        <v>45929</v>
      </c>
      <c r="B47" s="28">
        <v>45929</v>
      </c>
      <c r="C47" s="65">
        <v>19204</v>
      </c>
      <c r="D47" s="19" t="s">
        <v>238</v>
      </c>
      <c r="E47" s="28">
        <v>45929</v>
      </c>
      <c r="F47" s="77">
        <v>667</v>
      </c>
      <c r="G47" s="44"/>
      <c r="H47" s="44"/>
      <c r="I47" s="44"/>
      <c r="J47" s="44"/>
      <c r="K47" s="44"/>
      <c r="L47" s="44"/>
      <c r="M47" s="44">
        <v>450</v>
      </c>
      <c r="N47" s="90">
        <f t="shared" si="3"/>
        <v>450</v>
      </c>
      <c r="O47" s="28"/>
      <c r="P47" s="24"/>
      <c r="Q47" s="41"/>
    </row>
    <row r="48" s="1" customFormat="1" customHeight="1" spans="1:17">
      <c r="A48" s="28">
        <v>45930</v>
      </c>
      <c r="B48" s="28">
        <v>45930</v>
      </c>
      <c r="C48" s="65">
        <v>19216</v>
      </c>
      <c r="D48" s="19" t="s">
        <v>239</v>
      </c>
      <c r="E48" s="28">
        <v>45930</v>
      </c>
      <c r="F48" s="77">
        <v>668</v>
      </c>
      <c r="G48" s="44"/>
      <c r="H48" s="44"/>
      <c r="I48" s="44"/>
      <c r="J48" s="44">
        <v>5185.71</v>
      </c>
      <c r="K48" s="44"/>
      <c r="L48" s="44"/>
      <c r="M48" s="44"/>
      <c r="N48" s="90">
        <f t="shared" si="3"/>
        <v>5185.71</v>
      </c>
      <c r="O48" s="28"/>
      <c r="P48" s="24" t="s">
        <v>240</v>
      </c>
      <c r="Q48" s="41"/>
    </row>
    <row r="49" s="1" customFormat="1" customHeight="1" spans="1:17">
      <c r="A49" s="28">
        <v>45929</v>
      </c>
      <c r="B49" s="28">
        <v>45930</v>
      </c>
      <c r="C49" s="65">
        <v>19212</v>
      </c>
      <c r="D49" s="19" t="s">
        <v>232</v>
      </c>
      <c r="E49" s="28">
        <v>45930</v>
      </c>
      <c r="F49" s="77">
        <v>670</v>
      </c>
      <c r="G49" s="44"/>
      <c r="H49" s="44"/>
      <c r="I49" s="44"/>
      <c r="J49" s="44"/>
      <c r="K49" s="44"/>
      <c r="L49" s="44">
        <v>5000</v>
      </c>
      <c r="M49" s="44">
        <v>650</v>
      </c>
      <c r="N49" s="90">
        <f t="shared" si="3"/>
        <v>5650</v>
      </c>
      <c r="O49" s="28"/>
      <c r="P49" s="24"/>
      <c r="Q49" s="41"/>
    </row>
    <row r="50" s="1" customFormat="1" customHeight="1" spans="1:17">
      <c r="A50" s="23" t="s">
        <v>34</v>
      </c>
      <c r="B50" s="78"/>
      <c r="C50" s="79"/>
      <c r="D50" s="80"/>
      <c r="E50" s="78"/>
      <c r="F50" s="81" t="s">
        <v>35</v>
      </c>
      <c r="G50" s="82">
        <f>SUM(G8:G49)</f>
        <v>9200</v>
      </c>
      <c r="H50" s="82">
        <f t="shared" ref="H50:N50" si="4">SUM(H8:H49)</f>
        <v>0</v>
      </c>
      <c r="I50" s="82">
        <f t="shared" si="4"/>
        <v>0</v>
      </c>
      <c r="J50" s="82">
        <f t="shared" si="4"/>
        <v>43969.21</v>
      </c>
      <c r="K50" s="82">
        <f t="shared" si="4"/>
        <v>0</v>
      </c>
      <c r="L50" s="82">
        <f t="shared" si="4"/>
        <v>52533.21</v>
      </c>
      <c r="M50" s="82">
        <f t="shared" si="4"/>
        <v>24613.93</v>
      </c>
      <c r="N50" s="82">
        <f t="shared" si="4"/>
        <v>130316.35</v>
      </c>
      <c r="O50" s="91"/>
      <c r="P50" s="24"/>
      <c r="Q50" s="41"/>
    </row>
    <row r="51" s="1" customFormat="1" customHeight="1" spans="1:17">
      <c r="A51" s="83"/>
      <c r="B51" s="83"/>
      <c r="C51" s="84"/>
      <c r="D51" s="85"/>
      <c r="E51" s="83"/>
      <c r="F51" s="86"/>
      <c r="G51" s="87"/>
      <c r="H51" s="87"/>
      <c r="I51" s="87"/>
      <c r="J51" s="87"/>
      <c r="K51" s="87"/>
      <c r="L51" s="87"/>
      <c r="M51" s="87"/>
      <c r="N51" s="87"/>
      <c r="O51" s="7"/>
      <c r="P51" s="37"/>
      <c r="Q51" s="41"/>
    </row>
    <row r="52" s="1" customFormat="1" customHeight="1" spans="1:17">
      <c r="A52" s="7" t="s">
        <v>0</v>
      </c>
      <c r="B52" s="7"/>
      <c r="C52" s="7"/>
      <c r="D52" s="7"/>
      <c r="E52" s="26"/>
      <c r="F52" s="7"/>
      <c r="G52" s="7"/>
      <c r="H52" s="7"/>
      <c r="I52" s="7"/>
      <c r="J52" s="7"/>
      <c r="K52" s="7"/>
      <c r="L52" s="7"/>
      <c r="M52" s="7"/>
      <c r="N52" s="7"/>
      <c r="O52" s="7"/>
      <c r="P52" s="37"/>
      <c r="Q52" s="41"/>
    </row>
    <row r="53" s="1" customFormat="1" customHeight="1" spans="1:17">
      <c r="A53" s="7" t="s">
        <v>199</v>
      </c>
      <c r="B53" s="7"/>
      <c r="C53" s="7"/>
      <c r="D53" s="7"/>
      <c r="E53" s="26"/>
      <c r="F53" s="7"/>
      <c r="G53" s="7"/>
      <c r="H53" s="7"/>
      <c r="I53" s="7"/>
      <c r="J53" s="7"/>
      <c r="K53" s="7"/>
      <c r="L53" s="7"/>
      <c r="M53" s="7"/>
      <c r="N53" s="7"/>
      <c r="O53" s="7"/>
      <c r="P53" s="37"/>
      <c r="Q53" s="41"/>
    </row>
    <row r="54" s="1" customFormat="1" customHeight="1" spans="1:17">
      <c r="A54" s="7" t="s">
        <v>2</v>
      </c>
      <c r="B54" s="7"/>
      <c r="C54" s="7"/>
      <c r="D54" s="7"/>
      <c r="E54" s="26"/>
      <c r="F54" s="7"/>
      <c r="G54" s="7"/>
      <c r="H54" s="7"/>
      <c r="I54" s="7"/>
      <c r="J54" s="7"/>
      <c r="K54" s="7"/>
      <c r="L54" s="7"/>
      <c r="M54" s="7"/>
      <c r="N54" s="7"/>
      <c r="O54" s="7"/>
      <c r="P54" s="37"/>
      <c r="Q54" s="41"/>
    </row>
    <row r="55" s="1" customFormat="1" customHeight="1" spans="1:17">
      <c r="A55" s="7"/>
      <c r="B55" s="7"/>
      <c r="C55" s="7"/>
      <c r="D55" s="7"/>
      <c r="E55" s="26"/>
      <c r="F55" s="7"/>
      <c r="G55" s="7"/>
      <c r="H55" s="7"/>
      <c r="I55" s="7"/>
      <c r="J55" s="7"/>
      <c r="K55" s="7"/>
      <c r="L55" s="7"/>
      <c r="M55" s="7"/>
      <c r="N55" s="7"/>
      <c r="O55" s="7"/>
      <c r="P55" s="37"/>
      <c r="Q55" s="41"/>
    </row>
    <row r="56" s="1" customFormat="1" customHeight="1" spans="1:17">
      <c r="A56" s="71" t="s">
        <v>36</v>
      </c>
      <c r="B56" s="71"/>
      <c r="C56" s="7"/>
      <c r="D56" s="7"/>
      <c r="E56" s="26"/>
      <c r="F56" s="7"/>
      <c r="G56" s="7"/>
      <c r="H56" s="7"/>
      <c r="I56" s="7"/>
      <c r="J56" s="7"/>
      <c r="K56" s="7"/>
      <c r="L56" s="7"/>
      <c r="M56" s="7"/>
      <c r="N56" s="7"/>
      <c r="O56" s="7"/>
      <c r="P56" s="37"/>
      <c r="Q56" s="41"/>
    </row>
    <row r="57" s="1" customFormat="1" customHeight="1" spans="1:17">
      <c r="A57" s="10" t="s">
        <v>4</v>
      </c>
      <c r="B57" s="10" t="s">
        <v>5</v>
      </c>
      <c r="C57" s="11" t="s">
        <v>6</v>
      </c>
      <c r="D57" s="11" t="s">
        <v>7</v>
      </c>
      <c r="E57" s="11" t="s">
        <v>8</v>
      </c>
      <c r="F57" s="11" t="s">
        <v>37</v>
      </c>
      <c r="G57" s="11" t="s">
        <v>10</v>
      </c>
      <c r="H57" s="13" t="s">
        <v>11</v>
      </c>
      <c r="I57" s="13"/>
      <c r="J57" s="11" t="s">
        <v>12</v>
      </c>
      <c r="K57" s="11" t="s">
        <v>13</v>
      </c>
      <c r="L57" s="38" t="s">
        <v>14</v>
      </c>
      <c r="M57" s="38"/>
      <c r="N57" s="11" t="s">
        <v>15</v>
      </c>
      <c r="O57" s="11" t="s">
        <v>16</v>
      </c>
      <c r="P57" s="11" t="s">
        <v>38</v>
      </c>
      <c r="Q57" s="11" t="s">
        <v>39</v>
      </c>
    </row>
    <row r="58" s="1" customFormat="1" customHeight="1" spans="1:17">
      <c r="A58" s="10"/>
      <c r="B58" s="10"/>
      <c r="C58" s="14"/>
      <c r="D58" s="14"/>
      <c r="E58" s="27" t="s">
        <v>18</v>
      </c>
      <c r="F58" s="27"/>
      <c r="G58" s="14"/>
      <c r="H58" s="16" t="s">
        <v>19</v>
      </c>
      <c r="I58" s="16" t="s">
        <v>20</v>
      </c>
      <c r="J58" s="14"/>
      <c r="K58" s="14"/>
      <c r="L58" s="16" t="s">
        <v>19</v>
      </c>
      <c r="M58" s="16" t="s">
        <v>20</v>
      </c>
      <c r="N58" s="14"/>
      <c r="O58" s="14"/>
      <c r="P58" s="14"/>
      <c r="Q58" s="14"/>
    </row>
    <row r="59" s="1" customFormat="1" customHeight="1" spans="1:17">
      <c r="A59" s="17">
        <v>45909</v>
      </c>
      <c r="B59" s="17">
        <v>45909</v>
      </c>
      <c r="C59" s="65">
        <v>19010</v>
      </c>
      <c r="D59" s="30" t="s">
        <v>241</v>
      </c>
      <c r="E59" s="31">
        <v>45918</v>
      </c>
      <c r="F59" s="64">
        <v>50009</v>
      </c>
      <c r="G59" s="22"/>
      <c r="H59" s="22"/>
      <c r="I59" s="22"/>
      <c r="J59" s="22">
        <v>11532</v>
      </c>
      <c r="K59" s="22">
        <v>975</v>
      </c>
      <c r="L59" s="22"/>
      <c r="M59" s="22"/>
      <c r="N59" s="22">
        <f>SUM(G59:M59)</f>
        <v>12507</v>
      </c>
      <c r="O59" s="39"/>
      <c r="P59" s="24"/>
      <c r="Q59" s="17">
        <v>45938</v>
      </c>
    </row>
    <row r="60" s="1" customFormat="1" customHeight="1" spans="1:17">
      <c r="A60" s="17">
        <v>45916</v>
      </c>
      <c r="B60" s="17">
        <v>45916</v>
      </c>
      <c r="C60" s="65">
        <v>19091</v>
      </c>
      <c r="D60" s="30" t="s">
        <v>242</v>
      </c>
      <c r="E60" s="31">
        <v>45916</v>
      </c>
      <c r="F60" s="64">
        <v>50008</v>
      </c>
      <c r="G60" s="22"/>
      <c r="H60" s="22"/>
      <c r="I60" s="22"/>
      <c r="J60" s="22">
        <v>45440</v>
      </c>
      <c r="K60" s="22"/>
      <c r="L60" s="22"/>
      <c r="M60" s="22"/>
      <c r="N60" s="22">
        <f>SUM(G60:M60)</f>
        <v>45440</v>
      </c>
      <c r="O60" s="39"/>
      <c r="P60" s="24"/>
      <c r="Q60" s="17">
        <v>45942</v>
      </c>
    </row>
    <row r="61" s="1" customFormat="1" customHeight="1" spans="1:17">
      <c r="A61" s="17">
        <v>45920</v>
      </c>
      <c r="B61" s="17">
        <v>45920</v>
      </c>
      <c r="C61" s="65">
        <v>19155</v>
      </c>
      <c r="D61" s="30" t="s">
        <v>242</v>
      </c>
      <c r="E61" s="31"/>
      <c r="F61" s="64"/>
      <c r="G61" s="22"/>
      <c r="H61" s="22"/>
      <c r="I61" s="22"/>
      <c r="J61" s="22"/>
      <c r="K61" s="22">
        <v>51000</v>
      </c>
      <c r="L61" s="22"/>
      <c r="M61" s="22"/>
      <c r="N61" s="22">
        <f>SUM(G61:M61)</f>
        <v>51000</v>
      </c>
      <c r="O61" s="39"/>
      <c r="P61" s="24"/>
      <c r="Q61" s="17"/>
    </row>
    <row r="62" s="1" customFormat="1" customHeight="1" spans="1:17">
      <c r="A62" s="17">
        <v>45920</v>
      </c>
      <c r="B62" s="17">
        <v>45920</v>
      </c>
      <c r="C62" s="65">
        <v>19156</v>
      </c>
      <c r="D62" s="30" t="s">
        <v>242</v>
      </c>
      <c r="E62" s="31"/>
      <c r="F62" s="64"/>
      <c r="G62" s="22"/>
      <c r="H62" s="22"/>
      <c r="I62" s="22"/>
      <c r="J62" s="22">
        <v>528</v>
      </c>
      <c r="K62" s="22"/>
      <c r="L62" s="22"/>
      <c r="M62" s="22"/>
      <c r="N62" s="22">
        <f>SUM(G62:M62)</f>
        <v>528</v>
      </c>
      <c r="O62" s="39"/>
      <c r="P62" s="24"/>
      <c r="Q62" s="17"/>
    </row>
    <row r="63" s="1" customFormat="1" customHeight="1" spans="1:17">
      <c r="A63" s="17">
        <v>45927</v>
      </c>
      <c r="B63" s="17">
        <v>45927</v>
      </c>
      <c r="C63" s="65">
        <v>19197</v>
      </c>
      <c r="D63" s="30" t="s">
        <v>237</v>
      </c>
      <c r="E63" s="31"/>
      <c r="F63" s="64"/>
      <c r="G63" s="22"/>
      <c r="H63" s="22"/>
      <c r="I63" s="22"/>
      <c r="J63" s="22">
        <v>5280</v>
      </c>
      <c r="K63" s="22"/>
      <c r="L63" s="22"/>
      <c r="M63" s="22"/>
      <c r="N63" s="22">
        <f>SUM(G63:M63)</f>
        <v>5280</v>
      </c>
      <c r="O63" s="39"/>
      <c r="P63" s="24"/>
      <c r="Q63" s="17">
        <v>45959</v>
      </c>
    </row>
    <row r="64" s="1" customFormat="1" customHeight="1" spans="1:17">
      <c r="A64" s="23" t="s">
        <v>15</v>
      </c>
      <c r="B64" s="19"/>
      <c r="C64" s="24"/>
      <c r="D64" s="30"/>
      <c r="E64" s="31"/>
      <c r="F64" s="51"/>
      <c r="G64" s="25">
        <f>SUM(G59:G63)</f>
        <v>0</v>
      </c>
      <c r="H64" s="25">
        <f t="shared" ref="H64:N64" si="5">SUM(H59:H63)</f>
        <v>0</v>
      </c>
      <c r="I64" s="25">
        <f t="shared" si="5"/>
        <v>0</v>
      </c>
      <c r="J64" s="25">
        <f t="shared" si="5"/>
        <v>62780</v>
      </c>
      <c r="K64" s="25">
        <f t="shared" si="5"/>
        <v>51975</v>
      </c>
      <c r="L64" s="25">
        <f t="shared" si="5"/>
        <v>0</v>
      </c>
      <c r="M64" s="25">
        <f t="shared" si="5"/>
        <v>0</v>
      </c>
      <c r="N64" s="25">
        <f t="shared" si="5"/>
        <v>114755</v>
      </c>
      <c r="O64" s="39"/>
      <c r="P64" s="24"/>
      <c r="Q64" s="17"/>
    </row>
    <row r="65" s="1" customFormat="1" customHeight="1" spans="1:17">
      <c r="A65" s="85" t="s">
        <v>44</v>
      </c>
      <c r="B65" s="23"/>
      <c r="C65" s="92"/>
      <c r="D65" s="23"/>
      <c r="E65" s="31"/>
      <c r="F65" s="51"/>
      <c r="G65" s="93">
        <f>G50+G64</f>
        <v>9200</v>
      </c>
      <c r="H65" s="93">
        <f t="shared" ref="H65:N65" si="6">H50+H64</f>
        <v>0</v>
      </c>
      <c r="I65" s="93">
        <f t="shared" si="6"/>
        <v>0</v>
      </c>
      <c r="J65" s="93">
        <f t="shared" si="6"/>
        <v>106749.21</v>
      </c>
      <c r="K65" s="93">
        <f t="shared" si="6"/>
        <v>51975</v>
      </c>
      <c r="L65" s="93">
        <f t="shared" si="6"/>
        <v>52533.21</v>
      </c>
      <c r="M65" s="93">
        <f t="shared" si="6"/>
        <v>24613.93</v>
      </c>
      <c r="N65" s="93">
        <f t="shared" si="6"/>
        <v>245071.35</v>
      </c>
      <c r="O65" s="39"/>
      <c r="P65" s="24"/>
      <c r="Q65" s="17"/>
    </row>
    <row r="66" s="1" customFormat="1" customHeight="1" spans="1:17">
      <c r="A66" s="85"/>
      <c r="B66" s="94"/>
      <c r="C66" s="95"/>
      <c r="D66" s="94"/>
      <c r="E66" s="96"/>
      <c r="F66" s="94"/>
      <c r="G66" s="97"/>
      <c r="H66" s="97"/>
      <c r="I66" s="97"/>
      <c r="J66" s="97"/>
      <c r="K66" s="97"/>
      <c r="L66" s="97"/>
      <c r="M66" s="97"/>
      <c r="N66" s="97"/>
      <c r="O66" s="119"/>
      <c r="P66" s="37"/>
      <c r="Q66" s="124"/>
    </row>
    <row r="67" s="1" customFormat="1" customHeight="1" spans="1:17">
      <c r="A67" s="98"/>
      <c r="B67" s="98"/>
      <c r="C67" s="99"/>
      <c r="D67" s="100"/>
      <c r="E67" s="100"/>
      <c r="F67" s="99"/>
      <c r="G67" s="101"/>
      <c r="H67" s="101"/>
      <c r="I67" s="41"/>
      <c r="J67" s="41"/>
      <c r="K67" s="41"/>
      <c r="L67" s="41"/>
      <c r="M67" s="41"/>
      <c r="N67" s="41"/>
      <c r="O67" s="41"/>
      <c r="P67" s="37"/>
      <c r="Q67" s="41"/>
    </row>
    <row r="68" s="1" customFormat="1" customHeight="1" spans="1:17">
      <c r="A68" s="98"/>
      <c r="B68" s="98"/>
      <c r="C68" s="99"/>
      <c r="D68" s="100"/>
      <c r="E68" s="100"/>
      <c r="F68" s="99"/>
      <c r="G68" s="101"/>
      <c r="H68" s="101"/>
      <c r="I68" s="41"/>
      <c r="J68" s="41"/>
      <c r="K68" s="41"/>
      <c r="L68" s="41"/>
      <c r="M68" s="41"/>
      <c r="N68" s="41"/>
      <c r="O68" s="41"/>
      <c r="P68" s="37"/>
      <c r="Q68" s="41"/>
    </row>
    <row r="69" s="1" customFormat="1" customHeight="1" spans="1:17">
      <c r="A69" s="41"/>
      <c r="B69" s="41"/>
      <c r="C69" s="41"/>
      <c r="D69" s="41"/>
      <c r="E69" s="102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37"/>
      <c r="Q69" s="41"/>
    </row>
    <row r="70" s="1" customFormat="1" customHeight="1" spans="1:17">
      <c r="A70" s="7" t="s">
        <v>0</v>
      </c>
      <c r="B70" s="7"/>
      <c r="C70" s="7"/>
      <c r="D70" s="7" t="s">
        <v>64</v>
      </c>
      <c r="E70" s="26"/>
      <c r="F70" s="7"/>
      <c r="G70" s="7"/>
      <c r="H70" s="7"/>
      <c r="I70" s="7"/>
      <c r="J70" s="7"/>
      <c r="K70" s="7"/>
      <c r="L70" s="7"/>
      <c r="M70" s="7"/>
      <c r="N70" s="7"/>
      <c r="O70" s="7"/>
      <c r="P70" s="37"/>
      <c r="Q70" s="41"/>
    </row>
    <row r="71" s="1" customFormat="1" customHeight="1" spans="1:17">
      <c r="A71" s="7" t="s">
        <v>199</v>
      </c>
      <c r="B71" s="7"/>
      <c r="C71" s="7"/>
      <c r="D71" s="7"/>
      <c r="E71" s="26"/>
      <c r="F71" s="7"/>
      <c r="G71" s="7"/>
      <c r="H71" s="7"/>
      <c r="I71" s="7"/>
      <c r="J71" s="7"/>
      <c r="K71" s="7"/>
      <c r="L71" s="7"/>
      <c r="M71" s="7"/>
      <c r="N71" s="7"/>
      <c r="O71" s="7"/>
      <c r="P71" s="37"/>
      <c r="Q71" s="41"/>
    </row>
    <row r="72" s="1" customFormat="1" customHeight="1" spans="1:17">
      <c r="A72" s="7" t="s">
        <v>2</v>
      </c>
      <c r="B72" s="7"/>
      <c r="C72" s="7"/>
      <c r="D72" s="7"/>
      <c r="E72" s="26"/>
      <c r="F72" s="7"/>
      <c r="G72" s="7"/>
      <c r="H72" s="7"/>
      <c r="I72" s="7"/>
      <c r="J72" s="7"/>
      <c r="K72" s="7"/>
      <c r="L72" s="7"/>
      <c r="M72" s="7"/>
      <c r="N72" s="7"/>
      <c r="O72" s="7"/>
      <c r="P72" s="37"/>
      <c r="Q72" s="41"/>
    </row>
    <row r="73" s="1" customFormat="1" customHeight="1" spans="1:17">
      <c r="A73" s="7"/>
      <c r="B73" s="7"/>
      <c r="C73" s="7"/>
      <c r="D73" s="7"/>
      <c r="E73" s="26"/>
      <c r="F73" s="7"/>
      <c r="G73" s="7"/>
      <c r="H73" s="7"/>
      <c r="I73" s="7"/>
      <c r="J73" s="7"/>
      <c r="K73" s="7"/>
      <c r="L73" s="7"/>
      <c r="M73" s="7"/>
      <c r="N73" s="7"/>
      <c r="O73" s="7"/>
      <c r="P73" s="37"/>
      <c r="Q73" s="41"/>
    </row>
    <row r="74" s="1" customFormat="1" customHeight="1" spans="1:17">
      <c r="A74" s="103" t="s">
        <v>45</v>
      </c>
      <c r="B74" s="103"/>
      <c r="C74" s="7"/>
      <c r="D74" s="7"/>
      <c r="E74" s="26"/>
      <c r="F74" s="7"/>
      <c r="G74" s="7"/>
      <c r="H74" s="7"/>
      <c r="I74" s="7"/>
      <c r="J74" s="7"/>
      <c r="K74" s="7"/>
      <c r="L74" s="7"/>
      <c r="M74" s="7"/>
      <c r="N74" s="7"/>
      <c r="O74" s="7"/>
      <c r="P74" s="37"/>
      <c r="Q74" s="41"/>
    </row>
    <row r="75" s="1" customFormat="1" customHeight="1" spans="1:17">
      <c r="A75" s="10" t="s">
        <v>4</v>
      </c>
      <c r="B75" s="10" t="s">
        <v>5</v>
      </c>
      <c r="C75" s="11" t="s">
        <v>6</v>
      </c>
      <c r="D75" s="72" t="s">
        <v>7</v>
      </c>
      <c r="E75" s="11" t="s">
        <v>8</v>
      </c>
      <c r="F75" s="73" t="s">
        <v>9</v>
      </c>
      <c r="G75" s="11" t="s">
        <v>10</v>
      </c>
      <c r="H75" s="13" t="s">
        <v>11</v>
      </c>
      <c r="I75" s="13"/>
      <c r="J75" s="10" t="s">
        <v>12</v>
      </c>
      <c r="K75" s="11" t="s">
        <v>13</v>
      </c>
      <c r="L75" s="13" t="s">
        <v>14</v>
      </c>
      <c r="M75" s="13"/>
      <c r="N75" s="10" t="s">
        <v>15</v>
      </c>
      <c r="O75" s="11" t="s">
        <v>16</v>
      </c>
      <c r="P75" s="11" t="s">
        <v>46</v>
      </c>
      <c r="Q75" s="41"/>
    </row>
    <row r="76" s="1" customFormat="1" customHeight="1" spans="1:17">
      <c r="A76" s="10"/>
      <c r="B76" s="10"/>
      <c r="C76" s="27"/>
      <c r="D76" s="104"/>
      <c r="E76" s="75" t="s">
        <v>18</v>
      </c>
      <c r="F76" s="105"/>
      <c r="G76" s="27"/>
      <c r="H76" s="42" t="s">
        <v>19</v>
      </c>
      <c r="I76" s="42" t="s">
        <v>20</v>
      </c>
      <c r="J76" s="10"/>
      <c r="K76" s="27"/>
      <c r="L76" s="42" t="s">
        <v>19</v>
      </c>
      <c r="M76" s="42" t="s">
        <v>20</v>
      </c>
      <c r="N76" s="11"/>
      <c r="O76" s="27"/>
      <c r="P76" s="27"/>
      <c r="Q76" s="41"/>
    </row>
    <row r="77" s="1" customFormat="1" customHeight="1" spans="1:17">
      <c r="A77" s="106">
        <v>45871</v>
      </c>
      <c r="B77" s="106">
        <v>45871</v>
      </c>
      <c r="C77" s="65">
        <v>18544</v>
      </c>
      <c r="D77" s="47" t="s">
        <v>243</v>
      </c>
      <c r="E77" s="29">
        <v>45930</v>
      </c>
      <c r="F77" s="107">
        <v>147157</v>
      </c>
      <c r="G77" s="22"/>
      <c r="H77" s="54"/>
      <c r="I77" s="54"/>
      <c r="J77" s="54"/>
      <c r="K77" s="54">
        <v>84500</v>
      </c>
      <c r="L77" s="54"/>
      <c r="M77" s="54"/>
      <c r="N77" s="54">
        <f t="shared" ref="N77:N86" si="7">SUM(G77:M77)</f>
        <v>84500</v>
      </c>
      <c r="O77" s="120"/>
      <c r="P77" s="24" t="s">
        <v>244</v>
      </c>
      <c r="Q77" s="41"/>
    </row>
    <row r="78" s="1" customFormat="1" customHeight="1" spans="1:17">
      <c r="A78" s="53">
        <v>45871</v>
      </c>
      <c r="B78" s="53">
        <v>45871</v>
      </c>
      <c r="C78" s="65">
        <v>18546</v>
      </c>
      <c r="D78" s="19" t="s">
        <v>237</v>
      </c>
      <c r="E78" s="108">
        <v>45902</v>
      </c>
      <c r="F78" s="109">
        <v>145762</v>
      </c>
      <c r="G78" s="54"/>
      <c r="H78" s="54"/>
      <c r="I78" s="54"/>
      <c r="J78" s="90">
        <v>6160</v>
      </c>
      <c r="K78" s="54"/>
      <c r="L78" s="54"/>
      <c r="M78" s="54"/>
      <c r="N78" s="54">
        <f t="shared" si="7"/>
        <v>6160</v>
      </c>
      <c r="O78" s="120"/>
      <c r="P78" s="24" t="s">
        <v>245</v>
      </c>
      <c r="Q78" s="41"/>
    </row>
    <row r="79" s="1" customFormat="1" customHeight="1" spans="1:17">
      <c r="A79" s="53">
        <v>45871</v>
      </c>
      <c r="B79" s="53">
        <v>45871</v>
      </c>
      <c r="C79" s="65">
        <v>18547</v>
      </c>
      <c r="D79" s="19" t="s">
        <v>237</v>
      </c>
      <c r="E79" s="108">
        <v>45902</v>
      </c>
      <c r="F79" s="109">
        <v>145762</v>
      </c>
      <c r="G79" s="54"/>
      <c r="H79" s="54"/>
      <c r="I79" s="54"/>
      <c r="J79" s="90"/>
      <c r="K79" s="54">
        <v>2340</v>
      </c>
      <c r="L79" s="54"/>
      <c r="M79" s="54"/>
      <c r="N79" s="54">
        <f t="shared" si="7"/>
        <v>2340</v>
      </c>
      <c r="O79" s="120"/>
      <c r="P79" s="24" t="s">
        <v>245</v>
      </c>
      <c r="Q79" s="41"/>
    </row>
    <row r="80" s="1" customFormat="1" customHeight="1" spans="1:17">
      <c r="A80" s="53">
        <v>45871</v>
      </c>
      <c r="B80" s="53">
        <v>45871</v>
      </c>
      <c r="C80" s="65">
        <v>18553</v>
      </c>
      <c r="D80" s="19" t="s">
        <v>241</v>
      </c>
      <c r="E80" s="108">
        <v>45902</v>
      </c>
      <c r="F80" s="32">
        <v>145763</v>
      </c>
      <c r="G80" s="54"/>
      <c r="H80" s="54"/>
      <c r="I80" s="54"/>
      <c r="J80" s="90">
        <v>12376</v>
      </c>
      <c r="K80" s="54"/>
      <c r="L80" s="54"/>
      <c r="M80" s="54"/>
      <c r="N80" s="54">
        <f t="shared" si="7"/>
        <v>12376</v>
      </c>
      <c r="O80" s="120"/>
      <c r="P80" s="24" t="s">
        <v>246</v>
      </c>
      <c r="Q80" s="41"/>
    </row>
    <row r="81" s="1" customFormat="1" customHeight="1" spans="1:17">
      <c r="A81" s="53">
        <v>45871</v>
      </c>
      <c r="B81" s="53">
        <v>45871</v>
      </c>
      <c r="C81" s="65">
        <v>18554</v>
      </c>
      <c r="D81" s="19" t="s">
        <v>241</v>
      </c>
      <c r="E81" s="108">
        <v>45902</v>
      </c>
      <c r="F81" s="32">
        <v>145763</v>
      </c>
      <c r="G81" s="54"/>
      <c r="H81" s="54"/>
      <c r="I81" s="54"/>
      <c r="J81" s="90"/>
      <c r="K81" s="54">
        <v>15025</v>
      </c>
      <c r="L81" s="54"/>
      <c r="M81" s="54"/>
      <c r="N81" s="54">
        <f t="shared" si="7"/>
        <v>15025</v>
      </c>
      <c r="O81" s="120"/>
      <c r="P81" s="24" t="s">
        <v>246</v>
      </c>
      <c r="Q81" s="41"/>
    </row>
    <row r="82" s="1" customFormat="1" customHeight="1" spans="1:17">
      <c r="A82" s="106">
        <v>45881</v>
      </c>
      <c r="B82" s="106">
        <v>45881</v>
      </c>
      <c r="C82" s="65">
        <v>18686</v>
      </c>
      <c r="D82" s="19" t="s">
        <v>241</v>
      </c>
      <c r="E82" s="28">
        <v>45915</v>
      </c>
      <c r="F82" s="32">
        <v>147025</v>
      </c>
      <c r="G82" s="110"/>
      <c r="H82" s="111"/>
      <c r="I82" s="111"/>
      <c r="J82" s="111">
        <v>13200</v>
      </c>
      <c r="K82" s="121"/>
      <c r="L82" s="111"/>
      <c r="M82" s="111"/>
      <c r="N82" s="54">
        <f t="shared" si="7"/>
        <v>13200</v>
      </c>
      <c r="O82" s="120"/>
      <c r="P82" s="24" t="s">
        <v>247</v>
      </c>
      <c r="Q82" s="41"/>
    </row>
    <row r="83" s="1" customFormat="1" customHeight="1" spans="1:17">
      <c r="A83" s="106">
        <v>45881</v>
      </c>
      <c r="B83" s="106">
        <v>45881</v>
      </c>
      <c r="C83" s="65">
        <v>18687</v>
      </c>
      <c r="D83" s="19" t="s">
        <v>241</v>
      </c>
      <c r="E83" s="28">
        <v>45915</v>
      </c>
      <c r="F83" s="32">
        <v>147025</v>
      </c>
      <c r="G83" s="110"/>
      <c r="H83" s="111"/>
      <c r="I83" s="111"/>
      <c r="J83" s="111"/>
      <c r="K83" s="121">
        <v>82560</v>
      </c>
      <c r="L83" s="111"/>
      <c r="M83" s="111"/>
      <c r="N83" s="54">
        <f t="shared" si="7"/>
        <v>82560</v>
      </c>
      <c r="O83" s="120"/>
      <c r="P83" s="24" t="s">
        <v>247</v>
      </c>
      <c r="Q83" s="41"/>
    </row>
    <row r="84" s="1" customFormat="1" customHeight="1" spans="1:17">
      <c r="A84" s="106">
        <v>45885</v>
      </c>
      <c r="B84" s="106">
        <v>45885</v>
      </c>
      <c r="C84" s="65">
        <v>18735</v>
      </c>
      <c r="D84" s="47" t="s">
        <v>237</v>
      </c>
      <c r="E84" s="29">
        <v>45916</v>
      </c>
      <c r="F84" s="112">
        <v>147035</v>
      </c>
      <c r="G84" s="110"/>
      <c r="H84" s="111"/>
      <c r="I84" s="111"/>
      <c r="J84" s="111">
        <v>8400</v>
      </c>
      <c r="K84" s="121"/>
      <c r="L84" s="111"/>
      <c r="M84" s="111"/>
      <c r="N84" s="54">
        <f t="shared" si="7"/>
        <v>8400</v>
      </c>
      <c r="O84" s="120"/>
      <c r="P84" s="24" t="s">
        <v>248</v>
      </c>
      <c r="Q84" s="41"/>
    </row>
    <row r="85" s="1" customFormat="1" customHeight="1" spans="1:17">
      <c r="A85" s="106">
        <v>45892</v>
      </c>
      <c r="B85" s="106">
        <v>45892</v>
      </c>
      <c r="C85" s="65">
        <v>18804</v>
      </c>
      <c r="D85" s="47" t="s">
        <v>249</v>
      </c>
      <c r="E85" s="29">
        <v>45930</v>
      </c>
      <c r="F85" s="112">
        <v>147159</v>
      </c>
      <c r="G85" s="22"/>
      <c r="H85" s="54"/>
      <c r="I85" s="54"/>
      <c r="J85" s="54"/>
      <c r="K85" s="54">
        <v>84500</v>
      </c>
      <c r="L85" s="54"/>
      <c r="M85" s="54"/>
      <c r="N85" s="54">
        <f t="shared" si="7"/>
        <v>84500</v>
      </c>
      <c r="O85" s="120"/>
      <c r="P85" s="24" t="s">
        <v>250</v>
      </c>
      <c r="Q85" s="41"/>
    </row>
    <row r="86" s="1" customFormat="1" customHeight="1" spans="1:17">
      <c r="A86" s="106">
        <v>45892</v>
      </c>
      <c r="B86" s="106">
        <v>45892</v>
      </c>
      <c r="C86" s="65">
        <v>18810</v>
      </c>
      <c r="D86" s="47" t="s">
        <v>243</v>
      </c>
      <c r="E86" s="29">
        <v>45930</v>
      </c>
      <c r="F86" s="112">
        <v>147158</v>
      </c>
      <c r="G86" s="110"/>
      <c r="H86" s="111"/>
      <c r="I86" s="111"/>
      <c r="J86" s="111"/>
      <c r="K86" s="121">
        <v>127500</v>
      </c>
      <c r="L86" s="111"/>
      <c r="M86" s="111"/>
      <c r="N86" s="54">
        <f t="shared" si="7"/>
        <v>127500</v>
      </c>
      <c r="O86" s="120"/>
      <c r="P86" s="24" t="s">
        <v>251</v>
      </c>
      <c r="Q86" s="41"/>
    </row>
    <row r="87" s="1" customFormat="1" customHeight="1" spans="1:17">
      <c r="A87" s="113" t="s">
        <v>60</v>
      </c>
      <c r="B87" s="114"/>
      <c r="C87" s="115"/>
      <c r="D87" s="115"/>
      <c r="E87" s="116"/>
      <c r="F87" s="117"/>
      <c r="G87" s="118">
        <f>SUM(G78:G86)</f>
        <v>0</v>
      </c>
      <c r="H87" s="118">
        <f t="shared" ref="H87:N87" si="8">SUM(H78:H86)</f>
        <v>0</v>
      </c>
      <c r="I87" s="118">
        <f t="shared" si="8"/>
        <v>0</v>
      </c>
      <c r="J87" s="118">
        <f t="shared" si="8"/>
        <v>40136</v>
      </c>
      <c r="K87" s="118">
        <f t="shared" si="8"/>
        <v>311925</v>
      </c>
      <c r="L87" s="118">
        <f t="shared" si="8"/>
        <v>0</v>
      </c>
      <c r="M87" s="118">
        <f t="shared" si="8"/>
        <v>0</v>
      </c>
      <c r="N87" s="118">
        <f t="shared" si="8"/>
        <v>352061</v>
      </c>
      <c r="O87" s="122"/>
      <c r="P87" s="123"/>
      <c r="Q87" s="41"/>
    </row>
    <row r="88" s="1" customFormat="1" customHeight="1" spans="1:17">
      <c r="A88" s="41"/>
      <c r="B88" s="41"/>
      <c r="C88" s="41"/>
      <c r="D88" s="41"/>
      <c r="E88" s="102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</row>
    <row r="89" s="1" customFormat="1" customHeight="1" spans="1:17">
      <c r="A89" s="41"/>
      <c r="B89" s="41"/>
      <c r="C89" s="41"/>
      <c r="D89" s="41"/>
      <c r="E89" s="102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</row>
    <row r="90" s="1" customFormat="1" customHeight="1" spans="1:17">
      <c r="A90" s="41"/>
      <c r="B90" s="41"/>
      <c r="C90" s="41"/>
      <c r="D90" s="41"/>
      <c r="E90" s="102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</row>
    <row r="91" s="1" customFormat="1" customHeight="1" spans="1:17">
      <c r="A91" s="41"/>
      <c r="B91" s="41"/>
      <c r="C91" s="41"/>
      <c r="D91" s="41"/>
      <c r="E91" s="102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</row>
    <row r="92" s="1" customFormat="1" customHeight="1" spans="5:17">
      <c r="E92" s="3"/>
      <c r="O92" s="41"/>
      <c r="P92" s="41"/>
      <c r="Q92" s="41"/>
    </row>
  </sheetData>
  <sortState ref="A8:Q37">
    <sortCondition ref="C8:C37"/>
  </sortState>
  <mergeCells count="41">
    <mergeCell ref="H6:I6"/>
    <mergeCell ref="L6:M6"/>
    <mergeCell ref="H57:I57"/>
    <mergeCell ref="L57:M57"/>
    <mergeCell ref="A74:B74"/>
    <mergeCell ref="H75:I75"/>
    <mergeCell ref="L75:M75"/>
    <mergeCell ref="A6:A7"/>
    <mergeCell ref="A57:A58"/>
    <mergeCell ref="A75:A76"/>
    <mergeCell ref="B6:B7"/>
    <mergeCell ref="B57:B58"/>
    <mergeCell ref="B75:B76"/>
    <mergeCell ref="C6:C7"/>
    <mergeCell ref="C57:C58"/>
    <mergeCell ref="C75:C76"/>
    <mergeCell ref="D6:D7"/>
    <mergeCell ref="D57:D58"/>
    <mergeCell ref="D75:D76"/>
    <mergeCell ref="F6:F7"/>
    <mergeCell ref="F57:F58"/>
    <mergeCell ref="F75:F76"/>
    <mergeCell ref="G6:G7"/>
    <mergeCell ref="G57:G58"/>
    <mergeCell ref="G75:G76"/>
    <mergeCell ref="J6:J7"/>
    <mergeCell ref="J57:J58"/>
    <mergeCell ref="J75:J76"/>
    <mergeCell ref="K6:K7"/>
    <mergeCell ref="K57:K58"/>
    <mergeCell ref="K75:K76"/>
    <mergeCell ref="N6:N7"/>
    <mergeCell ref="N57:N58"/>
    <mergeCell ref="N75:N76"/>
    <mergeCell ref="O6:O7"/>
    <mergeCell ref="O57:O58"/>
    <mergeCell ref="O75:O76"/>
    <mergeCell ref="P6:P7"/>
    <mergeCell ref="P57:P58"/>
    <mergeCell ref="P75:P76"/>
    <mergeCell ref="Q57:Q58"/>
  </mergeCells>
  <pageMargins left="0.75" right="0.75" top="1" bottom="1" header="0.5" footer="0.5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2"/>
  <sheetViews>
    <sheetView zoomScale="85" zoomScaleNormal="85" topLeftCell="A229" workbookViewId="0">
      <selection activeCell="R236" sqref="$A236:$XFD263"/>
    </sheetView>
  </sheetViews>
  <sheetFormatPr defaultColWidth="9.14285714285714" defaultRowHeight="15"/>
  <cols>
    <col min="1" max="2" width="8.21904761904762" customWidth="1"/>
    <col min="3" max="3" width="11.0857142857143" customWidth="1"/>
    <col min="4" max="4" width="33.2666666666667" customWidth="1"/>
    <col min="5" max="5" width="7.55238095238095" customWidth="1"/>
    <col min="6" max="6" width="6.71428571428571" customWidth="1"/>
    <col min="7" max="9" width="5.21904761904762" customWidth="1"/>
    <col min="10" max="10" width="8.71428571428571" customWidth="1"/>
    <col min="11" max="11" width="9.71428571428571" customWidth="1"/>
    <col min="12" max="12" width="5.21904761904762" customWidth="1"/>
    <col min="13" max="13" width="5.71428571428571" customWidth="1"/>
    <col min="14" max="14" width="8.90476190476191" customWidth="1"/>
    <col min="15" max="15" width="7.72380952380952" customWidth="1"/>
    <col min="16" max="16" width="8.39047619047619" customWidth="1"/>
    <col min="17" max="17" width="7.73333333333333" customWidth="1"/>
  </cols>
  <sheetData>
    <row r="1" spans="1:17">
      <c r="A1" s="4" t="s">
        <v>252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">
      <c r="A3" s="5"/>
      <c r="B3" s="5"/>
    </row>
    <row r="4" spans="1:17">
      <c r="A4" s="6" t="s">
        <v>36</v>
      </c>
      <c r="B4" s="6"/>
      <c r="C4" s="6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7"/>
      <c r="P4" s="37"/>
      <c r="Q4" s="41"/>
    </row>
    <row r="5" spans="1:17">
      <c r="A5" s="10" t="s">
        <v>4</v>
      </c>
      <c r="B5" s="10" t="s">
        <v>5</v>
      </c>
      <c r="C5" s="11" t="s">
        <v>6</v>
      </c>
      <c r="D5" s="11" t="s">
        <v>7</v>
      </c>
      <c r="E5" s="12" t="s">
        <v>8</v>
      </c>
      <c r="F5" s="11" t="s">
        <v>37</v>
      </c>
      <c r="G5" s="11" t="s">
        <v>10</v>
      </c>
      <c r="H5" s="13" t="s">
        <v>11</v>
      </c>
      <c r="I5" s="13"/>
      <c r="J5" s="11" t="s">
        <v>12</v>
      </c>
      <c r="K5" s="11" t="s">
        <v>13</v>
      </c>
      <c r="L5" s="38" t="s">
        <v>14</v>
      </c>
      <c r="M5" s="38"/>
      <c r="N5" s="11" t="s">
        <v>15</v>
      </c>
      <c r="O5" s="11" t="s">
        <v>16</v>
      </c>
      <c r="P5" s="11" t="s">
        <v>38</v>
      </c>
      <c r="Q5" s="11" t="s">
        <v>39</v>
      </c>
    </row>
    <row r="6" ht="15.75" spans="1:17">
      <c r="A6" s="10"/>
      <c r="B6" s="10"/>
      <c r="C6" s="14"/>
      <c r="D6" s="14"/>
      <c r="E6" s="15" t="s">
        <v>18</v>
      </c>
      <c r="F6" s="14"/>
      <c r="G6" s="14"/>
      <c r="H6" s="16" t="s">
        <v>19</v>
      </c>
      <c r="I6" s="16" t="s">
        <v>20</v>
      </c>
      <c r="J6" s="14"/>
      <c r="K6" s="14"/>
      <c r="L6" s="16" t="s">
        <v>19</v>
      </c>
      <c r="M6" s="16" t="s">
        <v>20</v>
      </c>
      <c r="N6" s="14"/>
      <c r="O6" s="14"/>
      <c r="P6" s="14"/>
      <c r="Q6" s="14"/>
    </row>
    <row r="7" s="1" customFormat="1" ht="12.95" customHeight="1" spans="1:17">
      <c r="A7" s="17">
        <v>44727</v>
      </c>
      <c r="B7" s="17">
        <v>44727</v>
      </c>
      <c r="C7" s="18" t="s">
        <v>253</v>
      </c>
      <c r="D7" s="19" t="s">
        <v>254</v>
      </c>
      <c r="E7" s="20"/>
      <c r="F7" s="21"/>
      <c r="G7" s="22"/>
      <c r="H7" s="22"/>
      <c r="I7" s="22"/>
      <c r="J7" s="22"/>
      <c r="K7" s="22">
        <v>5850</v>
      </c>
      <c r="L7" s="22"/>
      <c r="M7" s="22"/>
      <c r="N7" s="22">
        <v>5850</v>
      </c>
      <c r="O7" s="39"/>
      <c r="P7" s="24"/>
      <c r="Q7" s="17"/>
    </row>
    <row r="8" s="1" customFormat="1" ht="12.95" customHeight="1" spans="1:17">
      <c r="A8" s="17">
        <v>45793</v>
      </c>
      <c r="B8" s="17">
        <v>45793</v>
      </c>
      <c r="C8" s="18" t="s">
        <v>255</v>
      </c>
      <c r="D8" s="19" t="s">
        <v>254</v>
      </c>
      <c r="E8" s="20"/>
      <c r="F8" s="21"/>
      <c r="G8" s="22"/>
      <c r="H8" s="22"/>
      <c r="I8" s="22"/>
      <c r="J8" s="22">
        <v>880</v>
      </c>
      <c r="K8" s="22"/>
      <c r="L8" s="22"/>
      <c r="M8" s="22"/>
      <c r="N8" s="22">
        <v>880</v>
      </c>
      <c r="O8" s="39"/>
      <c r="P8" s="24"/>
      <c r="Q8" s="17"/>
    </row>
    <row r="9" s="1" customFormat="1" ht="12.95" customHeight="1" spans="1:17">
      <c r="A9" s="17">
        <v>44995</v>
      </c>
      <c r="B9" s="17">
        <v>44995</v>
      </c>
      <c r="C9" s="18" t="s">
        <v>256</v>
      </c>
      <c r="D9" s="19" t="s">
        <v>254</v>
      </c>
      <c r="E9" s="20"/>
      <c r="F9" s="21"/>
      <c r="G9" s="22"/>
      <c r="H9" s="22"/>
      <c r="I9" s="22"/>
      <c r="J9" s="22">
        <v>880</v>
      </c>
      <c r="K9" s="22"/>
      <c r="L9" s="22"/>
      <c r="M9" s="22"/>
      <c r="N9" s="22">
        <v>880</v>
      </c>
      <c r="O9" s="39"/>
      <c r="P9" s="24"/>
      <c r="Q9" s="17"/>
    </row>
    <row r="10" s="1" customFormat="1" ht="12.95" customHeight="1" spans="1:17">
      <c r="A10" s="17">
        <v>45891</v>
      </c>
      <c r="B10" s="17">
        <v>45891</v>
      </c>
      <c r="C10" s="18" t="s">
        <v>257</v>
      </c>
      <c r="D10" s="19" t="s">
        <v>43</v>
      </c>
      <c r="E10" s="20"/>
      <c r="F10" s="21"/>
      <c r="G10" s="22"/>
      <c r="H10" s="22"/>
      <c r="I10" s="22"/>
      <c r="J10" s="22">
        <v>4400</v>
      </c>
      <c r="K10" s="22"/>
      <c r="L10" s="22"/>
      <c r="M10" s="22"/>
      <c r="N10" s="22">
        <v>4400</v>
      </c>
      <c r="O10" s="39"/>
      <c r="P10" s="24"/>
      <c r="Q10" s="17"/>
    </row>
    <row r="11" s="1" customFormat="1" ht="12.95" customHeight="1" spans="1:17">
      <c r="A11" s="17">
        <v>45898</v>
      </c>
      <c r="B11" s="17">
        <v>45898</v>
      </c>
      <c r="C11" s="18" t="s">
        <v>258</v>
      </c>
      <c r="D11" s="19" t="s">
        <v>43</v>
      </c>
      <c r="E11" s="20"/>
      <c r="F11" s="21"/>
      <c r="G11" s="22"/>
      <c r="H11" s="22"/>
      <c r="I11" s="22"/>
      <c r="J11" s="22"/>
      <c r="K11" s="22">
        <v>3600</v>
      </c>
      <c r="L11" s="22"/>
      <c r="M11" s="22"/>
      <c r="N11" s="22">
        <v>3600</v>
      </c>
      <c r="O11" s="39"/>
      <c r="P11" s="24"/>
      <c r="Q11" s="17"/>
    </row>
    <row r="12" s="1" customFormat="1" ht="12.95" customHeight="1" spans="1:17">
      <c r="A12" s="17">
        <v>45904</v>
      </c>
      <c r="B12" s="17">
        <v>45904</v>
      </c>
      <c r="C12" s="18" t="s">
        <v>259</v>
      </c>
      <c r="D12" s="19" t="s">
        <v>40</v>
      </c>
      <c r="E12" s="20">
        <v>45904</v>
      </c>
      <c r="F12" s="21">
        <v>48681</v>
      </c>
      <c r="G12" s="22"/>
      <c r="H12" s="22"/>
      <c r="I12" s="22"/>
      <c r="J12" s="22">
        <v>6880</v>
      </c>
      <c r="K12" s="22"/>
      <c r="L12" s="22"/>
      <c r="M12" s="22"/>
      <c r="N12" s="22">
        <v>6880</v>
      </c>
      <c r="O12" s="39"/>
      <c r="P12" s="24"/>
      <c r="Q12" s="17">
        <v>45934</v>
      </c>
    </row>
    <row r="13" s="1" customFormat="1" ht="12.95" customHeight="1" spans="1:17">
      <c r="A13" s="17">
        <v>45909</v>
      </c>
      <c r="B13" s="17">
        <v>45909</v>
      </c>
      <c r="C13" s="18" t="s">
        <v>260</v>
      </c>
      <c r="D13" s="19" t="s">
        <v>41</v>
      </c>
      <c r="E13" s="20"/>
      <c r="F13" s="21"/>
      <c r="G13" s="22"/>
      <c r="H13" s="22"/>
      <c r="I13" s="22"/>
      <c r="J13" s="22"/>
      <c r="K13" s="22">
        <v>8400</v>
      </c>
      <c r="L13" s="22"/>
      <c r="M13" s="22"/>
      <c r="N13" s="22">
        <v>8400</v>
      </c>
      <c r="O13" s="39"/>
      <c r="P13" s="24"/>
      <c r="Q13" s="17"/>
    </row>
    <row r="14" s="1" customFormat="1" ht="12.95" customHeight="1" spans="1:17">
      <c r="A14" s="17">
        <v>45909</v>
      </c>
      <c r="B14" s="17">
        <v>45909</v>
      </c>
      <c r="C14" s="18" t="s">
        <v>261</v>
      </c>
      <c r="D14" s="19" t="s">
        <v>40</v>
      </c>
      <c r="E14" s="20">
        <v>45909</v>
      </c>
      <c r="F14" s="21">
        <v>48683</v>
      </c>
      <c r="G14" s="22"/>
      <c r="H14" s="22"/>
      <c r="I14" s="22"/>
      <c r="J14" s="22">
        <v>4136</v>
      </c>
      <c r="K14" s="22"/>
      <c r="L14" s="22"/>
      <c r="M14" s="22"/>
      <c r="N14" s="22">
        <v>4136</v>
      </c>
      <c r="O14" s="39"/>
      <c r="P14" s="24"/>
      <c r="Q14" s="17">
        <v>45939</v>
      </c>
    </row>
    <row r="15" s="1" customFormat="1" ht="12.95" customHeight="1" spans="1:17">
      <c r="A15" s="17">
        <v>45911</v>
      </c>
      <c r="B15" s="17">
        <v>45911</v>
      </c>
      <c r="C15" s="18" t="s">
        <v>262</v>
      </c>
      <c r="D15" s="19" t="s">
        <v>40</v>
      </c>
      <c r="E15" s="20">
        <v>45911</v>
      </c>
      <c r="F15" s="21">
        <v>48685</v>
      </c>
      <c r="G15" s="22"/>
      <c r="H15" s="22"/>
      <c r="I15" s="22"/>
      <c r="J15" s="22"/>
      <c r="K15" s="22">
        <v>39800</v>
      </c>
      <c r="L15" s="22"/>
      <c r="M15" s="22"/>
      <c r="N15" s="22">
        <v>39800</v>
      </c>
      <c r="O15" s="39"/>
      <c r="P15" s="24"/>
      <c r="Q15" s="17">
        <v>45941</v>
      </c>
    </row>
    <row r="16" s="1" customFormat="1" ht="12.95" customHeight="1" spans="1:17">
      <c r="A16" s="17">
        <v>45916</v>
      </c>
      <c r="B16" s="17">
        <v>45916</v>
      </c>
      <c r="C16" s="18" t="s">
        <v>263</v>
      </c>
      <c r="D16" s="19" t="s">
        <v>23</v>
      </c>
      <c r="E16" s="20"/>
      <c r="F16" s="21"/>
      <c r="G16" s="22"/>
      <c r="H16" s="22"/>
      <c r="I16" s="22"/>
      <c r="J16" s="22"/>
      <c r="K16" s="22">
        <v>34010</v>
      </c>
      <c r="L16" s="22"/>
      <c r="M16" s="22"/>
      <c r="N16" s="22">
        <v>34010</v>
      </c>
      <c r="O16" s="39"/>
      <c r="P16" s="24"/>
      <c r="Q16" s="17"/>
    </row>
    <row r="17" s="1" customFormat="1" ht="12.95" customHeight="1" spans="1:17">
      <c r="A17" s="17">
        <v>45923</v>
      </c>
      <c r="B17" s="17">
        <v>45923</v>
      </c>
      <c r="C17" s="18" t="s">
        <v>264</v>
      </c>
      <c r="D17" s="19" t="s">
        <v>41</v>
      </c>
      <c r="E17" s="20"/>
      <c r="F17" s="21"/>
      <c r="G17" s="22"/>
      <c r="H17" s="22"/>
      <c r="I17" s="22"/>
      <c r="J17" s="22"/>
      <c r="K17" s="22">
        <v>4200</v>
      </c>
      <c r="L17" s="22"/>
      <c r="M17" s="22"/>
      <c r="N17" s="22">
        <v>4200</v>
      </c>
      <c r="O17" s="39"/>
      <c r="P17" s="24"/>
      <c r="Q17" s="17"/>
    </row>
    <row r="18" s="1" customFormat="1" ht="12.95" customHeight="1" spans="1:17">
      <c r="A18" s="17">
        <v>45924</v>
      </c>
      <c r="B18" s="17">
        <v>45924</v>
      </c>
      <c r="C18" s="18" t="s">
        <v>265</v>
      </c>
      <c r="D18" s="19" t="s">
        <v>41</v>
      </c>
      <c r="E18" s="20"/>
      <c r="F18" s="21"/>
      <c r="G18" s="22"/>
      <c r="H18" s="22"/>
      <c r="I18" s="22"/>
      <c r="J18" s="22">
        <v>4400</v>
      </c>
      <c r="K18" s="22"/>
      <c r="L18" s="22"/>
      <c r="M18" s="22"/>
      <c r="N18" s="22">
        <v>4400</v>
      </c>
      <c r="O18" s="39"/>
      <c r="P18" s="24"/>
      <c r="Q18" s="17"/>
    </row>
    <row r="19" s="1" customFormat="1" ht="12.95" customHeight="1" spans="1:17">
      <c r="A19" s="17">
        <v>45924</v>
      </c>
      <c r="B19" s="17">
        <v>45924</v>
      </c>
      <c r="C19" s="18" t="s">
        <v>266</v>
      </c>
      <c r="D19" s="19" t="s">
        <v>21</v>
      </c>
      <c r="E19" s="20">
        <v>45924</v>
      </c>
      <c r="F19" s="21">
        <v>48690</v>
      </c>
      <c r="G19" s="22"/>
      <c r="H19" s="22"/>
      <c r="I19" s="22"/>
      <c r="J19" s="22"/>
      <c r="K19" s="22">
        <v>30800</v>
      </c>
      <c r="L19" s="22"/>
      <c r="M19" s="22"/>
      <c r="N19" s="22">
        <v>30800</v>
      </c>
      <c r="O19" s="39"/>
      <c r="P19" s="24"/>
      <c r="Q19" s="17">
        <v>45954</v>
      </c>
    </row>
    <row r="20" s="1" customFormat="1" ht="12.95" customHeight="1" spans="1:17">
      <c r="A20" s="17">
        <v>45924</v>
      </c>
      <c r="B20" s="17">
        <v>45924</v>
      </c>
      <c r="C20" s="18" t="s">
        <v>267</v>
      </c>
      <c r="D20" s="19" t="s">
        <v>21</v>
      </c>
      <c r="E20" s="20"/>
      <c r="F20" s="21">
        <v>48690</v>
      </c>
      <c r="G20" s="22"/>
      <c r="H20" s="22"/>
      <c r="I20" s="22"/>
      <c r="J20" s="22">
        <v>480</v>
      </c>
      <c r="K20" s="22"/>
      <c r="L20" s="22"/>
      <c r="M20" s="22"/>
      <c r="N20" s="22">
        <v>480</v>
      </c>
      <c r="O20" s="39"/>
      <c r="P20" s="24"/>
      <c r="Q20" s="17">
        <v>45954</v>
      </c>
    </row>
    <row r="21" s="1" customFormat="1" ht="12.95" customHeight="1" spans="1:17">
      <c r="A21" s="17">
        <v>45925</v>
      </c>
      <c r="B21" s="17">
        <v>45925</v>
      </c>
      <c r="C21" s="18" t="s">
        <v>268</v>
      </c>
      <c r="D21" s="19" t="s">
        <v>43</v>
      </c>
      <c r="E21" s="20"/>
      <c r="F21" s="21"/>
      <c r="G21" s="22"/>
      <c r="H21" s="22"/>
      <c r="I21" s="22"/>
      <c r="J21" s="22">
        <v>15400</v>
      </c>
      <c r="K21" s="22"/>
      <c r="L21" s="22"/>
      <c r="M21" s="22"/>
      <c r="N21" s="22">
        <v>15400</v>
      </c>
      <c r="O21" s="39"/>
      <c r="P21" s="24"/>
      <c r="Q21" s="17"/>
    </row>
    <row r="22" s="1" customFormat="1" ht="12.95" customHeight="1" spans="1:17">
      <c r="A22" s="17">
        <v>45925</v>
      </c>
      <c r="B22" s="17">
        <v>45925</v>
      </c>
      <c r="C22" s="18" t="s">
        <v>269</v>
      </c>
      <c r="D22" s="19" t="s">
        <v>43</v>
      </c>
      <c r="E22" s="20"/>
      <c r="F22" s="21"/>
      <c r="G22" s="22"/>
      <c r="H22" s="22"/>
      <c r="I22" s="22"/>
      <c r="J22" s="22">
        <v>1120</v>
      </c>
      <c r="K22" s="22"/>
      <c r="L22" s="22"/>
      <c r="M22" s="22"/>
      <c r="N22" s="22">
        <v>1120</v>
      </c>
      <c r="O22" s="39"/>
      <c r="P22" s="24"/>
      <c r="Q22" s="17"/>
    </row>
    <row r="23" s="1" customFormat="1" ht="12.95" customHeight="1" spans="1:17">
      <c r="A23" s="17">
        <v>45927</v>
      </c>
      <c r="B23" s="17">
        <v>45927</v>
      </c>
      <c r="C23" s="18" t="s">
        <v>270</v>
      </c>
      <c r="D23" s="19" t="s">
        <v>43</v>
      </c>
      <c r="E23" s="20"/>
      <c r="F23" s="21"/>
      <c r="G23" s="22"/>
      <c r="H23" s="22"/>
      <c r="I23" s="22"/>
      <c r="J23" s="22"/>
      <c r="K23" s="22">
        <v>99500</v>
      </c>
      <c r="L23" s="22"/>
      <c r="M23" s="22"/>
      <c r="N23" s="22">
        <v>99500</v>
      </c>
      <c r="O23" s="39"/>
      <c r="P23" s="24"/>
      <c r="Q23" s="17"/>
    </row>
    <row r="24" s="1" customFormat="1" ht="12.95" customHeight="1" spans="1:17">
      <c r="A24" s="17">
        <v>45929</v>
      </c>
      <c r="B24" s="17">
        <v>45929</v>
      </c>
      <c r="C24" s="18" t="s">
        <v>271</v>
      </c>
      <c r="D24" s="19" t="s">
        <v>41</v>
      </c>
      <c r="E24" s="20"/>
      <c r="F24" s="21"/>
      <c r="G24" s="22"/>
      <c r="H24" s="22"/>
      <c r="I24" s="22"/>
      <c r="J24" s="22"/>
      <c r="K24" s="22">
        <v>4200</v>
      </c>
      <c r="L24" s="22"/>
      <c r="M24" s="22"/>
      <c r="N24" s="22">
        <v>4200</v>
      </c>
      <c r="O24" s="39"/>
      <c r="P24" s="24"/>
      <c r="Q24" s="17"/>
    </row>
    <row r="25" s="1" customFormat="1" ht="12.95" customHeight="1" spans="1:17">
      <c r="A25" s="17">
        <v>45929</v>
      </c>
      <c r="B25" s="17">
        <v>45929</v>
      </c>
      <c r="C25" s="18" t="s">
        <v>272</v>
      </c>
      <c r="D25" s="19" t="s">
        <v>41</v>
      </c>
      <c r="E25" s="20"/>
      <c r="F25" s="21"/>
      <c r="G25" s="22"/>
      <c r="H25" s="22"/>
      <c r="I25" s="22"/>
      <c r="J25" s="22">
        <v>572</v>
      </c>
      <c r="K25" s="22"/>
      <c r="L25" s="22"/>
      <c r="M25" s="22"/>
      <c r="N25" s="22">
        <v>572</v>
      </c>
      <c r="O25" s="39"/>
      <c r="P25" s="24"/>
      <c r="Q25" s="17"/>
    </row>
    <row r="26" spans="1:17">
      <c r="A26" s="23" t="s">
        <v>15</v>
      </c>
      <c r="B26" s="19"/>
      <c r="C26" s="24"/>
      <c r="D26" s="19"/>
      <c r="E26" s="20"/>
      <c r="F26" s="21"/>
      <c r="G26" s="25">
        <f>SUM(G7:G25)</f>
        <v>0</v>
      </c>
      <c r="H26" s="25">
        <f t="shared" ref="H26:N26" si="0">SUM(H7:H25)</f>
        <v>0</v>
      </c>
      <c r="I26" s="25">
        <f t="shared" si="0"/>
        <v>0</v>
      </c>
      <c r="J26" s="25">
        <f t="shared" si="0"/>
        <v>39148</v>
      </c>
      <c r="K26" s="25">
        <f t="shared" si="0"/>
        <v>230360</v>
      </c>
      <c r="L26" s="25">
        <f t="shared" si="0"/>
        <v>0</v>
      </c>
      <c r="M26" s="25">
        <f t="shared" si="0"/>
        <v>0</v>
      </c>
      <c r="N26" s="25">
        <f t="shared" si="0"/>
        <v>269508</v>
      </c>
      <c r="O26" s="39"/>
      <c r="P26" s="24"/>
      <c r="Q26" s="17"/>
    </row>
    <row r="31" spans="2:9">
      <c r="B31" t="s">
        <v>273</v>
      </c>
      <c r="I31" t="s">
        <v>274</v>
      </c>
    </row>
    <row r="33" spans="2:9">
      <c r="B33" t="s">
        <v>275</v>
      </c>
      <c r="I33" t="s">
        <v>276</v>
      </c>
    </row>
    <row r="34" spans="2:9">
      <c r="B34" t="s">
        <v>277</v>
      </c>
      <c r="I34" t="s">
        <v>278</v>
      </c>
    </row>
    <row r="42" spans="1:17">
      <c r="A42" s="4" t="s">
        <v>279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2">
      <c r="A44" s="5"/>
      <c r="B44" s="5"/>
    </row>
    <row r="45" spans="1:17">
      <c r="A45" s="6" t="s">
        <v>36</v>
      </c>
      <c r="B45" s="6"/>
      <c r="C45" s="6"/>
      <c r="D45" s="7"/>
      <c r="E45" s="26"/>
      <c r="F45" s="7"/>
      <c r="G45" s="7"/>
      <c r="H45" s="7"/>
      <c r="I45" s="7"/>
      <c r="J45" s="7"/>
      <c r="K45" s="7"/>
      <c r="L45" s="7"/>
      <c r="M45" s="7"/>
      <c r="N45" s="7"/>
      <c r="O45" s="7"/>
      <c r="P45" s="37"/>
      <c r="Q45" s="41"/>
    </row>
    <row r="46" spans="1:17">
      <c r="A46" s="10" t="s">
        <v>4</v>
      </c>
      <c r="B46" s="10" t="s">
        <v>5</v>
      </c>
      <c r="C46" s="11" t="s">
        <v>6</v>
      </c>
      <c r="D46" s="11" t="s">
        <v>7</v>
      </c>
      <c r="E46" s="11" t="s">
        <v>8</v>
      </c>
      <c r="F46" s="11" t="s">
        <v>37</v>
      </c>
      <c r="G46" s="11" t="s">
        <v>10</v>
      </c>
      <c r="H46" s="13" t="s">
        <v>11</v>
      </c>
      <c r="I46" s="13"/>
      <c r="J46" s="11" t="s">
        <v>12</v>
      </c>
      <c r="K46" s="11" t="s">
        <v>13</v>
      </c>
      <c r="L46" s="38" t="s">
        <v>14</v>
      </c>
      <c r="M46" s="38"/>
      <c r="N46" s="11" t="s">
        <v>15</v>
      </c>
      <c r="O46" s="11" t="s">
        <v>16</v>
      </c>
      <c r="P46" s="11" t="s">
        <v>38</v>
      </c>
      <c r="Q46" s="11" t="s">
        <v>39</v>
      </c>
    </row>
    <row r="47" ht="15.75" spans="1:17">
      <c r="A47" s="10"/>
      <c r="B47" s="10"/>
      <c r="C47" s="14"/>
      <c r="D47" s="14"/>
      <c r="E47" s="27" t="s">
        <v>18</v>
      </c>
      <c r="F47" s="27"/>
      <c r="G47" s="14"/>
      <c r="H47" s="16" t="s">
        <v>19</v>
      </c>
      <c r="I47" s="16" t="s">
        <v>20</v>
      </c>
      <c r="J47" s="14"/>
      <c r="K47" s="14"/>
      <c r="L47" s="16" t="s">
        <v>19</v>
      </c>
      <c r="M47" s="16" t="s">
        <v>20</v>
      </c>
      <c r="N47" s="14"/>
      <c r="O47" s="14"/>
      <c r="P47" s="14"/>
      <c r="Q47" s="14"/>
    </row>
    <row r="48" s="1" customFormat="1" ht="12.95" customHeight="1" spans="1:17">
      <c r="A48" s="28"/>
      <c r="B48" s="29"/>
      <c r="C48" s="18"/>
      <c r="D48" s="30"/>
      <c r="E48" s="31"/>
      <c r="F48" s="32"/>
      <c r="G48" s="33"/>
      <c r="H48" s="33"/>
      <c r="I48" s="33"/>
      <c r="J48" s="33"/>
      <c r="K48" s="33"/>
      <c r="L48" s="22"/>
      <c r="M48" s="22"/>
      <c r="N48" s="22">
        <f>SUM(G48:M48)</f>
        <v>0</v>
      </c>
      <c r="O48" s="39"/>
      <c r="P48" s="24"/>
      <c r="Q48" s="17"/>
    </row>
    <row r="49" s="1" customFormat="1" ht="12.95" customHeight="1" spans="1:17">
      <c r="A49" s="28"/>
      <c r="B49" s="29"/>
      <c r="C49" s="18"/>
      <c r="D49" s="30"/>
      <c r="E49" s="31"/>
      <c r="F49" s="32"/>
      <c r="G49" s="33"/>
      <c r="H49" s="33"/>
      <c r="I49" s="33"/>
      <c r="J49" s="33"/>
      <c r="K49" s="33"/>
      <c r="L49" s="22"/>
      <c r="M49" s="22"/>
      <c r="N49" s="22">
        <f>SUM(G49:M49)</f>
        <v>0</v>
      </c>
      <c r="O49" s="39"/>
      <c r="P49" s="24"/>
      <c r="Q49" s="17"/>
    </row>
    <row r="50" s="1" customFormat="1" ht="12.95" customHeight="1" spans="1:17">
      <c r="A50" s="28"/>
      <c r="B50" s="29"/>
      <c r="C50" s="18"/>
      <c r="D50" s="30"/>
      <c r="E50" s="34"/>
      <c r="F50" s="35"/>
      <c r="G50" s="33"/>
      <c r="H50" s="33"/>
      <c r="I50" s="33"/>
      <c r="J50" s="33"/>
      <c r="K50" s="33"/>
      <c r="L50" s="22"/>
      <c r="M50" s="22"/>
      <c r="N50" s="22">
        <f>SUM(G50:M50)</f>
        <v>0</v>
      </c>
      <c r="O50" s="39"/>
      <c r="P50" s="24"/>
      <c r="Q50" s="17"/>
    </row>
    <row r="51" spans="1:17">
      <c r="A51" s="23" t="s">
        <v>15</v>
      </c>
      <c r="B51" s="19"/>
      <c r="C51" s="24"/>
      <c r="D51" s="30"/>
      <c r="E51" s="31"/>
      <c r="F51" s="36"/>
      <c r="G51" s="25">
        <f>SUM(G48:G50)</f>
        <v>0</v>
      </c>
      <c r="H51" s="25">
        <f t="shared" ref="H51:N51" si="1">SUM(H48:H50)</f>
        <v>0</v>
      </c>
      <c r="I51" s="25">
        <f t="shared" si="1"/>
        <v>0</v>
      </c>
      <c r="J51" s="25">
        <f t="shared" si="1"/>
        <v>0</v>
      </c>
      <c r="K51" s="25">
        <f t="shared" si="1"/>
        <v>0</v>
      </c>
      <c r="L51" s="25">
        <f t="shared" si="1"/>
        <v>0</v>
      </c>
      <c r="M51" s="25">
        <f t="shared" si="1"/>
        <v>0</v>
      </c>
      <c r="N51" s="25">
        <f t="shared" si="1"/>
        <v>0</v>
      </c>
      <c r="O51" s="40"/>
      <c r="P51" s="24"/>
      <c r="Q51" s="17"/>
    </row>
    <row r="56" spans="2:9">
      <c r="B56" t="s">
        <v>273</v>
      </c>
      <c r="I56" t="s">
        <v>274</v>
      </c>
    </row>
    <row r="58" spans="2:9">
      <c r="B58" t="s">
        <v>275</v>
      </c>
      <c r="I58" t="s">
        <v>276</v>
      </c>
    </row>
    <row r="59" spans="2:9">
      <c r="B59" t="s">
        <v>277</v>
      </c>
      <c r="I59" t="s">
        <v>278</v>
      </c>
    </row>
    <row r="81" spans="1:17">
      <c r="A81" s="4" t="s">
        <v>280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">
      <c r="A83" s="5"/>
    </row>
    <row r="84" spans="1:17">
      <c r="A84" s="6" t="s">
        <v>36</v>
      </c>
      <c r="B84" s="6"/>
      <c r="C84" s="6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37"/>
      <c r="Q84" s="41"/>
    </row>
    <row r="85" spans="1:17">
      <c r="A85" s="10" t="s">
        <v>4</v>
      </c>
      <c r="B85" s="10" t="s">
        <v>5</v>
      </c>
      <c r="C85" s="11" t="s">
        <v>6</v>
      </c>
      <c r="D85" s="11" t="s">
        <v>7</v>
      </c>
      <c r="E85" s="11" t="s">
        <v>8</v>
      </c>
      <c r="F85" s="11" t="s">
        <v>37</v>
      </c>
      <c r="G85" s="11" t="s">
        <v>10</v>
      </c>
      <c r="H85" s="13" t="s">
        <v>11</v>
      </c>
      <c r="I85" s="13"/>
      <c r="J85" s="11" t="s">
        <v>12</v>
      </c>
      <c r="K85" s="11" t="s">
        <v>13</v>
      </c>
      <c r="L85" s="38" t="s">
        <v>14</v>
      </c>
      <c r="M85" s="38"/>
      <c r="N85" s="11" t="s">
        <v>15</v>
      </c>
      <c r="O85" s="11" t="s">
        <v>16</v>
      </c>
      <c r="P85" s="11" t="s">
        <v>38</v>
      </c>
      <c r="Q85" s="11" t="s">
        <v>39</v>
      </c>
    </row>
    <row r="86" spans="1:17">
      <c r="A86" s="11"/>
      <c r="B86" s="11"/>
      <c r="C86" s="27"/>
      <c r="D86" s="27"/>
      <c r="E86" s="27" t="s">
        <v>18</v>
      </c>
      <c r="F86" s="27"/>
      <c r="G86" s="27"/>
      <c r="H86" s="42" t="s">
        <v>19</v>
      </c>
      <c r="I86" s="42" t="s">
        <v>20</v>
      </c>
      <c r="J86" s="27"/>
      <c r="K86" s="27"/>
      <c r="L86" s="42" t="s">
        <v>19</v>
      </c>
      <c r="M86" s="42" t="s">
        <v>20</v>
      </c>
      <c r="N86" s="27"/>
      <c r="O86" s="27"/>
      <c r="P86" s="27"/>
      <c r="Q86" s="27"/>
    </row>
    <row r="87" s="1" customFormat="1" ht="12.95" customHeight="1" spans="1:17">
      <c r="A87" s="28">
        <v>44510</v>
      </c>
      <c r="B87" s="29">
        <v>44510</v>
      </c>
      <c r="C87" s="18" t="s">
        <v>281</v>
      </c>
      <c r="D87" s="30" t="s">
        <v>282</v>
      </c>
      <c r="E87" s="43"/>
      <c r="F87" s="21"/>
      <c r="G87" s="33"/>
      <c r="H87" s="44"/>
      <c r="I87" s="44"/>
      <c r="J87" s="44">
        <v>4400</v>
      </c>
      <c r="K87" s="44"/>
      <c r="L87" s="22"/>
      <c r="M87" s="22"/>
      <c r="N87" s="22">
        <v>4400</v>
      </c>
      <c r="O87" s="39"/>
      <c r="P87" s="24" t="s">
        <v>283</v>
      </c>
      <c r="Q87" s="17"/>
    </row>
    <row r="88" s="1" customFormat="1" ht="12.95" customHeight="1" spans="1:17">
      <c r="A88" s="28">
        <v>44687</v>
      </c>
      <c r="B88" s="29">
        <v>44687</v>
      </c>
      <c r="C88" s="18" t="s">
        <v>284</v>
      </c>
      <c r="D88" s="30" t="s">
        <v>102</v>
      </c>
      <c r="E88" s="45"/>
      <c r="F88" s="21"/>
      <c r="G88" s="33"/>
      <c r="H88" s="44"/>
      <c r="I88" s="44"/>
      <c r="J88" s="44">
        <v>2640</v>
      </c>
      <c r="K88" s="44"/>
      <c r="L88" s="22"/>
      <c r="M88" s="22"/>
      <c r="N88" s="22">
        <v>2640</v>
      </c>
      <c r="O88" s="39"/>
      <c r="P88" s="24" t="s">
        <v>283</v>
      </c>
      <c r="Q88" s="17"/>
    </row>
    <row r="89" s="1" customFormat="1" ht="12.95" customHeight="1" spans="1:17">
      <c r="A89" s="28">
        <v>44754</v>
      </c>
      <c r="B89" s="29">
        <v>44754</v>
      </c>
      <c r="C89" s="18" t="s">
        <v>285</v>
      </c>
      <c r="D89" s="30" t="s">
        <v>102</v>
      </c>
      <c r="E89" s="45"/>
      <c r="F89" s="21"/>
      <c r="G89" s="33"/>
      <c r="H89" s="44"/>
      <c r="I89" s="44"/>
      <c r="J89" s="44">
        <v>880</v>
      </c>
      <c r="K89" s="44"/>
      <c r="L89" s="22"/>
      <c r="M89" s="22"/>
      <c r="N89" s="22">
        <v>880</v>
      </c>
      <c r="O89" s="39"/>
      <c r="P89" s="24"/>
      <c r="Q89" s="17"/>
    </row>
    <row r="90" s="1" customFormat="1" ht="12.95" customHeight="1" spans="1:17">
      <c r="A90" s="28">
        <v>44875</v>
      </c>
      <c r="B90" s="29">
        <v>44875</v>
      </c>
      <c r="C90" s="18" t="s">
        <v>286</v>
      </c>
      <c r="D90" s="30" t="s">
        <v>282</v>
      </c>
      <c r="E90" s="45"/>
      <c r="F90" s="21"/>
      <c r="G90" s="33"/>
      <c r="H90" s="44"/>
      <c r="I90" s="44"/>
      <c r="J90" s="44">
        <v>440</v>
      </c>
      <c r="K90" s="44"/>
      <c r="L90" s="22"/>
      <c r="M90" s="22"/>
      <c r="N90" s="22">
        <v>440</v>
      </c>
      <c r="O90" s="39"/>
      <c r="P90" s="24"/>
      <c r="Q90" s="17"/>
    </row>
    <row r="91" s="1" customFormat="1" ht="12.95" customHeight="1" spans="1:17">
      <c r="A91" s="28">
        <v>44875</v>
      </c>
      <c r="B91" s="29">
        <v>44875</v>
      </c>
      <c r="C91" s="18" t="s">
        <v>287</v>
      </c>
      <c r="D91" s="30" t="s">
        <v>282</v>
      </c>
      <c r="E91" s="45"/>
      <c r="F91" s="21"/>
      <c r="G91" s="33"/>
      <c r="H91" s="44"/>
      <c r="I91" s="44"/>
      <c r="J91" s="44">
        <v>6160</v>
      </c>
      <c r="K91" s="44"/>
      <c r="L91" s="22"/>
      <c r="M91" s="22"/>
      <c r="N91" s="22">
        <v>6160</v>
      </c>
      <c r="O91" s="39"/>
      <c r="P91" s="24"/>
      <c r="Q91" s="17"/>
    </row>
    <row r="92" s="1" customFormat="1" ht="12.95" customHeight="1" spans="1:17">
      <c r="A92" s="28">
        <v>45520</v>
      </c>
      <c r="B92" s="29">
        <v>45520</v>
      </c>
      <c r="C92" s="18" t="s">
        <v>288</v>
      </c>
      <c r="D92" s="30" t="s">
        <v>289</v>
      </c>
      <c r="E92" s="45"/>
      <c r="F92" s="21"/>
      <c r="G92" s="33"/>
      <c r="H92" s="44"/>
      <c r="I92" s="44"/>
      <c r="J92" s="44">
        <v>5200</v>
      </c>
      <c r="K92" s="44"/>
      <c r="L92" s="22"/>
      <c r="M92" s="22"/>
      <c r="N92" s="22">
        <v>5200</v>
      </c>
      <c r="O92" s="39"/>
      <c r="P92" s="24"/>
      <c r="Q92" s="17"/>
    </row>
    <row r="93" s="1" customFormat="1" ht="12.95" customHeight="1" spans="1:17">
      <c r="A93" s="28">
        <v>45589</v>
      </c>
      <c r="B93" s="29">
        <v>45589</v>
      </c>
      <c r="C93" s="18" t="s">
        <v>290</v>
      </c>
      <c r="D93" s="30" t="s">
        <v>102</v>
      </c>
      <c r="E93" s="45"/>
      <c r="F93" s="21"/>
      <c r="G93" s="33"/>
      <c r="H93" s="44"/>
      <c r="I93" s="44"/>
      <c r="J93" s="44">
        <v>528</v>
      </c>
      <c r="K93" s="44"/>
      <c r="L93" s="22"/>
      <c r="M93" s="22"/>
      <c r="N93" s="22">
        <v>528</v>
      </c>
      <c r="O93" s="39"/>
      <c r="P93" s="24" t="s">
        <v>291</v>
      </c>
      <c r="Q93" s="17"/>
    </row>
    <row r="94" s="1" customFormat="1" ht="12.95" customHeight="1" spans="1:17">
      <c r="A94" s="28">
        <v>45901</v>
      </c>
      <c r="B94" s="29">
        <v>45901</v>
      </c>
      <c r="C94" s="18" t="s">
        <v>292</v>
      </c>
      <c r="D94" s="30" t="s">
        <v>289</v>
      </c>
      <c r="E94" s="45"/>
      <c r="F94" s="21"/>
      <c r="G94" s="33"/>
      <c r="H94" s="44"/>
      <c r="I94" s="44"/>
      <c r="J94" s="44">
        <v>4400</v>
      </c>
      <c r="K94" s="44"/>
      <c r="L94" s="22"/>
      <c r="M94" s="22"/>
      <c r="N94" s="22">
        <v>4400</v>
      </c>
      <c r="O94" s="39"/>
      <c r="P94" s="24"/>
      <c r="Q94" s="17"/>
    </row>
    <row r="95" s="1" customFormat="1" ht="12.95" customHeight="1" spans="1:17">
      <c r="A95" s="28">
        <v>45911</v>
      </c>
      <c r="B95" s="29">
        <v>45911</v>
      </c>
      <c r="C95" s="18" t="s">
        <v>293</v>
      </c>
      <c r="D95" s="30" t="s">
        <v>102</v>
      </c>
      <c r="E95" s="45"/>
      <c r="F95" s="21"/>
      <c r="G95" s="33"/>
      <c r="H95" s="44"/>
      <c r="I95" s="44"/>
      <c r="J95" s="44">
        <v>1752</v>
      </c>
      <c r="K95" s="44"/>
      <c r="L95" s="22"/>
      <c r="M95" s="22"/>
      <c r="N95" s="22">
        <v>1752</v>
      </c>
      <c r="O95" s="39"/>
      <c r="P95" s="47"/>
      <c r="Q95" s="17"/>
    </row>
    <row r="96" s="1" customFormat="1" ht="12.95" customHeight="1" spans="1:17">
      <c r="A96" s="28">
        <v>45912</v>
      </c>
      <c r="B96" s="29">
        <v>45912</v>
      </c>
      <c r="C96" s="18" t="s">
        <v>294</v>
      </c>
      <c r="D96" s="30" t="s">
        <v>29</v>
      </c>
      <c r="E96" s="45">
        <v>45912</v>
      </c>
      <c r="F96" s="21">
        <v>49824</v>
      </c>
      <c r="G96" s="33"/>
      <c r="H96" s="44"/>
      <c r="I96" s="44"/>
      <c r="J96" s="44">
        <v>6880</v>
      </c>
      <c r="K96" s="44"/>
      <c r="L96" s="22"/>
      <c r="M96" s="22"/>
      <c r="N96" s="22">
        <v>6880</v>
      </c>
      <c r="O96" s="39"/>
      <c r="P96" s="24"/>
      <c r="Q96" s="17">
        <v>45941</v>
      </c>
    </row>
    <row r="97" s="1" customFormat="1" ht="12.95" customHeight="1" spans="1:17">
      <c r="A97" s="28">
        <v>45912</v>
      </c>
      <c r="B97" s="29">
        <v>45912</v>
      </c>
      <c r="C97" s="18" t="s">
        <v>295</v>
      </c>
      <c r="D97" s="30" t="s">
        <v>29</v>
      </c>
      <c r="E97" s="36">
        <v>45912</v>
      </c>
      <c r="F97" s="21">
        <v>49823</v>
      </c>
      <c r="G97" s="33"/>
      <c r="H97" s="44"/>
      <c r="I97" s="44"/>
      <c r="J97" s="44"/>
      <c r="K97" s="44">
        <v>49750</v>
      </c>
      <c r="L97" s="22"/>
      <c r="M97" s="22"/>
      <c r="N97" s="22">
        <v>49750</v>
      </c>
      <c r="O97" s="39"/>
      <c r="P97" s="24"/>
      <c r="Q97" s="17">
        <v>45941</v>
      </c>
    </row>
    <row r="98" s="1" customFormat="1" ht="12.95" customHeight="1" spans="1:17">
      <c r="A98" s="28">
        <v>45924</v>
      </c>
      <c r="B98" s="29">
        <v>45924</v>
      </c>
      <c r="C98" s="18" t="s">
        <v>296</v>
      </c>
      <c r="D98" s="30" t="s">
        <v>29</v>
      </c>
      <c r="E98" s="45">
        <v>45924</v>
      </c>
      <c r="F98" s="21">
        <v>49826</v>
      </c>
      <c r="G98" s="33"/>
      <c r="H98" s="44"/>
      <c r="I98" s="44"/>
      <c r="J98" s="44"/>
      <c r="K98" s="44">
        <v>10500</v>
      </c>
      <c r="L98" s="22"/>
      <c r="M98" s="22"/>
      <c r="N98" s="22">
        <v>10500</v>
      </c>
      <c r="O98" s="39"/>
      <c r="P98" s="24"/>
      <c r="Q98" s="17">
        <v>45952</v>
      </c>
    </row>
    <row r="99" s="1" customFormat="1" ht="12.95" customHeight="1" spans="1:17">
      <c r="A99" s="28">
        <v>45929</v>
      </c>
      <c r="B99" s="29">
        <v>45929</v>
      </c>
      <c r="C99" s="18" t="s">
        <v>297</v>
      </c>
      <c r="D99" s="30" t="s">
        <v>29</v>
      </c>
      <c r="E99" s="45">
        <v>45929</v>
      </c>
      <c r="F99" s="21">
        <v>49827</v>
      </c>
      <c r="G99" s="33"/>
      <c r="H99" s="44"/>
      <c r="I99" s="44"/>
      <c r="J99" s="44"/>
      <c r="K99" s="44">
        <v>49750</v>
      </c>
      <c r="L99" s="22"/>
      <c r="M99" s="22"/>
      <c r="N99" s="22">
        <v>49750</v>
      </c>
      <c r="O99" s="39"/>
      <c r="P99" s="24"/>
      <c r="Q99" s="17">
        <v>45959</v>
      </c>
    </row>
    <row r="100" spans="1:17">
      <c r="A100" s="23" t="s">
        <v>15</v>
      </c>
      <c r="B100" s="19"/>
      <c r="C100" s="24"/>
      <c r="D100" s="30"/>
      <c r="E100" s="45"/>
      <c r="F100" s="32"/>
      <c r="G100" s="25">
        <f>SUM(G87:G99)</f>
        <v>0</v>
      </c>
      <c r="H100" s="25">
        <f>SUM(H87:H99)</f>
        <v>0</v>
      </c>
      <c r="I100" s="25">
        <f>SUM(I87:I99)</f>
        <v>0</v>
      </c>
      <c r="J100" s="25">
        <f>SUM(J87:J99)</f>
        <v>33280</v>
      </c>
      <c r="K100" s="25">
        <f t="shared" ref="J100:N100" si="2">SUM(K87:K99)</f>
        <v>110000</v>
      </c>
      <c r="L100" s="25">
        <f t="shared" si="2"/>
        <v>0</v>
      </c>
      <c r="M100" s="25">
        <f t="shared" si="2"/>
        <v>0</v>
      </c>
      <c r="N100" s="25">
        <f t="shared" si="2"/>
        <v>143280</v>
      </c>
      <c r="O100" s="39"/>
      <c r="P100" s="24"/>
      <c r="Q100" s="17"/>
    </row>
    <row r="105" spans="2:9">
      <c r="B105" t="s">
        <v>273</v>
      </c>
      <c r="I105" t="s">
        <v>274</v>
      </c>
    </row>
    <row r="107" spans="2:9">
      <c r="B107" t="s">
        <v>275</v>
      </c>
      <c r="I107" t="s">
        <v>276</v>
      </c>
    </row>
    <row r="108" spans="2:9">
      <c r="B108" t="s">
        <v>277</v>
      </c>
      <c r="I108" t="s">
        <v>278</v>
      </c>
    </row>
    <row r="119" ht="26.25" spans="1:17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>
      <c r="A120" s="4" t="s">
        <v>298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">
      <c r="A122" s="5"/>
    </row>
    <row r="123" spans="1:17">
      <c r="A123" s="6" t="s">
        <v>36</v>
      </c>
      <c r="B123" s="6"/>
      <c r="C123" s="6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37"/>
      <c r="Q123" s="41"/>
    </row>
    <row r="124" spans="1:17">
      <c r="A124" s="10" t="s">
        <v>4</v>
      </c>
      <c r="B124" s="10" t="s">
        <v>5</v>
      </c>
      <c r="C124" s="11" t="s">
        <v>6</v>
      </c>
      <c r="D124" s="11" t="s">
        <v>7</v>
      </c>
      <c r="E124" s="11" t="s">
        <v>37</v>
      </c>
      <c r="F124" s="11" t="s">
        <v>37</v>
      </c>
      <c r="G124" s="11" t="s">
        <v>10</v>
      </c>
      <c r="H124" s="13" t="s">
        <v>11</v>
      </c>
      <c r="I124" s="13"/>
      <c r="J124" s="11" t="s">
        <v>12</v>
      </c>
      <c r="K124" s="11" t="s">
        <v>13</v>
      </c>
      <c r="L124" s="38" t="s">
        <v>14</v>
      </c>
      <c r="M124" s="38"/>
      <c r="N124" s="11" t="s">
        <v>15</v>
      </c>
      <c r="O124" s="11" t="s">
        <v>16</v>
      </c>
      <c r="P124" s="11" t="s">
        <v>38</v>
      </c>
      <c r="Q124" s="11" t="s">
        <v>39</v>
      </c>
    </row>
    <row r="125" ht="15.75" spans="1:17">
      <c r="A125" s="10"/>
      <c r="B125" s="10"/>
      <c r="C125" s="14"/>
      <c r="D125" s="14"/>
      <c r="E125" s="27" t="s">
        <v>18</v>
      </c>
      <c r="F125" s="27"/>
      <c r="G125" s="14"/>
      <c r="H125" s="16" t="s">
        <v>19</v>
      </c>
      <c r="I125" s="16" t="s">
        <v>20</v>
      </c>
      <c r="J125" s="14"/>
      <c r="K125" s="14"/>
      <c r="L125" s="16" t="s">
        <v>19</v>
      </c>
      <c r="M125" s="16" t="s">
        <v>20</v>
      </c>
      <c r="N125" s="14"/>
      <c r="O125" s="14"/>
      <c r="P125" s="14"/>
      <c r="Q125" s="14"/>
    </row>
    <row r="126" s="1" customFormat="1" customHeight="1" spans="1:17">
      <c r="A126" s="28">
        <v>45771</v>
      </c>
      <c r="B126" s="28">
        <v>45771</v>
      </c>
      <c r="C126" s="18" t="s">
        <v>299</v>
      </c>
      <c r="D126" s="19" t="s">
        <v>300</v>
      </c>
      <c r="E126" s="46"/>
      <c r="F126" s="32"/>
      <c r="G126" s="22"/>
      <c r="H126" s="22"/>
      <c r="I126" s="22"/>
      <c r="J126" s="22">
        <v>7680</v>
      </c>
      <c r="K126" s="22"/>
      <c r="L126" s="22"/>
      <c r="M126" s="48">
        <v>182</v>
      </c>
      <c r="N126" s="22">
        <v>7862</v>
      </c>
      <c r="O126" s="39"/>
      <c r="P126" s="24"/>
      <c r="Q126" s="17" t="s">
        <v>301</v>
      </c>
    </row>
    <row r="127" s="1" customFormat="1" customHeight="1" spans="1:17">
      <c r="A127" s="28">
        <v>45889</v>
      </c>
      <c r="B127" s="28">
        <v>45889</v>
      </c>
      <c r="C127" s="18" t="s">
        <v>302</v>
      </c>
      <c r="D127" s="19" t="s">
        <v>303</v>
      </c>
      <c r="E127" s="46"/>
      <c r="F127" s="32"/>
      <c r="G127" s="22"/>
      <c r="H127" s="22"/>
      <c r="I127" s="22"/>
      <c r="J127" s="22"/>
      <c r="K127" s="22">
        <v>8700</v>
      </c>
      <c r="L127" s="22"/>
      <c r="M127" s="22"/>
      <c r="N127" s="22"/>
      <c r="O127" s="39"/>
      <c r="P127" s="24"/>
      <c r="Q127" s="17" t="s">
        <v>301</v>
      </c>
    </row>
    <row r="128" s="1" customFormat="1" customHeight="1" spans="1:17">
      <c r="A128" s="28">
        <v>45889</v>
      </c>
      <c r="B128" s="28">
        <v>45889</v>
      </c>
      <c r="C128" s="18" t="s">
        <v>304</v>
      </c>
      <c r="D128" s="19" t="s">
        <v>303</v>
      </c>
      <c r="E128" s="46"/>
      <c r="F128" s="32"/>
      <c r="G128" s="22"/>
      <c r="H128" s="22"/>
      <c r="I128" s="22"/>
      <c r="J128" s="22">
        <v>17600</v>
      </c>
      <c r="K128" s="22"/>
      <c r="L128" s="22"/>
      <c r="M128" s="22"/>
      <c r="N128" s="22"/>
      <c r="O128" s="39"/>
      <c r="P128" s="24"/>
      <c r="Q128" s="17" t="s">
        <v>301</v>
      </c>
    </row>
    <row r="129" s="1" customFormat="1" customHeight="1" spans="1:17">
      <c r="A129" s="28">
        <v>45897</v>
      </c>
      <c r="B129" s="28">
        <v>45897</v>
      </c>
      <c r="C129" s="18" t="s">
        <v>305</v>
      </c>
      <c r="D129" s="19" t="s">
        <v>123</v>
      </c>
      <c r="E129" s="46"/>
      <c r="F129" s="32"/>
      <c r="G129" s="22"/>
      <c r="H129" s="22"/>
      <c r="I129" s="22"/>
      <c r="J129" s="22">
        <v>58100</v>
      </c>
      <c r="K129" s="22"/>
      <c r="L129" s="22"/>
      <c r="M129" s="22"/>
      <c r="N129" s="22">
        <v>58100</v>
      </c>
      <c r="O129" s="39"/>
      <c r="P129" s="24"/>
      <c r="Q129" s="17" t="s">
        <v>306</v>
      </c>
    </row>
    <row r="130" customFormat="1" spans="1:17">
      <c r="A130" s="28">
        <v>45897</v>
      </c>
      <c r="B130" s="28">
        <v>45897</v>
      </c>
      <c r="C130" s="49" t="s">
        <v>307</v>
      </c>
      <c r="D130" s="30" t="s">
        <v>123</v>
      </c>
      <c r="E130" s="50"/>
      <c r="F130" s="51"/>
      <c r="G130" s="25"/>
      <c r="H130" s="25"/>
      <c r="I130" s="25"/>
      <c r="J130" s="22"/>
      <c r="K130" s="22">
        <v>206850</v>
      </c>
      <c r="L130" s="22"/>
      <c r="M130" s="22"/>
      <c r="N130" s="22">
        <v>206850</v>
      </c>
      <c r="O130" s="39"/>
      <c r="P130" s="24"/>
      <c r="Q130" s="17" t="s">
        <v>306</v>
      </c>
    </row>
    <row r="131" customFormat="1" spans="1:17">
      <c r="A131" s="28">
        <v>45903</v>
      </c>
      <c r="B131" s="28">
        <v>45903</v>
      </c>
      <c r="C131" s="49" t="s">
        <v>308</v>
      </c>
      <c r="D131" s="30" t="s">
        <v>119</v>
      </c>
      <c r="E131" s="50"/>
      <c r="F131" s="51">
        <v>48770</v>
      </c>
      <c r="G131" s="25"/>
      <c r="H131" s="25"/>
      <c r="I131" s="25"/>
      <c r="J131" s="22"/>
      <c r="K131" s="22">
        <v>186000</v>
      </c>
      <c r="L131" s="22"/>
      <c r="M131" s="22"/>
      <c r="N131" s="22">
        <v>186000</v>
      </c>
      <c r="O131" s="39"/>
      <c r="P131" s="24"/>
      <c r="Q131" s="17">
        <v>45945</v>
      </c>
    </row>
    <row r="132" customFormat="1" spans="1:17">
      <c r="A132" s="28">
        <v>45903</v>
      </c>
      <c r="B132" s="28">
        <v>45903</v>
      </c>
      <c r="C132" s="49" t="s">
        <v>309</v>
      </c>
      <c r="D132" s="30" t="s">
        <v>119</v>
      </c>
      <c r="E132" s="50"/>
      <c r="F132" s="51">
        <v>48769</v>
      </c>
      <c r="G132" s="25"/>
      <c r="H132" s="25"/>
      <c r="I132" s="25"/>
      <c r="J132" s="22">
        <v>85480</v>
      </c>
      <c r="K132" s="22"/>
      <c r="L132" s="22"/>
      <c r="M132" s="22"/>
      <c r="N132" s="22">
        <v>85480</v>
      </c>
      <c r="O132" s="39"/>
      <c r="P132" s="24"/>
      <c r="Q132" s="17">
        <v>45935</v>
      </c>
    </row>
    <row r="133" customFormat="1" spans="1:17">
      <c r="A133" s="28">
        <v>45903</v>
      </c>
      <c r="B133" s="28">
        <v>45903</v>
      </c>
      <c r="C133" s="49" t="s">
        <v>310</v>
      </c>
      <c r="D133" s="30" t="s">
        <v>120</v>
      </c>
      <c r="E133" s="50"/>
      <c r="F133" s="51"/>
      <c r="G133" s="25"/>
      <c r="H133" s="25"/>
      <c r="I133" s="25"/>
      <c r="J133" s="22"/>
      <c r="K133" s="22">
        <v>13050</v>
      </c>
      <c r="L133" s="22"/>
      <c r="M133" s="22"/>
      <c r="N133" s="22">
        <v>13050</v>
      </c>
      <c r="O133" s="39"/>
      <c r="P133" s="24"/>
      <c r="Q133" s="17"/>
    </row>
    <row r="134" customFormat="1" spans="1:17">
      <c r="A134" s="28">
        <v>45903</v>
      </c>
      <c r="B134" s="28">
        <v>45903</v>
      </c>
      <c r="C134" s="49" t="s">
        <v>311</v>
      </c>
      <c r="D134" s="30" t="s">
        <v>120</v>
      </c>
      <c r="E134" s="50"/>
      <c r="F134" s="51"/>
      <c r="G134" s="25"/>
      <c r="H134" s="25"/>
      <c r="I134" s="25"/>
      <c r="J134" s="22"/>
      <c r="K134" s="22">
        <v>4350</v>
      </c>
      <c r="L134" s="22"/>
      <c r="M134" s="22"/>
      <c r="N134" s="22">
        <v>4350</v>
      </c>
      <c r="O134" s="39"/>
      <c r="P134" s="24"/>
      <c r="Q134" s="17"/>
    </row>
    <row r="135" customFormat="1" spans="1:17">
      <c r="A135" s="28">
        <v>45920</v>
      </c>
      <c r="B135" s="28">
        <v>45920</v>
      </c>
      <c r="C135" s="49" t="s">
        <v>312</v>
      </c>
      <c r="D135" s="30" t="s">
        <v>121</v>
      </c>
      <c r="E135" s="50"/>
      <c r="F135" s="51"/>
      <c r="G135" s="25"/>
      <c r="H135" s="25"/>
      <c r="I135" s="25"/>
      <c r="J135" s="22"/>
      <c r="K135" s="22">
        <v>135310</v>
      </c>
      <c r="L135" s="22"/>
      <c r="M135" s="22"/>
      <c r="N135" s="22">
        <v>135310</v>
      </c>
      <c r="O135" s="39"/>
      <c r="P135" s="24"/>
      <c r="Q135" s="31">
        <v>45950</v>
      </c>
    </row>
    <row r="136" spans="1:17">
      <c r="A136" s="23" t="s">
        <v>15</v>
      </c>
      <c r="B136" s="19"/>
      <c r="C136" s="24"/>
      <c r="D136" s="30"/>
      <c r="E136" s="36"/>
      <c r="F136" s="51"/>
      <c r="G136" s="22">
        <f t="shared" ref="G136:N136" si="3">SUM(G126:G135)</f>
        <v>0</v>
      </c>
      <c r="H136" s="22">
        <f t="shared" si="3"/>
        <v>0</v>
      </c>
      <c r="I136" s="22">
        <f t="shared" si="3"/>
        <v>0</v>
      </c>
      <c r="J136" s="22">
        <f t="shared" si="3"/>
        <v>168860</v>
      </c>
      <c r="K136" s="22">
        <f t="shared" si="3"/>
        <v>554260</v>
      </c>
      <c r="L136" s="22">
        <f t="shared" si="3"/>
        <v>0</v>
      </c>
      <c r="M136" s="48">
        <f t="shared" si="3"/>
        <v>182</v>
      </c>
      <c r="N136" s="22">
        <f t="shared" si="3"/>
        <v>697002</v>
      </c>
      <c r="O136" s="39"/>
      <c r="P136" s="24"/>
      <c r="Q136" s="17"/>
    </row>
    <row r="141" spans="2:9">
      <c r="B141" t="s">
        <v>273</v>
      </c>
      <c r="I141" t="s">
        <v>274</v>
      </c>
    </row>
    <row r="143" spans="2:9">
      <c r="B143" t="s">
        <v>275</v>
      </c>
      <c r="I143" t="s">
        <v>276</v>
      </c>
    </row>
    <row r="144" spans="2:9">
      <c r="B144" t="s">
        <v>277</v>
      </c>
      <c r="I144" t="s">
        <v>278</v>
      </c>
    </row>
    <row r="158" spans="1:17">
      <c r="A158" s="4" t="s">
        <v>313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7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spans="1:1">
      <c r="A160" s="5"/>
    </row>
    <row r="161" spans="1:17">
      <c r="A161" s="6" t="s">
        <v>36</v>
      </c>
      <c r="B161" s="6"/>
      <c r="C161" s="6"/>
      <c r="D161" s="7"/>
      <c r="E161" s="7"/>
      <c r="F161" s="52"/>
      <c r="G161" s="7"/>
      <c r="H161" s="7"/>
      <c r="I161" s="7"/>
      <c r="J161" s="7"/>
      <c r="K161" s="7"/>
      <c r="L161" s="7"/>
      <c r="M161" s="7"/>
      <c r="N161" s="7"/>
      <c r="O161" s="7"/>
      <c r="P161" s="37"/>
      <c r="Q161" s="41"/>
    </row>
    <row r="162" spans="1:17">
      <c r="A162" s="10" t="s">
        <v>4</v>
      </c>
      <c r="B162" s="10" t="s">
        <v>5</v>
      </c>
      <c r="C162" s="11" t="s">
        <v>6</v>
      </c>
      <c r="D162" s="11" t="s">
        <v>7</v>
      </c>
      <c r="E162" s="11" t="s">
        <v>37</v>
      </c>
      <c r="F162" s="11" t="s">
        <v>37</v>
      </c>
      <c r="G162" s="11" t="s">
        <v>10</v>
      </c>
      <c r="H162" s="13" t="s">
        <v>11</v>
      </c>
      <c r="I162" s="13"/>
      <c r="J162" s="11" t="s">
        <v>12</v>
      </c>
      <c r="K162" s="11" t="s">
        <v>13</v>
      </c>
      <c r="L162" s="38" t="s">
        <v>14</v>
      </c>
      <c r="M162" s="38"/>
      <c r="N162" s="11" t="s">
        <v>15</v>
      </c>
      <c r="O162" s="11" t="s">
        <v>16</v>
      </c>
      <c r="P162" s="11" t="s">
        <v>38</v>
      </c>
      <c r="Q162" s="11" t="s">
        <v>39</v>
      </c>
    </row>
    <row r="163" ht="15.75" spans="1:17">
      <c r="A163" s="10"/>
      <c r="B163" s="10"/>
      <c r="C163" s="14"/>
      <c r="D163" s="14"/>
      <c r="E163" s="27" t="s">
        <v>18</v>
      </c>
      <c r="F163" s="27"/>
      <c r="G163" s="14"/>
      <c r="H163" s="16" t="s">
        <v>19</v>
      </c>
      <c r="I163" s="16" t="s">
        <v>20</v>
      </c>
      <c r="J163" s="14"/>
      <c r="K163" s="14"/>
      <c r="L163" s="16" t="s">
        <v>19</v>
      </c>
      <c r="M163" s="16" t="s">
        <v>20</v>
      </c>
      <c r="N163" s="14"/>
      <c r="O163" s="14"/>
      <c r="P163" s="14"/>
      <c r="Q163" s="14"/>
    </row>
    <row r="164" s="1" customFormat="1" ht="12.95" customHeight="1" spans="1:17">
      <c r="A164" s="53">
        <v>45469</v>
      </c>
      <c r="B164" s="53">
        <v>45469</v>
      </c>
      <c r="C164" s="18" t="s">
        <v>314</v>
      </c>
      <c r="D164" s="30" t="s">
        <v>315</v>
      </c>
      <c r="E164" s="36"/>
      <c r="F164" s="32"/>
      <c r="G164" s="22"/>
      <c r="H164" s="54"/>
      <c r="I164" s="54"/>
      <c r="J164" s="54">
        <v>8800</v>
      </c>
      <c r="K164" s="54"/>
      <c r="L164" s="22"/>
      <c r="M164" s="22"/>
      <c r="N164" s="22">
        <v>8800</v>
      </c>
      <c r="O164" s="39"/>
      <c r="P164" s="24"/>
      <c r="Q164" s="17"/>
    </row>
    <row r="165" s="1" customFormat="1" ht="12.95" customHeight="1" spans="1:17">
      <c r="A165" s="53">
        <v>45685</v>
      </c>
      <c r="B165" s="53">
        <v>45685</v>
      </c>
      <c r="C165" s="18" t="s">
        <v>316</v>
      </c>
      <c r="D165" s="30" t="s">
        <v>317</v>
      </c>
      <c r="E165" s="36"/>
      <c r="F165" s="32"/>
      <c r="G165" s="22"/>
      <c r="H165" s="54"/>
      <c r="I165" s="54"/>
      <c r="J165" s="54">
        <v>10400</v>
      </c>
      <c r="K165" s="54"/>
      <c r="L165" s="22"/>
      <c r="M165" s="22"/>
      <c r="N165" s="22">
        <v>10400</v>
      </c>
      <c r="O165" s="39"/>
      <c r="P165" s="24"/>
      <c r="Q165" s="17"/>
    </row>
    <row r="166" s="1" customFormat="1" ht="12.95" customHeight="1" spans="1:17">
      <c r="A166" s="53">
        <v>45917</v>
      </c>
      <c r="B166" s="53">
        <v>45917</v>
      </c>
      <c r="C166" s="18" t="s">
        <v>318</v>
      </c>
      <c r="D166" s="30" t="s">
        <v>152</v>
      </c>
      <c r="E166" s="36">
        <v>45917</v>
      </c>
      <c r="F166" s="32">
        <v>49427</v>
      </c>
      <c r="G166" s="22"/>
      <c r="H166" s="54"/>
      <c r="I166" s="54"/>
      <c r="J166" s="54">
        <v>12052</v>
      </c>
      <c r="K166" s="54"/>
      <c r="L166" s="22"/>
      <c r="M166" s="22"/>
      <c r="N166" s="22">
        <v>12052</v>
      </c>
      <c r="O166" s="39"/>
      <c r="P166" s="24"/>
      <c r="Q166" s="17">
        <v>45947</v>
      </c>
    </row>
    <row r="167" spans="1:17">
      <c r="A167" s="23" t="s">
        <v>15</v>
      </c>
      <c r="B167" s="19"/>
      <c r="C167" s="24"/>
      <c r="D167" s="30"/>
      <c r="E167" s="36"/>
      <c r="F167" s="32"/>
      <c r="G167" s="25">
        <f>SUM(G164:G166)</f>
        <v>0</v>
      </c>
      <c r="H167" s="25">
        <f t="shared" ref="H167:N167" si="4">SUM(H164:H166)</f>
        <v>0</v>
      </c>
      <c r="I167" s="25">
        <f t="shared" si="4"/>
        <v>0</v>
      </c>
      <c r="J167" s="25">
        <f t="shared" si="4"/>
        <v>31252</v>
      </c>
      <c r="K167" s="25">
        <f t="shared" si="4"/>
        <v>0</v>
      </c>
      <c r="L167" s="25">
        <f t="shared" si="4"/>
        <v>0</v>
      </c>
      <c r="M167" s="25">
        <f t="shared" si="4"/>
        <v>0</v>
      </c>
      <c r="N167" s="25">
        <f t="shared" si="4"/>
        <v>31252</v>
      </c>
      <c r="O167" s="39"/>
      <c r="P167" s="24"/>
      <c r="Q167" s="17"/>
    </row>
    <row r="172" spans="2:9">
      <c r="B172" t="s">
        <v>273</v>
      </c>
      <c r="I172" t="s">
        <v>274</v>
      </c>
    </row>
    <row r="174" spans="2:9">
      <c r="B174" t="s">
        <v>275</v>
      </c>
      <c r="I174" t="s">
        <v>276</v>
      </c>
    </row>
    <row r="175" spans="2:9">
      <c r="B175" t="s">
        <v>277</v>
      </c>
      <c r="I175" t="s">
        <v>278</v>
      </c>
    </row>
    <row r="197" spans="1:17">
      <c r="A197" s="4" t="s">
        <v>319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</row>
    <row r="198" spans="1:17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</row>
    <row r="199" spans="1:1">
      <c r="A199" s="5"/>
    </row>
    <row r="200" spans="1:17">
      <c r="A200" s="6" t="s">
        <v>36</v>
      </c>
      <c r="B200" s="6"/>
      <c r="C200" s="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37"/>
      <c r="Q200" s="41"/>
    </row>
    <row r="201" spans="1:17">
      <c r="A201" s="10" t="s">
        <v>4</v>
      </c>
      <c r="B201" s="10" t="s">
        <v>5</v>
      </c>
      <c r="C201" s="11" t="s">
        <v>6</v>
      </c>
      <c r="D201" s="11" t="s">
        <v>7</v>
      </c>
      <c r="E201" s="11" t="s">
        <v>37</v>
      </c>
      <c r="F201" s="11" t="s">
        <v>37</v>
      </c>
      <c r="G201" s="11" t="s">
        <v>10</v>
      </c>
      <c r="H201" s="13" t="s">
        <v>11</v>
      </c>
      <c r="I201" s="13"/>
      <c r="J201" s="11" t="s">
        <v>12</v>
      </c>
      <c r="K201" s="11" t="s">
        <v>13</v>
      </c>
      <c r="L201" s="38" t="s">
        <v>14</v>
      </c>
      <c r="M201" s="38"/>
      <c r="N201" s="11" t="s">
        <v>15</v>
      </c>
      <c r="O201" s="11" t="s">
        <v>16</v>
      </c>
      <c r="P201" s="11" t="s">
        <v>38</v>
      </c>
      <c r="Q201" s="11" t="s">
        <v>39</v>
      </c>
    </row>
    <row r="202" ht="15.75" spans="1:17">
      <c r="A202" s="10"/>
      <c r="B202" s="10"/>
      <c r="C202" s="14"/>
      <c r="D202" s="14"/>
      <c r="E202" s="27" t="s">
        <v>18</v>
      </c>
      <c r="F202" s="27"/>
      <c r="G202" s="14"/>
      <c r="H202" s="16" t="s">
        <v>19</v>
      </c>
      <c r="I202" s="16" t="s">
        <v>20</v>
      </c>
      <c r="J202" s="14"/>
      <c r="K202" s="14"/>
      <c r="L202" s="16" t="s">
        <v>19</v>
      </c>
      <c r="M202" s="16" t="s">
        <v>20</v>
      </c>
      <c r="N202" s="14"/>
      <c r="O202" s="14"/>
      <c r="P202" s="14"/>
      <c r="Q202" s="14"/>
    </row>
    <row r="203" s="2" customFormat="1" ht="13.5" spans="1:17">
      <c r="A203" s="28">
        <v>44454</v>
      </c>
      <c r="B203" s="28">
        <v>44454</v>
      </c>
      <c r="C203" s="55" t="s">
        <v>320</v>
      </c>
      <c r="D203" s="56" t="s">
        <v>192</v>
      </c>
      <c r="E203" s="57"/>
      <c r="F203" s="32"/>
      <c r="G203" s="58"/>
      <c r="H203" s="59"/>
      <c r="I203" s="59"/>
      <c r="J203" s="59"/>
      <c r="K203" s="59">
        <v>205010</v>
      </c>
      <c r="L203" s="66"/>
      <c r="M203" s="66"/>
      <c r="N203" s="66">
        <v>205010</v>
      </c>
      <c r="O203" s="67"/>
      <c r="P203" s="68" t="s">
        <v>321</v>
      </c>
      <c r="Q203" s="31"/>
    </row>
    <row r="204" s="3" customFormat="1" ht="12.75" spans="1:17">
      <c r="A204" s="28">
        <v>45202</v>
      </c>
      <c r="B204" s="28">
        <v>45202</v>
      </c>
      <c r="C204" s="55" t="s">
        <v>322</v>
      </c>
      <c r="D204" s="60" t="s">
        <v>192</v>
      </c>
      <c r="E204" s="31"/>
      <c r="F204" s="32"/>
      <c r="G204" s="61"/>
      <c r="H204" s="62"/>
      <c r="I204" s="62"/>
      <c r="J204" s="62"/>
      <c r="K204" s="62">
        <v>82500</v>
      </c>
      <c r="L204" s="69"/>
      <c r="M204" s="69"/>
      <c r="N204" s="66">
        <v>82500</v>
      </c>
      <c r="O204" s="70"/>
      <c r="P204" s="68" t="s">
        <v>321</v>
      </c>
      <c r="Q204" s="31"/>
    </row>
    <row r="205" s="2" customFormat="1" ht="12.75" spans="1:17">
      <c r="A205" s="28">
        <v>45684</v>
      </c>
      <c r="B205" s="28">
        <v>45684</v>
      </c>
      <c r="C205" s="55" t="s">
        <v>323</v>
      </c>
      <c r="D205" s="56" t="s">
        <v>192</v>
      </c>
      <c r="E205" s="57"/>
      <c r="F205" s="32"/>
      <c r="G205" s="58"/>
      <c r="H205" s="59"/>
      <c r="I205" s="59"/>
      <c r="J205" s="59"/>
      <c r="K205" s="59">
        <v>11530</v>
      </c>
      <c r="L205" s="66"/>
      <c r="M205" s="66"/>
      <c r="N205" s="66">
        <v>11530</v>
      </c>
      <c r="O205" s="67"/>
      <c r="P205" s="68"/>
      <c r="Q205" s="31"/>
    </row>
    <row r="206" s="2" customFormat="1" ht="12.75" spans="1:17">
      <c r="A206" s="28">
        <v>45808</v>
      </c>
      <c r="B206" s="28">
        <v>45808</v>
      </c>
      <c r="C206" s="55" t="s">
        <v>324</v>
      </c>
      <c r="D206" s="56" t="s">
        <v>192</v>
      </c>
      <c r="E206" s="57"/>
      <c r="F206" s="32"/>
      <c r="G206" s="58"/>
      <c r="H206" s="59"/>
      <c r="I206" s="59"/>
      <c r="J206" s="59"/>
      <c r="K206" s="59">
        <v>36080</v>
      </c>
      <c r="L206" s="66"/>
      <c r="M206" s="66"/>
      <c r="N206" s="66">
        <f>SUM(G206:M206)</f>
        <v>36080</v>
      </c>
      <c r="O206" s="67"/>
      <c r="P206" s="68" t="s">
        <v>283</v>
      </c>
      <c r="Q206" s="31"/>
    </row>
    <row r="207" s="2" customFormat="1" ht="12.75" spans="1:17">
      <c r="A207" s="28">
        <v>45822</v>
      </c>
      <c r="B207" s="28">
        <v>45822</v>
      </c>
      <c r="C207" s="55" t="s">
        <v>325</v>
      </c>
      <c r="D207" s="56" t="s">
        <v>192</v>
      </c>
      <c r="E207" s="57"/>
      <c r="F207" s="32"/>
      <c r="G207" s="58"/>
      <c r="H207" s="59"/>
      <c r="I207" s="59"/>
      <c r="J207" s="59"/>
      <c r="K207" s="59">
        <v>9316.07</v>
      </c>
      <c r="L207" s="66"/>
      <c r="M207" s="66"/>
      <c r="N207" s="66">
        <v>9316.07</v>
      </c>
      <c r="O207" s="67"/>
      <c r="P207" s="68"/>
      <c r="Q207" s="31"/>
    </row>
    <row r="208" s="3" customFormat="1" ht="12.75" spans="1:17">
      <c r="A208" s="28">
        <v>45847</v>
      </c>
      <c r="B208" s="28">
        <v>45847</v>
      </c>
      <c r="C208" s="55" t="s">
        <v>326</v>
      </c>
      <c r="D208" s="63" t="s">
        <v>327</v>
      </c>
      <c r="E208" s="31"/>
      <c r="F208" s="32"/>
      <c r="G208" s="61"/>
      <c r="H208" s="62"/>
      <c r="I208" s="62"/>
      <c r="J208" s="62">
        <v>2800</v>
      </c>
      <c r="K208" s="62"/>
      <c r="L208" s="69"/>
      <c r="M208" s="69"/>
      <c r="N208" s="66">
        <v>2800</v>
      </c>
      <c r="O208" s="70"/>
      <c r="P208" s="68"/>
      <c r="Q208" s="31"/>
    </row>
    <row r="209" s="2" customFormat="1" ht="12.75" spans="1:17">
      <c r="A209" s="28">
        <v>45855</v>
      </c>
      <c r="B209" s="28">
        <v>45855</v>
      </c>
      <c r="C209" s="55" t="s">
        <v>328</v>
      </c>
      <c r="D209" s="56" t="s">
        <v>327</v>
      </c>
      <c r="E209" s="57"/>
      <c r="F209" s="32"/>
      <c r="G209" s="58"/>
      <c r="H209" s="59"/>
      <c r="I209" s="59"/>
      <c r="J209" s="59">
        <v>1840</v>
      </c>
      <c r="K209" s="59"/>
      <c r="L209" s="66"/>
      <c r="M209" s="66"/>
      <c r="N209" s="66">
        <v>1840</v>
      </c>
      <c r="O209" s="67"/>
      <c r="P209" s="68"/>
      <c r="Q209" s="31"/>
    </row>
    <row r="210" s="2" customFormat="1" ht="12.75" spans="1:17">
      <c r="A210" s="28">
        <v>45862</v>
      </c>
      <c r="B210" s="28">
        <v>45862</v>
      </c>
      <c r="C210" s="55" t="s">
        <v>329</v>
      </c>
      <c r="D210" s="56" t="s">
        <v>327</v>
      </c>
      <c r="E210" s="57"/>
      <c r="F210" s="32"/>
      <c r="G210" s="58"/>
      <c r="H210" s="59"/>
      <c r="I210" s="59"/>
      <c r="J210" s="59"/>
      <c r="K210" s="59">
        <v>47400</v>
      </c>
      <c r="L210" s="66"/>
      <c r="M210" s="66"/>
      <c r="N210" s="66">
        <v>47400</v>
      </c>
      <c r="O210" s="67"/>
      <c r="P210" s="68"/>
      <c r="Q210" s="31"/>
    </row>
    <row r="211" s="3" customFormat="1" ht="12.75" spans="1:17">
      <c r="A211" s="28">
        <v>45870</v>
      </c>
      <c r="B211" s="28">
        <v>45870</v>
      </c>
      <c r="C211" s="55" t="s">
        <v>330</v>
      </c>
      <c r="D211" s="60" t="s">
        <v>327</v>
      </c>
      <c r="E211" s="31"/>
      <c r="F211" s="32"/>
      <c r="G211" s="61"/>
      <c r="H211" s="62"/>
      <c r="I211" s="62"/>
      <c r="J211" s="62"/>
      <c r="K211" s="62">
        <v>53550</v>
      </c>
      <c r="L211" s="69"/>
      <c r="M211" s="69"/>
      <c r="N211" s="66">
        <v>53550</v>
      </c>
      <c r="O211" s="70"/>
      <c r="P211" s="68"/>
      <c r="Q211" s="31"/>
    </row>
    <row r="212" s="2" customFormat="1" ht="12.75" spans="1:17">
      <c r="A212" s="28">
        <v>45871</v>
      </c>
      <c r="B212" s="28">
        <v>45871</v>
      </c>
      <c r="C212" s="55" t="s">
        <v>331</v>
      </c>
      <c r="D212" s="56" t="s">
        <v>327</v>
      </c>
      <c r="E212" s="57"/>
      <c r="F212" s="32"/>
      <c r="G212" s="58"/>
      <c r="H212" s="59"/>
      <c r="I212" s="59"/>
      <c r="J212" s="59">
        <v>1600</v>
      </c>
      <c r="K212" s="59"/>
      <c r="L212" s="66"/>
      <c r="M212" s="66"/>
      <c r="N212" s="66">
        <v>1600</v>
      </c>
      <c r="O212" s="67"/>
      <c r="P212" s="68"/>
      <c r="Q212" s="31"/>
    </row>
    <row r="213" s="2" customFormat="1" ht="12.75" spans="1:17">
      <c r="A213" s="28">
        <v>45875</v>
      </c>
      <c r="B213" s="28">
        <v>45875</v>
      </c>
      <c r="C213" s="55" t="s">
        <v>332</v>
      </c>
      <c r="D213" s="56" t="s">
        <v>327</v>
      </c>
      <c r="E213" s="57"/>
      <c r="F213" s="32"/>
      <c r="G213" s="58"/>
      <c r="H213" s="59"/>
      <c r="I213" s="59"/>
      <c r="J213" s="59">
        <v>4840</v>
      </c>
      <c r="K213" s="59"/>
      <c r="L213" s="66"/>
      <c r="M213" s="66"/>
      <c r="N213" s="66">
        <v>4840</v>
      </c>
      <c r="O213" s="67"/>
      <c r="P213" s="68"/>
      <c r="Q213" s="31"/>
    </row>
    <row r="214" s="3" customFormat="1" ht="12.75" spans="1:17">
      <c r="A214" s="28">
        <v>45875</v>
      </c>
      <c r="B214" s="28">
        <v>45875</v>
      </c>
      <c r="C214" s="55" t="s">
        <v>333</v>
      </c>
      <c r="D214" s="63" t="s">
        <v>327</v>
      </c>
      <c r="E214" s="31"/>
      <c r="F214" s="32"/>
      <c r="G214" s="61"/>
      <c r="H214" s="62"/>
      <c r="I214" s="62"/>
      <c r="J214" s="62">
        <v>1320</v>
      </c>
      <c r="K214" s="62"/>
      <c r="L214" s="69"/>
      <c r="M214" s="69"/>
      <c r="N214" s="66">
        <v>1320</v>
      </c>
      <c r="O214" s="70"/>
      <c r="P214" s="68"/>
      <c r="Q214" s="31"/>
    </row>
    <row r="215" s="2" customFormat="1" ht="12.75" spans="1:17">
      <c r="A215" s="28">
        <v>45897</v>
      </c>
      <c r="B215" s="28">
        <v>45897</v>
      </c>
      <c r="C215" s="55" t="s">
        <v>334</v>
      </c>
      <c r="D215" s="56" t="s">
        <v>327</v>
      </c>
      <c r="E215" s="57"/>
      <c r="F215" s="32"/>
      <c r="G215" s="58"/>
      <c r="H215" s="59"/>
      <c r="I215" s="59"/>
      <c r="J215" s="59"/>
      <c r="K215" s="59">
        <v>48750</v>
      </c>
      <c r="L215" s="66"/>
      <c r="M215" s="66"/>
      <c r="N215" s="66">
        <v>48750</v>
      </c>
      <c r="O215" s="67"/>
      <c r="P215" s="68"/>
      <c r="Q215" s="31"/>
    </row>
    <row r="216" s="2" customFormat="1" ht="12.75" spans="1:17">
      <c r="A216" s="28">
        <v>45897</v>
      </c>
      <c r="B216" s="28">
        <v>45897</v>
      </c>
      <c r="C216" s="55" t="s">
        <v>335</v>
      </c>
      <c r="D216" s="56" t="s">
        <v>327</v>
      </c>
      <c r="E216" s="57"/>
      <c r="F216" s="32"/>
      <c r="G216" s="58"/>
      <c r="H216" s="59"/>
      <c r="I216" s="59"/>
      <c r="J216" s="59"/>
      <c r="K216" s="59">
        <v>8400</v>
      </c>
      <c r="L216" s="66"/>
      <c r="M216" s="66"/>
      <c r="N216" s="66">
        <v>8400</v>
      </c>
      <c r="O216" s="67"/>
      <c r="P216" s="68"/>
      <c r="Q216" s="31"/>
    </row>
    <row r="217" s="3" customFormat="1" ht="12.75" spans="1:17">
      <c r="A217" s="28">
        <v>45905</v>
      </c>
      <c r="B217" s="28">
        <v>45905</v>
      </c>
      <c r="C217" s="55" t="s">
        <v>336</v>
      </c>
      <c r="D217" s="60" t="s">
        <v>189</v>
      </c>
      <c r="E217" s="31"/>
      <c r="F217" s="32"/>
      <c r="G217" s="61"/>
      <c r="H217" s="62"/>
      <c r="I217" s="62"/>
      <c r="J217" s="62"/>
      <c r="K217" s="62">
        <v>121530</v>
      </c>
      <c r="L217" s="69"/>
      <c r="M217" s="69"/>
      <c r="N217" s="66">
        <v>121530</v>
      </c>
      <c r="O217" s="70"/>
      <c r="P217" s="68"/>
      <c r="Q217" s="31"/>
    </row>
    <row r="218" s="2" customFormat="1" ht="12.75" spans="1:17">
      <c r="A218" s="28">
        <v>45915</v>
      </c>
      <c r="B218" s="28">
        <v>45915</v>
      </c>
      <c r="C218" s="55" t="s">
        <v>337</v>
      </c>
      <c r="D218" s="56" t="s">
        <v>189</v>
      </c>
      <c r="E218" s="57"/>
      <c r="F218" s="32"/>
      <c r="G218" s="58"/>
      <c r="H218" s="59"/>
      <c r="I218" s="59"/>
      <c r="J218" s="59"/>
      <c r="K218" s="59">
        <v>38840</v>
      </c>
      <c r="L218" s="66"/>
      <c r="M218" s="66"/>
      <c r="N218" s="66">
        <v>38840</v>
      </c>
      <c r="O218" s="67"/>
      <c r="P218" s="68"/>
      <c r="Q218" s="31"/>
    </row>
    <row r="219" s="3" customFormat="1" ht="12.75" spans="1:17">
      <c r="A219" s="28">
        <v>45919</v>
      </c>
      <c r="B219" s="28">
        <v>45919</v>
      </c>
      <c r="C219" s="55" t="s">
        <v>338</v>
      </c>
      <c r="D219" s="63" t="s">
        <v>190</v>
      </c>
      <c r="E219" s="31"/>
      <c r="F219" s="32"/>
      <c r="G219" s="61"/>
      <c r="H219" s="62"/>
      <c r="I219" s="62"/>
      <c r="J219" s="62">
        <v>2200</v>
      </c>
      <c r="K219" s="62"/>
      <c r="L219" s="69"/>
      <c r="M219" s="69"/>
      <c r="N219" s="66">
        <v>2200</v>
      </c>
      <c r="O219" s="70"/>
      <c r="P219" s="68"/>
      <c r="Q219" s="31"/>
    </row>
    <row r="220" s="2" customFormat="1" ht="12.75" spans="1:17">
      <c r="A220" s="28">
        <v>45923</v>
      </c>
      <c r="B220" s="28">
        <v>45923</v>
      </c>
      <c r="C220" s="55" t="s">
        <v>339</v>
      </c>
      <c r="D220" s="56" t="s">
        <v>327</v>
      </c>
      <c r="E220" s="57"/>
      <c r="F220" s="32"/>
      <c r="G220" s="58"/>
      <c r="H220" s="59"/>
      <c r="I220" s="59"/>
      <c r="J220" s="59"/>
      <c r="K220" s="59">
        <v>26600</v>
      </c>
      <c r="L220" s="66"/>
      <c r="M220" s="66"/>
      <c r="N220" s="66">
        <v>26600</v>
      </c>
      <c r="O220" s="67"/>
      <c r="P220" s="68"/>
      <c r="Q220" s="31"/>
    </row>
    <row r="221" spans="1:17">
      <c r="A221" s="23" t="s">
        <v>15</v>
      </c>
      <c r="B221" s="19"/>
      <c r="C221" s="24"/>
      <c r="D221" s="30"/>
      <c r="E221" s="36"/>
      <c r="F221" s="51"/>
      <c r="G221" s="25">
        <f t="shared" ref="G221:N221" si="5">SUM(G203:G220)</f>
        <v>0</v>
      </c>
      <c r="H221" s="25">
        <f t="shared" si="5"/>
        <v>0</v>
      </c>
      <c r="I221" s="25">
        <f t="shared" si="5"/>
        <v>0</v>
      </c>
      <c r="J221" s="25">
        <f t="shared" si="5"/>
        <v>14600</v>
      </c>
      <c r="K221" s="25">
        <f t="shared" si="5"/>
        <v>689506.07</v>
      </c>
      <c r="L221" s="25">
        <f t="shared" si="5"/>
        <v>0</v>
      </c>
      <c r="M221" s="25">
        <f t="shared" si="5"/>
        <v>0</v>
      </c>
      <c r="N221" s="25">
        <f t="shared" si="5"/>
        <v>704106.07</v>
      </c>
      <c r="O221" s="39"/>
      <c r="P221" s="24"/>
      <c r="Q221" s="17"/>
    </row>
    <row r="226" spans="2:9">
      <c r="B226" t="s">
        <v>273</v>
      </c>
      <c r="I226" t="s">
        <v>274</v>
      </c>
    </row>
    <row r="228" spans="2:9">
      <c r="B228" t="s">
        <v>275</v>
      </c>
      <c r="I228" t="s">
        <v>276</v>
      </c>
    </row>
    <row r="229" spans="2:9">
      <c r="B229" t="s">
        <v>277</v>
      </c>
      <c r="I229" t="s">
        <v>278</v>
      </c>
    </row>
    <row r="236" spans="1:17">
      <c r="A236" s="4" t="s">
        <v>340</v>
      </c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</row>
    <row r="237" spans="1:1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</row>
    <row r="238" spans="1:1">
      <c r="A238" s="5"/>
    </row>
    <row r="239" spans="1:17">
      <c r="A239" s="6" t="s">
        <v>36</v>
      </c>
      <c r="B239" s="6"/>
      <c r="C239" s="6"/>
      <c r="D239" s="7"/>
      <c r="E239" s="26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37"/>
      <c r="Q239" s="41"/>
    </row>
    <row r="240" spans="1:17">
      <c r="A240" s="10" t="s">
        <v>4</v>
      </c>
      <c r="B240" s="10" t="s">
        <v>5</v>
      </c>
      <c r="C240" s="11" t="s">
        <v>6</v>
      </c>
      <c r="D240" s="11" t="s">
        <v>7</v>
      </c>
      <c r="E240" s="11" t="s">
        <v>8</v>
      </c>
      <c r="F240" s="11" t="s">
        <v>37</v>
      </c>
      <c r="G240" s="11" t="s">
        <v>10</v>
      </c>
      <c r="H240" s="13" t="s">
        <v>11</v>
      </c>
      <c r="I240" s="13"/>
      <c r="J240" s="11" t="s">
        <v>12</v>
      </c>
      <c r="K240" s="11" t="s">
        <v>13</v>
      </c>
      <c r="L240" s="38" t="s">
        <v>14</v>
      </c>
      <c r="M240" s="38"/>
      <c r="N240" s="11" t="s">
        <v>15</v>
      </c>
      <c r="O240" s="11" t="s">
        <v>16</v>
      </c>
      <c r="P240" s="11" t="s">
        <v>38</v>
      </c>
      <c r="Q240" s="11" t="s">
        <v>39</v>
      </c>
    </row>
    <row r="241" ht="15.75" spans="1:17">
      <c r="A241" s="10"/>
      <c r="B241" s="10"/>
      <c r="C241" s="14"/>
      <c r="D241" s="14"/>
      <c r="E241" s="27" t="s">
        <v>18</v>
      </c>
      <c r="F241" s="27"/>
      <c r="G241" s="14"/>
      <c r="H241" s="16" t="s">
        <v>19</v>
      </c>
      <c r="I241" s="16" t="s">
        <v>20</v>
      </c>
      <c r="J241" s="14"/>
      <c r="K241" s="14"/>
      <c r="L241" s="16" t="s">
        <v>19</v>
      </c>
      <c r="M241" s="16" t="s">
        <v>20</v>
      </c>
      <c r="N241" s="14"/>
      <c r="O241" s="14"/>
      <c r="P241" s="14"/>
      <c r="Q241" s="14"/>
    </row>
    <row r="242" s="1" customFormat="1" ht="12.95" customHeight="1" spans="1:17">
      <c r="A242" s="17">
        <v>45734</v>
      </c>
      <c r="B242" s="17">
        <v>45734</v>
      </c>
      <c r="C242" s="18" t="s">
        <v>341</v>
      </c>
      <c r="D242" s="30" t="s">
        <v>342</v>
      </c>
      <c r="E242" s="31"/>
      <c r="F242" s="64"/>
      <c r="G242" s="22"/>
      <c r="H242" s="22"/>
      <c r="I242" s="22"/>
      <c r="J242" s="22">
        <v>260.96</v>
      </c>
      <c r="K242" s="22"/>
      <c r="L242" s="22"/>
      <c r="M242" s="22"/>
      <c r="N242" s="22">
        <v>260.96</v>
      </c>
      <c r="O242" s="39"/>
      <c r="P242" s="24" t="s">
        <v>283</v>
      </c>
      <c r="Q242" s="17"/>
    </row>
    <row r="243" s="1" customFormat="1" ht="12.95" customHeight="1" spans="1:17">
      <c r="A243" s="17">
        <v>45897</v>
      </c>
      <c r="B243" s="17">
        <v>45897</v>
      </c>
      <c r="C243" s="18" t="s">
        <v>343</v>
      </c>
      <c r="D243" s="30" t="s">
        <v>342</v>
      </c>
      <c r="E243" s="31"/>
      <c r="F243" s="64"/>
      <c r="G243" s="22"/>
      <c r="H243" s="22"/>
      <c r="I243" s="22"/>
      <c r="J243" s="22">
        <v>800</v>
      </c>
      <c r="K243" s="22"/>
      <c r="L243" s="22"/>
      <c r="M243" s="22"/>
      <c r="N243" s="22"/>
      <c r="O243" s="39"/>
      <c r="P243" s="24"/>
      <c r="Q243" s="17"/>
    </row>
    <row r="244" s="1" customFormat="1" ht="12.95" customHeight="1" spans="1:17">
      <c r="A244" s="17">
        <v>45899</v>
      </c>
      <c r="B244" s="17">
        <v>45899</v>
      </c>
      <c r="C244" s="18" t="s">
        <v>344</v>
      </c>
      <c r="D244" s="30" t="s">
        <v>345</v>
      </c>
      <c r="E244" s="31"/>
      <c r="F244" s="64"/>
      <c r="G244" s="22"/>
      <c r="H244" s="22"/>
      <c r="I244" s="22"/>
      <c r="J244" s="22"/>
      <c r="K244" s="22">
        <v>53560</v>
      </c>
      <c r="L244" s="22"/>
      <c r="M244" s="22"/>
      <c r="N244" s="22">
        <v>53560</v>
      </c>
      <c r="O244" s="39"/>
      <c r="P244" s="24"/>
      <c r="Q244" s="17">
        <v>45757</v>
      </c>
    </row>
    <row r="245" s="1" customFormat="1" ht="12.95" customHeight="1" spans="1:17">
      <c r="A245" s="17">
        <v>45899</v>
      </c>
      <c r="B245" s="17">
        <v>45899</v>
      </c>
      <c r="C245" s="18" t="s">
        <v>346</v>
      </c>
      <c r="D245" s="30" t="s">
        <v>345</v>
      </c>
      <c r="E245" s="31"/>
      <c r="F245" s="64"/>
      <c r="G245" s="22"/>
      <c r="H245" s="22"/>
      <c r="I245" s="22"/>
      <c r="J245" s="22">
        <v>2200</v>
      </c>
      <c r="K245" s="22"/>
      <c r="L245" s="22"/>
      <c r="M245" s="22"/>
      <c r="N245" s="22">
        <v>2200</v>
      </c>
      <c r="O245" s="39"/>
      <c r="P245" s="24"/>
      <c r="Q245" s="17">
        <v>45757</v>
      </c>
    </row>
    <row r="246" s="1" customFormat="1" ht="12.95" customHeight="1" spans="1:17">
      <c r="A246" s="17">
        <v>45909</v>
      </c>
      <c r="B246" s="17">
        <v>45909</v>
      </c>
      <c r="C246" s="18" t="s">
        <v>347</v>
      </c>
      <c r="D246" s="30" t="s">
        <v>241</v>
      </c>
      <c r="E246" s="31">
        <v>45918</v>
      </c>
      <c r="F246" s="64">
        <v>50009</v>
      </c>
      <c r="G246" s="22"/>
      <c r="H246" s="22"/>
      <c r="I246" s="22"/>
      <c r="J246" s="22">
        <v>11532</v>
      </c>
      <c r="K246" s="22">
        <v>975</v>
      </c>
      <c r="L246" s="22"/>
      <c r="M246" s="22"/>
      <c r="N246" s="22">
        <v>12507</v>
      </c>
      <c r="O246" s="39"/>
      <c r="P246" s="24"/>
      <c r="Q246" s="17">
        <v>45879</v>
      </c>
    </row>
    <row r="247" s="1" customFormat="1" ht="12.95" customHeight="1" spans="1:17">
      <c r="A247" s="17">
        <v>45916</v>
      </c>
      <c r="B247" s="17">
        <v>45916</v>
      </c>
      <c r="C247" s="18" t="s">
        <v>348</v>
      </c>
      <c r="D247" s="30" t="s">
        <v>345</v>
      </c>
      <c r="E247" s="31">
        <v>45916</v>
      </c>
      <c r="F247" s="64">
        <v>50008</v>
      </c>
      <c r="G247" s="22"/>
      <c r="H247" s="22"/>
      <c r="I247" s="22"/>
      <c r="J247" s="22"/>
      <c r="K247" s="22">
        <v>45440</v>
      </c>
      <c r="L247" s="22"/>
      <c r="M247" s="22"/>
      <c r="N247" s="22">
        <v>45440</v>
      </c>
      <c r="O247" s="39"/>
      <c r="P247" s="24"/>
      <c r="Q247" s="17">
        <v>46001</v>
      </c>
    </row>
    <row r="248" s="1" customFormat="1" ht="12.95" customHeight="1" spans="1:17">
      <c r="A248" s="17">
        <v>45920</v>
      </c>
      <c r="B248" s="17">
        <v>45920</v>
      </c>
      <c r="C248" s="18" t="s">
        <v>349</v>
      </c>
      <c r="D248" s="30" t="s">
        <v>345</v>
      </c>
      <c r="E248" s="31"/>
      <c r="F248" s="64"/>
      <c r="G248" s="22"/>
      <c r="H248" s="22"/>
      <c r="I248" s="22"/>
      <c r="J248" s="22"/>
      <c r="K248" s="22">
        <v>51000</v>
      </c>
      <c r="L248" s="22"/>
      <c r="M248" s="22"/>
      <c r="N248" s="22">
        <v>51000</v>
      </c>
      <c r="O248" s="39"/>
      <c r="P248" s="24"/>
      <c r="Q248" s="17"/>
    </row>
    <row r="249" s="1" customFormat="1" ht="12.95" customHeight="1" spans="1:17">
      <c r="A249" s="17">
        <v>45920</v>
      </c>
      <c r="B249" s="17">
        <v>45920</v>
      </c>
      <c r="C249" s="18" t="s">
        <v>350</v>
      </c>
      <c r="D249" s="30" t="s">
        <v>345</v>
      </c>
      <c r="E249" s="31"/>
      <c r="F249" s="64"/>
      <c r="G249" s="22"/>
      <c r="H249" s="22"/>
      <c r="I249" s="22"/>
      <c r="J249" s="22">
        <v>528</v>
      </c>
      <c r="K249" s="22"/>
      <c r="L249" s="22"/>
      <c r="M249" s="22"/>
      <c r="N249" s="22">
        <v>528</v>
      </c>
      <c r="O249" s="39"/>
      <c r="P249" s="24"/>
      <c r="Q249" s="17"/>
    </row>
    <row r="250" s="1" customFormat="1" ht="12.95" customHeight="1" spans="1:17">
      <c r="A250" s="17">
        <v>45927</v>
      </c>
      <c r="B250" s="17">
        <v>45927</v>
      </c>
      <c r="C250" s="65">
        <v>19197</v>
      </c>
      <c r="D250" s="30" t="s">
        <v>237</v>
      </c>
      <c r="E250" s="31"/>
      <c r="F250" s="64"/>
      <c r="G250" s="22"/>
      <c r="H250" s="22"/>
      <c r="I250" s="22"/>
      <c r="J250" s="22">
        <v>5280</v>
      </c>
      <c r="K250" s="22"/>
      <c r="L250" s="22"/>
      <c r="M250" s="22"/>
      <c r="N250" s="22">
        <f>SUM(G250:M250)</f>
        <v>5280</v>
      </c>
      <c r="O250" s="39"/>
      <c r="P250" s="24"/>
      <c r="Q250" s="17"/>
    </row>
    <row r="251" s="1" customFormat="1" ht="12.95" customHeight="1" spans="1:17">
      <c r="A251" s="17"/>
      <c r="B251" s="17"/>
      <c r="C251" s="18"/>
      <c r="D251" s="30"/>
      <c r="E251" s="31"/>
      <c r="F251" s="64"/>
      <c r="G251" s="22"/>
      <c r="H251" s="22"/>
      <c r="I251" s="22"/>
      <c r="J251" s="22"/>
      <c r="K251" s="22"/>
      <c r="L251" s="22"/>
      <c r="M251" s="22"/>
      <c r="N251" s="22">
        <f t="shared" ref="N248:N253" si="6">SUM(G251:M251)</f>
        <v>0</v>
      </c>
      <c r="O251" s="39"/>
      <c r="P251" s="24"/>
      <c r="Q251" s="17"/>
    </row>
    <row r="252" s="1" customFormat="1" ht="12.95" customHeight="1" spans="1:17">
      <c r="A252" s="17"/>
      <c r="B252" s="17"/>
      <c r="C252" s="18"/>
      <c r="D252" s="30"/>
      <c r="E252" s="31"/>
      <c r="F252" s="64"/>
      <c r="G252" s="22"/>
      <c r="H252" s="22"/>
      <c r="I252" s="22"/>
      <c r="J252" s="22"/>
      <c r="K252" s="22"/>
      <c r="L252" s="22"/>
      <c r="M252" s="22"/>
      <c r="N252" s="22">
        <f t="shared" si="6"/>
        <v>0</v>
      </c>
      <c r="O252" s="39"/>
      <c r="P252" s="24"/>
      <c r="Q252" s="17"/>
    </row>
    <row r="253" s="1" customFormat="1" ht="12.95" customHeight="1" spans="1:17">
      <c r="A253" s="17"/>
      <c r="B253" s="17"/>
      <c r="C253" s="18"/>
      <c r="D253" s="30"/>
      <c r="E253" s="31"/>
      <c r="F253" s="64"/>
      <c r="G253" s="22"/>
      <c r="H253" s="22"/>
      <c r="I253" s="22"/>
      <c r="J253" s="22"/>
      <c r="K253" s="22"/>
      <c r="L253" s="22"/>
      <c r="M253" s="22"/>
      <c r="N253" s="22">
        <f t="shared" si="6"/>
        <v>0</v>
      </c>
      <c r="O253" s="39"/>
      <c r="P253" s="24"/>
      <c r="Q253" s="17"/>
    </row>
    <row r="254" spans="1:17">
      <c r="A254" s="23" t="s">
        <v>15</v>
      </c>
      <c r="B254" s="19"/>
      <c r="C254" s="24"/>
      <c r="D254" s="30"/>
      <c r="E254" s="31"/>
      <c r="F254" s="51"/>
      <c r="G254" s="25">
        <f t="shared" ref="G254:N254" si="7">SUM(G242:G253)</f>
        <v>0</v>
      </c>
      <c r="H254" s="25">
        <f t="shared" si="7"/>
        <v>0</v>
      </c>
      <c r="I254" s="25">
        <f t="shared" si="7"/>
        <v>0</v>
      </c>
      <c r="J254" s="25">
        <f t="shared" si="7"/>
        <v>20600.96</v>
      </c>
      <c r="K254" s="25">
        <f t="shared" si="7"/>
        <v>150975</v>
      </c>
      <c r="L254" s="25">
        <f t="shared" si="7"/>
        <v>0</v>
      </c>
      <c r="M254" s="25">
        <f t="shared" si="7"/>
        <v>0</v>
      </c>
      <c r="N254" s="25">
        <f t="shared" si="7"/>
        <v>170775.96</v>
      </c>
      <c r="O254" s="39"/>
      <c r="P254" s="24"/>
      <c r="Q254" s="17"/>
    </row>
    <row r="259" spans="2:9">
      <c r="B259" t="s">
        <v>273</v>
      </c>
      <c r="I259" t="s">
        <v>274</v>
      </c>
    </row>
    <row r="261" spans="2:9">
      <c r="B261" t="s">
        <v>275</v>
      </c>
      <c r="I261" t="s">
        <v>276</v>
      </c>
    </row>
    <row r="262" spans="2:9">
      <c r="B262" t="s">
        <v>277</v>
      </c>
      <c r="I262" t="s">
        <v>278</v>
      </c>
    </row>
  </sheetData>
  <sortState ref="A213:Q225">
    <sortCondition ref="C213:C225"/>
  </sortState>
  <mergeCells count="112">
    <mergeCell ref="A4:C4"/>
    <mergeCell ref="H5:I5"/>
    <mergeCell ref="L5:M5"/>
    <mergeCell ref="A45:C45"/>
    <mergeCell ref="H46:I46"/>
    <mergeCell ref="L46:M46"/>
    <mergeCell ref="A84:C84"/>
    <mergeCell ref="H85:I85"/>
    <mergeCell ref="L85:M85"/>
    <mergeCell ref="A123:C123"/>
    <mergeCell ref="H124:I124"/>
    <mergeCell ref="L124:M124"/>
    <mergeCell ref="A161:C161"/>
    <mergeCell ref="H162:I162"/>
    <mergeCell ref="L162:M162"/>
    <mergeCell ref="A200:C200"/>
    <mergeCell ref="H201:I201"/>
    <mergeCell ref="L201:M201"/>
    <mergeCell ref="A239:C239"/>
    <mergeCell ref="H240:I240"/>
    <mergeCell ref="L240:M240"/>
    <mergeCell ref="A5:A6"/>
    <mergeCell ref="A46:A47"/>
    <mergeCell ref="A85:A86"/>
    <mergeCell ref="A124:A125"/>
    <mergeCell ref="A162:A163"/>
    <mergeCell ref="A201:A202"/>
    <mergeCell ref="A240:A241"/>
    <mergeCell ref="B5:B6"/>
    <mergeCell ref="B46:B47"/>
    <mergeCell ref="B85:B86"/>
    <mergeCell ref="B124:B125"/>
    <mergeCell ref="B162:B163"/>
    <mergeCell ref="B201:B202"/>
    <mergeCell ref="B240:B241"/>
    <mergeCell ref="C5:C6"/>
    <mergeCell ref="C46:C47"/>
    <mergeCell ref="C85:C86"/>
    <mergeCell ref="C124:C125"/>
    <mergeCell ref="C162:C163"/>
    <mergeCell ref="C201:C202"/>
    <mergeCell ref="C240:C241"/>
    <mergeCell ref="D5:D6"/>
    <mergeCell ref="D46:D47"/>
    <mergeCell ref="D85:D86"/>
    <mergeCell ref="D124:D125"/>
    <mergeCell ref="D162:D163"/>
    <mergeCell ref="D201:D202"/>
    <mergeCell ref="D240:D241"/>
    <mergeCell ref="F5:F6"/>
    <mergeCell ref="F46:F47"/>
    <mergeCell ref="F85:F86"/>
    <mergeCell ref="F124:F125"/>
    <mergeCell ref="F162:F163"/>
    <mergeCell ref="F201:F202"/>
    <mergeCell ref="F240:F241"/>
    <mergeCell ref="G5:G6"/>
    <mergeCell ref="G46:G47"/>
    <mergeCell ref="G85:G86"/>
    <mergeCell ref="G124:G125"/>
    <mergeCell ref="G162:G163"/>
    <mergeCell ref="G201:G202"/>
    <mergeCell ref="G240:G241"/>
    <mergeCell ref="J5:J6"/>
    <mergeCell ref="J46:J47"/>
    <mergeCell ref="J85:J86"/>
    <mergeCell ref="J124:J125"/>
    <mergeCell ref="J162:J163"/>
    <mergeCell ref="J201:J202"/>
    <mergeCell ref="J240:J241"/>
    <mergeCell ref="K5:K6"/>
    <mergeCell ref="K46:K47"/>
    <mergeCell ref="K85:K86"/>
    <mergeCell ref="K124:K125"/>
    <mergeCell ref="K162:K163"/>
    <mergeCell ref="K201:K202"/>
    <mergeCell ref="K240:K241"/>
    <mergeCell ref="N5:N6"/>
    <mergeCell ref="N46:N47"/>
    <mergeCell ref="N85:N86"/>
    <mergeCell ref="N124:N125"/>
    <mergeCell ref="N162:N163"/>
    <mergeCell ref="N201:N202"/>
    <mergeCell ref="N240:N241"/>
    <mergeCell ref="O5:O6"/>
    <mergeCell ref="O46:O47"/>
    <mergeCell ref="O85:O86"/>
    <mergeCell ref="O124:O125"/>
    <mergeCell ref="O162:O163"/>
    <mergeCell ref="O201:O202"/>
    <mergeCell ref="O240:O241"/>
    <mergeCell ref="P5:P6"/>
    <mergeCell ref="P46:P47"/>
    <mergeCell ref="P85:P86"/>
    <mergeCell ref="P124:P125"/>
    <mergeCell ref="P162:P163"/>
    <mergeCell ref="P201:P202"/>
    <mergeCell ref="P240:P241"/>
    <mergeCell ref="Q5:Q6"/>
    <mergeCell ref="Q46:Q47"/>
    <mergeCell ref="Q85:Q86"/>
    <mergeCell ref="Q124:Q125"/>
    <mergeCell ref="Q162:Q163"/>
    <mergeCell ref="Q201:Q202"/>
    <mergeCell ref="Q240:Q241"/>
    <mergeCell ref="A1:Q2"/>
    <mergeCell ref="A42:Q43"/>
    <mergeCell ref="A81:Q82"/>
    <mergeCell ref="A120:Q121"/>
    <mergeCell ref="A158:Q159"/>
    <mergeCell ref="A197:Q198"/>
    <mergeCell ref="A236:Q237"/>
  </mergeCells>
  <pageMargins left="0.236111111111111" right="0.236111111111111" top="0.511805555555556" bottom="0.472222222222222" header="0.393055555555556" footer="0.393055555555556"/>
  <pageSetup paperSize="9" scale="93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BACOLOD</vt:lpstr>
      <vt:lpstr>CDO</vt:lpstr>
      <vt:lpstr>CEBU</vt:lpstr>
      <vt:lpstr>DAGUPAN</vt:lpstr>
      <vt:lpstr>DAVAO</vt:lpstr>
      <vt:lpstr>ILO-ILO</vt:lpstr>
      <vt:lpstr>PAMPANGA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2026-01-19T06:48:15Z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9E21F90046EA4571B9C84BE47C03D877</vt:lpwstr>
  </property>
  <property fmtid="{D5CDD505-2E9C-101B-9397-08002B2CF9AE}" pid="3" name="KSOProductBuildVer">
    <vt:lpwstr>1033-12.2.0.21546</vt:lpwstr>
  </property>
</Properties>
</file>